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50" i="1"/>
  <c r="K54" i="1"/>
  <c r="K56" i="1"/>
  <c r="K58" i="1"/>
  <c r="K60" i="1"/>
  <c r="K64" i="1"/>
  <c r="K66" i="1"/>
  <c r="K68" i="1"/>
  <c r="K70" i="1"/>
  <c r="K72" i="1"/>
  <c r="K74" i="1"/>
  <c r="K76" i="1"/>
  <c r="K78" i="1"/>
  <c r="K80" i="1"/>
  <c r="K84" i="1"/>
  <c r="K86" i="1"/>
  <c r="K88" i="1"/>
  <c r="K90" i="1"/>
  <c r="K92" i="1"/>
  <c r="K94" i="1"/>
  <c r="K96" i="1"/>
  <c r="K98" i="1"/>
  <c r="K100" i="1"/>
  <c r="K102" i="1"/>
  <c r="K104" i="1"/>
  <c r="K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2" i="1"/>
  <c r="K62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94" i="1"/>
  <c r="G98" i="1"/>
  <c r="G102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6" i="1"/>
  <c r="G100" i="1"/>
  <c r="G10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7" i="1"/>
  <c r="H81" i="1"/>
  <c r="H85" i="1"/>
  <c r="H89" i="1"/>
  <c r="H95" i="1"/>
  <c r="H99" i="1"/>
  <c r="H103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69" i="1"/>
  <c r="H73" i="1"/>
  <c r="H75" i="1"/>
  <c r="H79" i="1"/>
  <c r="H83" i="1"/>
  <c r="H87" i="1"/>
  <c r="H91" i="1"/>
  <c r="H93" i="1"/>
  <c r="H97" i="1"/>
  <c r="H101" i="1"/>
  <c r="H105" i="1"/>
  <c r="AH5" i="1" l="1"/>
  <c r="AH25" i="1"/>
  <c r="AH37" i="1"/>
  <c r="AH49" i="1"/>
  <c r="AH46" i="1"/>
  <c r="AH3" i="1"/>
  <c r="AH35" i="1"/>
  <c r="AH51" i="1"/>
  <c r="AH19" i="1"/>
  <c r="AH53" i="1"/>
  <c r="AH52" i="1"/>
  <c r="AH12" i="1"/>
  <c r="AH28" i="1"/>
  <c r="AH33" i="1"/>
  <c r="AH9" i="1"/>
  <c r="AH20" i="1"/>
  <c r="AH6" i="1"/>
  <c r="AH30" i="1"/>
  <c r="AH55" i="1"/>
  <c r="AH34" i="1"/>
  <c r="AH42" i="1"/>
  <c r="AH18" i="1"/>
  <c r="AH50" i="1"/>
  <c r="AH26" i="1"/>
  <c r="AH4" i="1"/>
  <c r="AH23" i="1"/>
  <c r="AH15" i="1"/>
  <c r="AH56" i="1"/>
  <c r="AH48" i="1"/>
  <c r="AH47" i="1"/>
  <c r="AH7" i="1"/>
  <c r="AH44" i="1"/>
  <c r="AH36" i="1"/>
  <c r="AH17" i="1"/>
  <c r="AH31" i="1" l="1"/>
  <c r="AH41" i="1"/>
  <c r="AH21" i="1"/>
  <c r="AH40" i="1"/>
  <c r="AH32" i="1"/>
  <c r="AH24" i="1"/>
  <c r="AH16" i="1"/>
  <c r="AH8" i="1"/>
  <c r="AH38" i="1"/>
  <c r="AH45" i="1"/>
  <c r="AH29" i="1"/>
  <c r="AH13" i="1"/>
  <c r="AH11" i="1"/>
  <c r="AH10" i="1"/>
  <c r="AH43" i="1"/>
  <c r="AH22" i="1"/>
  <c r="AH14" i="1"/>
  <c r="AH2" i="1"/>
  <c r="AH54" i="1"/>
  <c r="AH27" i="1"/>
  <c r="AH3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<sst xmlns="http://schemas.openxmlformats.org/spreadsheetml/2006/main" count="140" uniqueCount="35">
  <si>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</si>
  <si>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</si>
  <si>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</si>
  <si>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</si>
  <si>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</si>
  <si>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INFY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</si>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</sst>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924</v>
      </c>
      <c r="D2">
        <v>926.4</v>
      </c>
      <c r="E2">
        <v>915.1</v>
      </c>
      <c r="F2">
        <v>923</v>
      </c>
      <c r="G2">
        <f>_xll.TA_TYPPRICE(D2,E2,F2)</f>
        <v>921.5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7.8999999999999773</v>
      </c>
      <c r="R2">
        <f>D2-E2</f>
        <v>11.299999999999955</v>
      </c>
      <c r="S2">
        <f>Q2/R2</f>
        <v>0.69911504424778836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926.5</v>
      </c>
      <c r="D3">
        <v>939.1</v>
      </c>
      <c r="E3">
        <v>917.65</v>
      </c>
      <c r="F3">
        <v>934</v>
      </c>
      <c r="G3">
        <f>_xll.TA_TYPPRICE(D3,E3,F3)</f>
        <v>930.25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16.350000000000023</v>
      </c>
      <c r="R3">
        <f t="shared" ref="R3:R66" si="6">D3-E3</f>
        <v>21.450000000000045</v>
      </c>
      <c r="S3">
        <f t="shared" ref="S3:S66" si="7">Q3/R3</f>
        <v>0.76223776223776163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937</v>
      </c>
      <c r="D4">
        <v>939.65</v>
      </c>
      <c r="E4">
        <v>928.9</v>
      </c>
      <c r="F4">
        <v>936</v>
      </c>
      <c r="G4">
        <f>_xll.TA_TYPPRICE(D4,E4,F4)</f>
        <v>934.85</v>
      </c>
      <c r="H4">
        <v>928.86666666666667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7.1000000000000227</v>
      </c>
      <c r="R4">
        <f t="shared" si="6"/>
        <v>10.75</v>
      </c>
      <c r="S4">
        <f t="shared" si="7"/>
        <v>0.6604651162790719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936</v>
      </c>
      <c r="D5">
        <v>937.35</v>
      </c>
      <c r="E5">
        <v>920</v>
      </c>
      <c r="F5">
        <v>930</v>
      </c>
      <c r="G5">
        <f>_xll.TA_TYPPRICE(D5,E5,F5)</f>
        <v>929.11666666666667</v>
      </c>
      <c r="H5">
        <v>928.99166666666667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</v>
      </c>
      <c r="R5">
        <f t="shared" si="6"/>
        <v>17.350000000000023</v>
      </c>
      <c r="S5">
        <f t="shared" si="7"/>
        <v>0.57636887608069087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938</v>
      </c>
      <c r="D6">
        <v>948.55</v>
      </c>
      <c r="E6">
        <v>932</v>
      </c>
      <c r="F6">
        <v>943</v>
      </c>
      <c r="G6">
        <f>_xll.TA_TYPPRICE(D6,E6,F6)</f>
        <v>941.18333333333339</v>
      </c>
      <c r="H6">
        <v>935.08750000000009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</v>
      </c>
      <c r="R6">
        <f t="shared" si="6"/>
        <v>16.549999999999955</v>
      </c>
      <c r="S6">
        <f t="shared" si="7"/>
        <v>0.66465256797583261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950.6</v>
      </c>
      <c r="D7">
        <v>951.95</v>
      </c>
      <c r="E7">
        <v>942.1</v>
      </c>
      <c r="F7">
        <v>947</v>
      </c>
      <c r="G7">
        <f>_xll.TA_TYPPRICE(D7,E7,F7)</f>
        <v>947.01666666666677</v>
      </c>
      <c r="H7">
        <v>941.05208333333348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83.333333333333329</v>
      </c>
      <c r="O7" t="str">
        <f t="shared" si="3"/>
        <v>UP</v>
      </c>
      <c r="P7" t="e">
        <f t="shared" si="4"/>
        <v>#N/A</v>
      </c>
      <c r="Q7">
        <f t="shared" si="5"/>
        <v>4.8999999999999773</v>
      </c>
      <c r="R7">
        <f t="shared" si="6"/>
        <v>9.8500000000000227</v>
      </c>
      <c r="S7">
        <f t="shared" si="7"/>
        <v>0.4974619289340067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947.15</v>
      </c>
      <c r="D8">
        <v>950</v>
      </c>
      <c r="E8">
        <v>937.15</v>
      </c>
      <c r="F8">
        <v>945</v>
      </c>
      <c r="G8">
        <f>_xll.TA_TYPPRICE(D8,E8,F8)</f>
        <v>944.05000000000007</v>
      </c>
      <c r="H8">
        <v>942.55104166666683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77.922077922077918</v>
      </c>
      <c r="O8" t="str">
        <f t="shared" si="3"/>
        <v>UP</v>
      </c>
      <c r="P8" t="e">
        <f t="shared" si="4"/>
        <v>#N/A</v>
      </c>
      <c r="Q8">
        <f t="shared" si="5"/>
        <v>7.8500000000000227</v>
      </c>
      <c r="R8">
        <f t="shared" si="6"/>
        <v>12.850000000000023</v>
      </c>
      <c r="S8">
        <f t="shared" si="7"/>
        <v>0.61089494163424196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946.85</v>
      </c>
      <c r="D9">
        <v>949.85</v>
      </c>
      <c r="E9">
        <v>937.55</v>
      </c>
      <c r="F9">
        <v>944</v>
      </c>
      <c r="G9">
        <f>_xll.TA_TYPPRICE(D9,E9,F9)</f>
        <v>943.80000000000007</v>
      </c>
      <c r="H9">
        <v>943.17552083333339</v>
      </c>
      <c r="I9" t="str">
        <f t="shared" si="0"/>
        <v>UP</v>
      </c>
      <c r="J9">
        <v>942.85625000000005</v>
      </c>
      <c r="K9">
        <v>928.80624999999998</v>
      </c>
      <c r="L9" t="str">
        <f t="shared" si="1"/>
        <v>UP</v>
      </c>
      <c r="M9" t="str">
        <f t="shared" si="2"/>
        <v>UP</v>
      </c>
      <c r="N9">
        <v>74.882995319812778</v>
      </c>
      <c r="O9" t="str">
        <f t="shared" si="3"/>
        <v>UP</v>
      </c>
      <c r="P9" t="str">
        <f t="shared" si="4"/>
        <v>UP</v>
      </c>
      <c r="Q9">
        <f t="shared" si="5"/>
        <v>6.4500000000000455</v>
      </c>
      <c r="R9">
        <f t="shared" si="6"/>
        <v>12.300000000000068</v>
      </c>
      <c r="S9">
        <f t="shared" si="7"/>
        <v>0.52439024390243982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953</v>
      </c>
      <c r="D10">
        <v>966</v>
      </c>
      <c r="E10">
        <v>951.45</v>
      </c>
      <c r="F10">
        <v>965</v>
      </c>
      <c r="G10">
        <f>_xll.TA_TYPPRICE(D10,E10,F10)</f>
        <v>960.81666666666661</v>
      </c>
      <c r="H10">
        <v>951.99609375</v>
      </c>
      <c r="I10" t="str">
        <f t="shared" si="0"/>
        <v>UP</v>
      </c>
      <c r="J10">
        <v>947.99930555555557</v>
      </c>
      <c r="K10">
        <v>933.83819444444441</v>
      </c>
      <c r="L10" t="str">
        <f t="shared" si="1"/>
        <v>UP</v>
      </c>
      <c r="M10" t="str">
        <f t="shared" si="2"/>
        <v>UP</v>
      </c>
      <c r="N10">
        <v>87.589130853729031</v>
      </c>
      <c r="O10" t="str">
        <f t="shared" si="3"/>
        <v>UP</v>
      </c>
      <c r="P10" t="str">
        <f t="shared" si="4"/>
        <v>UP</v>
      </c>
      <c r="Q10">
        <f t="shared" si="5"/>
        <v>13.549999999999955</v>
      </c>
      <c r="R10">
        <f t="shared" si="6"/>
        <v>14.549999999999955</v>
      </c>
      <c r="S10">
        <f t="shared" si="7"/>
        <v>0.93127147766323004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963.5</v>
      </c>
      <c r="D11">
        <v>963.5</v>
      </c>
      <c r="E11">
        <v>949.1</v>
      </c>
      <c r="F11">
        <v>953</v>
      </c>
      <c r="G11">
        <f>_xll.TA_TYPPRICE(D11,E11,F11)</f>
        <v>955.19999999999993</v>
      </c>
      <c r="H11">
        <v>953.59804687499991</v>
      </c>
      <c r="I11" t="str">
        <f t="shared" si="0"/>
        <v>DOWN</v>
      </c>
      <c r="J11">
        <v>951.44390432098771</v>
      </c>
      <c r="K11">
        <v>937.22970679012349</v>
      </c>
      <c r="L11" t="str">
        <f t="shared" si="1"/>
        <v>UP</v>
      </c>
      <c r="M11" t="str">
        <f t="shared" si="2"/>
        <v>No Trend</v>
      </c>
      <c r="N11">
        <v>64.34031710079276</v>
      </c>
      <c r="O11" t="str">
        <f t="shared" si="3"/>
        <v>UP</v>
      </c>
      <c r="P11" t="str">
        <f t="shared" si="4"/>
        <v>No Trend + Momentum</v>
      </c>
      <c r="Q11">
        <f t="shared" si="5"/>
        <v>3.8999999999999773</v>
      </c>
      <c r="R11">
        <f t="shared" si="6"/>
        <v>14.399999999999977</v>
      </c>
      <c r="S11">
        <f t="shared" si="7"/>
        <v>0.2708333333333322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953.1</v>
      </c>
      <c r="D12">
        <v>960.15</v>
      </c>
      <c r="E12">
        <v>946.95</v>
      </c>
      <c r="F12">
        <v>956</v>
      </c>
      <c r="G12">
        <f>_xll.TA_TYPPRICE(D12,E12,F12)</f>
        <v>954.36666666666667</v>
      </c>
      <c r="H12">
        <v>953.98235677083335</v>
      </c>
      <c r="I12" t="str">
        <f t="shared" si="0"/>
        <v>UP</v>
      </c>
      <c r="J12">
        <v>953.37859224965712</v>
      </c>
      <c r="K12">
        <v>939.38977194787378</v>
      </c>
      <c r="L12" t="str">
        <f t="shared" si="1"/>
        <v>UP</v>
      </c>
      <c r="M12" t="str">
        <f t="shared" si="2"/>
        <v>UP</v>
      </c>
      <c r="N12">
        <v>67.071626402176491</v>
      </c>
      <c r="O12" t="str">
        <f t="shared" si="3"/>
        <v>UP</v>
      </c>
      <c r="P12" t="str">
        <f t="shared" si="4"/>
        <v>UP</v>
      </c>
      <c r="Q12">
        <f t="shared" si="5"/>
        <v>9.0499999999999545</v>
      </c>
      <c r="R12">
        <f t="shared" si="6"/>
        <v>13.199999999999932</v>
      </c>
      <c r="S12">
        <f t="shared" si="7"/>
        <v>0.68560606060606066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951.6</v>
      </c>
      <c r="D13">
        <v>958.45</v>
      </c>
      <c r="E13">
        <v>943.85</v>
      </c>
      <c r="F13">
        <v>953</v>
      </c>
      <c r="G13">
        <f>_xll.TA_TYPPRICE(D13,E13,F13)</f>
        <v>951.76666666666677</v>
      </c>
      <c r="H13">
        <v>952.87451171875</v>
      </c>
      <c r="I13" t="str">
        <f t="shared" si="0"/>
        <v>UP</v>
      </c>
      <c r="J13">
        <v>954.50557174973335</v>
      </c>
      <c r="K13">
        <v>940.38093373723518</v>
      </c>
      <c r="L13" t="str">
        <f t="shared" si="1"/>
        <v>No Confirmation</v>
      </c>
      <c r="M13" t="str">
        <f t="shared" si="2"/>
        <v>No Trend</v>
      </c>
      <c r="N13">
        <v>61.211137228293786</v>
      </c>
      <c r="O13" t="str">
        <f t="shared" si="3"/>
        <v>UP</v>
      </c>
      <c r="P13" t="str">
        <f t="shared" si="4"/>
        <v>No Trend + Momentum</v>
      </c>
      <c r="Q13">
        <f t="shared" si="5"/>
        <v>9.1499999999999773</v>
      </c>
      <c r="R13">
        <f t="shared" si="6"/>
        <v>14.600000000000023</v>
      </c>
      <c r="S13">
        <f t="shared" si="7"/>
        <v>0.6267123287671208</v>
      </c>
      <c r="T13" t="str">
        <f t="shared" si="8"/>
        <v>No Indication</v>
      </c>
      <c r="U13" t="str">
        <f t="shared" si="9"/>
        <v>No T+M+I</v>
      </c>
      <c r="V13">
        <v>944.08333333333337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943</v>
      </c>
      <c r="D14">
        <v>973.9</v>
      </c>
      <c r="E14">
        <v>942.85</v>
      </c>
      <c r="F14">
        <v>960</v>
      </c>
      <c r="G14">
        <f>_xll.TA_TYPPRICE(D14,E14,F14)</f>
        <v>958.91666666666663</v>
      </c>
      <c r="H14">
        <v>955.89558919270826</v>
      </c>
      <c r="I14" t="str">
        <f t="shared" si="0"/>
        <v>UP</v>
      </c>
      <c r="J14">
        <v>958.81544469423704</v>
      </c>
      <c r="K14">
        <v>940.92961512896068</v>
      </c>
      <c r="L14" t="str">
        <f t="shared" si="1"/>
        <v>UP</v>
      </c>
      <c r="M14" t="str">
        <f t="shared" si="2"/>
        <v>UP</v>
      </c>
      <c r="N14">
        <v>69.088804456692927</v>
      </c>
      <c r="O14" t="str">
        <f t="shared" si="3"/>
        <v>UP</v>
      </c>
      <c r="P14" t="str">
        <f t="shared" si="4"/>
        <v>UP</v>
      </c>
      <c r="Q14">
        <f t="shared" si="5"/>
        <v>17.149999999999977</v>
      </c>
      <c r="R14">
        <f t="shared" si="6"/>
        <v>31.049999999999955</v>
      </c>
      <c r="S14">
        <f t="shared" si="7"/>
        <v>0.55233494363929159</v>
      </c>
      <c r="T14" t="str">
        <f t="shared" si="8"/>
        <v>No Indication</v>
      </c>
      <c r="U14" t="str">
        <f t="shared" si="9"/>
        <v>No T+M+I</v>
      </c>
      <c r="V14">
        <v>946.53205128205127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961.5</v>
      </c>
      <c r="D15">
        <v>962.7</v>
      </c>
      <c r="E15">
        <v>947.85</v>
      </c>
      <c r="F15">
        <v>957</v>
      </c>
      <c r="G15">
        <f>_xll.TA_TYPPRICE(D15,E15,F15)</f>
        <v>955.85</v>
      </c>
      <c r="H15">
        <v>955.8727945963542</v>
      </c>
      <c r="I15" t="str">
        <f t="shared" si="0"/>
        <v>UP</v>
      </c>
      <c r="J15">
        <v>959.67867920662877</v>
      </c>
      <c r="K15">
        <v>942.46747843363607</v>
      </c>
      <c r="L15" t="str">
        <f t="shared" si="1"/>
        <v>No Confirmation</v>
      </c>
      <c r="M15" t="str">
        <f t="shared" si="2"/>
        <v>No Trend</v>
      </c>
      <c r="N15">
        <v>62.309599393313739</v>
      </c>
      <c r="O15" t="str">
        <f t="shared" si="3"/>
        <v>UP</v>
      </c>
      <c r="P15" t="str">
        <f t="shared" si="4"/>
        <v>No Trend + Momentum</v>
      </c>
      <c r="Q15">
        <f t="shared" si="5"/>
        <v>9.1499999999999773</v>
      </c>
      <c r="R15">
        <f t="shared" si="6"/>
        <v>14.850000000000023</v>
      </c>
      <c r="S15">
        <f t="shared" si="7"/>
        <v>0.61616161616161369</v>
      </c>
      <c r="T15" t="str">
        <f t="shared" si="8"/>
        <v>No Indication</v>
      </c>
      <c r="U15" t="str">
        <f t="shared" si="9"/>
        <v>No T+M+I</v>
      </c>
      <c r="V15">
        <v>948.14250493096642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958.4</v>
      </c>
      <c r="D16">
        <v>966.9</v>
      </c>
      <c r="E16">
        <v>956.55</v>
      </c>
      <c r="F16">
        <v>960</v>
      </c>
      <c r="G16">
        <f>_xll.TA_TYPPRICE(D16,E16,F16)</f>
        <v>961.15</v>
      </c>
      <c r="H16">
        <v>958.51139729817714</v>
      </c>
      <c r="I16" t="str">
        <f t="shared" si="0"/>
        <v>UP</v>
      </c>
      <c r="J16">
        <v>961.28341716071122</v>
      </c>
      <c r="K16">
        <v>945.59692767060585</v>
      </c>
      <c r="L16" t="str">
        <f t="shared" si="1"/>
        <v>No Confirmation</v>
      </c>
      <c r="M16" t="str">
        <f t="shared" si="2"/>
        <v>No Trend</v>
      </c>
      <c r="N16">
        <v>66.427406497721037</v>
      </c>
      <c r="O16" t="str">
        <f t="shared" si="3"/>
        <v>UP</v>
      </c>
      <c r="P16" t="str">
        <f t="shared" si="4"/>
        <v>No Trend + Momentum</v>
      </c>
      <c r="Q16">
        <f t="shared" si="5"/>
        <v>3.4500000000000455</v>
      </c>
      <c r="R16">
        <f t="shared" si="6"/>
        <v>10.350000000000023</v>
      </c>
      <c r="S16">
        <f t="shared" si="7"/>
        <v>0.33333333333333698</v>
      </c>
      <c r="T16" t="str">
        <f t="shared" si="8"/>
        <v>No Indication</v>
      </c>
      <c r="U16" t="str">
        <f t="shared" si="9"/>
        <v>No T+M+I</v>
      </c>
      <c r="V16">
        <v>949.96673494158699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964.65</v>
      </c>
      <c r="D17">
        <v>967</v>
      </c>
      <c r="E17">
        <v>954.1</v>
      </c>
      <c r="F17">
        <v>958</v>
      </c>
      <c r="G17">
        <f>_xll.TA_TYPPRICE(D17,E17,F17)</f>
        <v>959.69999999999993</v>
      </c>
      <c r="H17">
        <v>959.10569864908848</v>
      </c>
      <c r="I17" t="str">
        <f t="shared" si="0"/>
        <v>DOWN</v>
      </c>
      <c r="J17">
        <v>962.55376890277535</v>
      </c>
      <c r="K17">
        <v>947.48649929936016</v>
      </c>
      <c r="L17" t="str">
        <f t="shared" si="1"/>
        <v>No Confirmation</v>
      </c>
      <c r="M17" t="str">
        <f t="shared" si="2"/>
        <v>No Trend</v>
      </c>
      <c r="N17">
        <v>60.884228714368163</v>
      </c>
      <c r="O17" t="str">
        <f t="shared" si="3"/>
        <v>UP</v>
      </c>
      <c r="P17" t="str">
        <f t="shared" si="4"/>
        <v>No Trend + Momentum</v>
      </c>
      <c r="Q17">
        <f t="shared" si="5"/>
        <v>3.8999999999999773</v>
      </c>
      <c r="R17">
        <f t="shared" si="6"/>
        <v>12.899999999999977</v>
      </c>
      <c r="S17">
        <f t="shared" si="7"/>
        <v>0.3023255813953476</v>
      </c>
      <c r="T17" t="str">
        <f t="shared" si="8"/>
        <v>No Indication</v>
      </c>
      <c r="U17" t="str">
        <f t="shared" si="9"/>
        <v>No T+M+I</v>
      </c>
      <c r="V17">
        <v>951.20262187365051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960</v>
      </c>
      <c r="D18">
        <v>965.5</v>
      </c>
      <c r="E18">
        <v>949.6</v>
      </c>
      <c r="F18">
        <v>957</v>
      </c>
      <c r="G18">
        <f>_xll.TA_TYPPRICE(D18,E18,F18)</f>
        <v>957.36666666666667</v>
      </c>
      <c r="H18">
        <v>958.23618265787763</v>
      </c>
      <c r="I18" t="str">
        <f t="shared" si="0"/>
        <v>DOWN</v>
      </c>
      <c r="J18">
        <v>963.20848692438085</v>
      </c>
      <c r="K18">
        <v>947.95616612172455</v>
      </c>
      <c r="L18" t="str">
        <f t="shared" si="1"/>
        <v>No Confirmation</v>
      </c>
      <c r="M18" t="str">
        <f t="shared" si="2"/>
        <v>No Trend</v>
      </c>
      <c r="N18">
        <v>57.866245410513308</v>
      </c>
      <c r="O18" t="str">
        <f t="shared" si="3"/>
        <v>No Momentum</v>
      </c>
      <c r="P18" t="str">
        <f t="shared" si="4"/>
        <v>No Trend + Momentum</v>
      </c>
      <c r="Q18">
        <f t="shared" si="5"/>
        <v>7.3999999999999773</v>
      </c>
      <c r="R18">
        <f t="shared" si="6"/>
        <v>15.899999999999977</v>
      </c>
      <c r="S18">
        <f t="shared" si="7"/>
        <v>0.46540880503144577</v>
      </c>
      <c r="T18" t="str">
        <f t="shared" si="8"/>
        <v>No Indication</v>
      </c>
      <c r="U18" t="str">
        <f t="shared" si="9"/>
        <v>No T+M+I</v>
      </c>
      <c r="V18">
        <v>952.09452620078116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961</v>
      </c>
      <c r="D19">
        <v>986.6</v>
      </c>
      <c r="E19">
        <v>961</v>
      </c>
      <c r="F19">
        <v>981</v>
      </c>
      <c r="G19">
        <f>_xll.TA_TYPPRICE(D19,E19,F19)</f>
        <v>976.19999999999993</v>
      </c>
      <c r="H19">
        <v>967.21809132893873</v>
      </c>
      <c r="I19" t="str">
        <f t="shared" si="0"/>
        <v>UP</v>
      </c>
      <c r="J19">
        <v>968.40660094118516</v>
      </c>
      <c r="K19">
        <v>950.85479587245243</v>
      </c>
      <c r="L19" t="str">
        <f t="shared" si="1"/>
        <v>UP</v>
      </c>
      <c r="M19" t="str">
        <f t="shared" si="2"/>
        <v>UP</v>
      </c>
      <c r="N19">
        <v>83.058922219236891</v>
      </c>
      <c r="O19" t="str">
        <f t="shared" si="3"/>
        <v>UP</v>
      </c>
      <c r="P19" t="str">
        <f t="shared" si="4"/>
        <v>UP</v>
      </c>
      <c r="Q19">
        <f t="shared" si="5"/>
        <v>20</v>
      </c>
      <c r="R19">
        <f t="shared" si="6"/>
        <v>25.600000000000023</v>
      </c>
      <c r="S19">
        <f t="shared" si="7"/>
        <v>0.78124999999999933</v>
      </c>
      <c r="T19" t="str">
        <f t="shared" si="8"/>
        <v>No Indication</v>
      </c>
      <c r="U19" t="str">
        <f t="shared" si="9"/>
        <v>No T+M+I</v>
      </c>
      <c r="V19">
        <v>956.54152216989178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987</v>
      </c>
      <c r="D20">
        <v>1000</v>
      </c>
      <c r="E20">
        <v>980.6</v>
      </c>
      <c r="F20">
        <v>996</v>
      </c>
      <c r="G20">
        <f>_xll.TA_TYPPRICE(D20,E20,F20)</f>
        <v>992.19999999999993</v>
      </c>
      <c r="H20">
        <v>979.70904566446939</v>
      </c>
      <c r="I20" t="str">
        <f t="shared" si="0"/>
        <v>UP</v>
      </c>
      <c r="J20">
        <v>975.42735628758851</v>
      </c>
      <c r="K20">
        <v>957.46484123412972</v>
      </c>
      <c r="L20" t="str">
        <f t="shared" si="1"/>
        <v>UP</v>
      </c>
      <c r="M20" t="str">
        <f t="shared" si="2"/>
        <v>UP</v>
      </c>
      <c r="N20">
        <v>88.452882713196217</v>
      </c>
      <c r="O20" t="str">
        <f t="shared" si="3"/>
        <v>UP</v>
      </c>
      <c r="P20" t="str">
        <f t="shared" si="4"/>
        <v>UP</v>
      </c>
      <c r="Q20">
        <f t="shared" si="5"/>
        <v>15.399999999999977</v>
      </c>
      <c r="R20">
        <f t="shared" si="6"/>
        <v>19.399999999999977</v>
      </c>
      <c r="S20">
        <f t="shared" si="7"/>
        <v>0.79381443298969045</v>
      </c>
      <c r="T20" t="str">
        <f t="shared" si="8"/>
        <v>No Indication</v>
      </c>
      <c r="U20" t="str">
        <f t="shared" si="9"/>
        <v>No T+M+I</v>
      </c>
      <c r="V20">
        <v>962.61205722067768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990.9</v>
      </c>
      <c r="D21">
        <v>996.7</v>
      </c>
      <c r="E21">
        <v>975.7</v>
      </c>
      <c r="F21">
        <v>986</v>
      </c>
      <c r="G21">
        <f>_xll.TA_TYPPRICE(D21,E21,F21)</f>
        <v>986.13333333333333</v>
      </c>
      <c r="H21">
        <v>982.92118949890141</v>
      </c>
      <c r="I21" t="str">
        <f t="shared" si="0"/>
        <v>UP</v>
      </c>
      <c r="J21">
        <v>980.15461044590222</v>
      </c>
      <c r="K21">
        <v>961.51709873765651</v>
      </c>
      <c r="L21" t="str">
        <f t="shared" si="1"/>
        <v>UP</v>
      </c>
      <c r="M21" t="str">
        <f t="shared" si="2"/>
        <v>UP</v>
      </c>
      <c r="N21">
        <v>69.90502099753985</v>
      </c>
      <c r="O21" t="str">
        <f t="shared" si="3"/>
        <v>UP</v>
      </c>
      <c r="P21" t="str">
        <f t="shared" si="4"/>
        <v>UP</v>
      </c>
      <c r="Q21">
        <f t="shared" si="5"/>
        <v>10.299999999999955</v>
      </c>
      <c r="R21">
        <f t="shared" si="6"/>
        <v>21</v>
      </c>
      <c r="S21">
        <f t="shared" si="7"/>
        <v>0.49047619047618829</v>
      </c>
      <c r="T21" t="str">
        <f t="shared" si="8"/>
        <v>No Indication</v>
      </c>
      <c r="U21" t="str">
        <f t="shared" si="9"/>
        <v>No T+M+I</v>
      </c>
      <c r="V21">
        <v>966.21020226365033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982</v>
      </c>
      <c r="D22">
        <v>1000</v>
      </c>
      <c r="E22">
        <v>978.65</v>
      </c>
      <c r="F22">
        <v>993</v>
      </c>
      <c r="G22">
        <f>_xll.TA_TYPPRICE(D22,E22,F22)</f>
        <v>990.55000000000007</v>
      </c>
      <c r="H22">
        <v>986.73559474945068</v>
      </c>
      <c r="I22" t="str">
        <f t="shared" si="0"/>
        <v>UP</v>
      </c>
      <c r="J22">
        <v>984.56469701347953</v>
      </c>
      <c r="K22">
        <v>965.32441012928837</v>
      </c>
      <c r="L22" t="str">
        <f t="shared" si="1"/>
        <v>UP</v>
      </c>
      <c r="M22" t="str">
        <f t="shared" si="2"/>
        <v>UP</v>
      </c>
      <c r="N22">
        <v>74.570785877521359</v>
      </c>
      <c r="O22" t="str">
        <f t="shared" si="3"/>
        <v>UP</v>
      </c>
      <c r="P22" t="str">
        <f t="shared" si="4"/>
        <v>UP</v>
      </c>
      <c r="Q22">
        <f t="shared" si="5"/>
        <v>14.350000000000023</v>
      </c>
      <c r="R22">
        <f t="shared" si="6"/>
        <v>21.350000000000023</v>
      </c>
      <c r="S22">
        <f t="shared" si="7"/>
        <v>0.67213114754098391</v>
      </c>
      <c r="T22" t="str">
        <f t="shared" si="8"/>
        <v>No Indication</v>
      </c>
      <c r="U22" t="str">
        <f t="shared" si="9"/>
        <v>No T+M+I</v>
      </c>
      <c r="V22">
        <v>970.33170960770417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993.55</v>
      </c>
      <c r="D23">
        <v>993.55</v>
      </c>
      <c r="E23">
        <v>974.85</v>
      </c>
      <c r="F23">
        <v>976</v>
      </c>
      <c r="G23">
        <f>_xll.TA_TYPPRICE(D23,E23,F23)</f>
        <v>981.4666666666667</v>
      </c>
      <c r="H23">
        <v>984.10113070805869</v>
      </c>
      <c r="I23" t="str">
        <f t="shared" si="0"/>
        <v>DOWN</v>
      </c>
      <c r="J23">
        <v>986.56143101048406</v>
      </c>
      <c r="K23">
        <v>967.44120787833538</v>
      </c>
      <c r="L23" t="str">
        <f t="shared" si="1"/>
        <v>No Confirmation</v>
      </c>
      <c r="M23" t="str">
        <f t="shared" si="2"/>
        <v>No Trend</v>
      </c>
      <c r="N23">
        <v>50.706317245523181</v>
      </c>
      <c r="O23" t="str">
        <f t="shared" si="3"/>
        <v>No Momentum</v>
      </c>
      <c r="P23" t="str">
        <f t="shared" si="4"/>
        <v>No Trend + Momentum</v>
      </c>
      <c r="Q23">
        <f t="shared" si="5"/>
        <v>1.1499999999999773</v>
      </c>
      <c r="R23">
        <f t="shared" si="6"/>
        <v>18.699999999999932</v>
      </c>
      <c r="S23">
        <f t="shared" si="7"/>
        <v>6.1497326203207567E-2</v>
      </c>
      <c r="T23" t="str">
        <f t="shared" si="8"/>
        <v>DOWN</v>
      </c>
      <c r="U23" t="str">
        <f t="shared" si="9"/>
        <v>No T+M+I</v>
      </c>
      <c r="V23">
        <v>971.20375428344198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969.3</v>
      </c>
      <c r="D24">
        <v>979.7</v>
      </c>
      <c r="E24">
        <v>958.55</v>
      </c>
      <c r="F24">
        <v>971</v>
      </c>
      <c r="G24">
        <f>_xll.TA_TYPPRICE(D24,E24,F24)</f>
        <v>969.75</v>
      </c>
      <c r="H24">
        <v>976.92556535402935</v>
      </c>
      <c r="I24" t="str">
        <f t="shared" si="0"/>
        <v>DOWN</v>
      </c>
      <c r="J24">
        <v>985.03666856370978</v>
      </c>
      <c r="K24">
        <v>965.46538390537194</v>
      </c>
      <c r="L24" t="str">
        <f t="shared" si="1"/>
        <v>No Confirmation</v>
      </c>
      <c r="M24" t="str">
        <f t="shared" si="2"/>
        <v>No Trend</v>
      </c>
      <c r="N24">
        <v>45.368446501073599</v>
      </c>
      <c r="O24" t="str">
        <f t="shared" si="3"/>
        <v>No Momentum</v>
      </c>
      <c r="P24" t="str">
        <f t="shared" si="4"/>
        <v>No Trend + Momentum</v>
      </c>
      <c r="Q24">
        <f t="shared" si="5"/>
        <v>12.450000000000045</v>
      </c>
      <c r="R24">
        <f t="shared" si="6"/>
        <v>21.150000000000091</v>
      </c>
      <c r="S24">
        <f t="shared" si="7"/>
        <v>0.58865248226950317</v>
      </c>
      <c r="T24" t="str">
        <f t="shared" si="8"/>
        <v>No Indication</v>
      </c>
      <c r="U24" t="str">
        <f t="shared" si="9"/>
        <v>No T+M+I</v>
      </c>
      <c r="V24">
        <v>971.17240747060475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973.4</v>
      </c>
      <c r="D25">
        <v>975.45</v>
      </c>
      <c r="E25">
        <v>964.2</v>
      </c>
      <c r="F25">
        <v>966</v>
      </c>
      <c r="G25">
        <f>_xll.TA_TYPPRICE(D25,E25,F25)</f>
        <v>968.55000000000007</v>
      </c>
      <c r="H25">
        <v>972.73778267701471</v>
      </c>
      <c r="I25" t="str">
        <f t="shared" si="0"/>
        <v>DOWN</v>
      </c>
      <c r="J25">
        <v>982.90629777177423</v>
      </c>
      <c r="K25">
        <v>965.18418748195597</v>
      </c>
      <c r="L25" t="str">
        <f t="shared" si="1"/>
        <v>No Confirmation</v>
      </c>
      <c r="M25" t="str">
        <f t="shared" si="2"/>
        <v>No Trend</v>
      </c>
      <c r="N25">
        <v>40.092728107932921</v>
      </c>
      <c r="O25" t="str">
        <f t="shared" si="3"/>
        <v>No Momentum</v>
      </c>
      <c r="P25" t="str">
        <f t="shared" si="4"/>
        <v>No Trend + Momentum</v>
      </c>
      <c r="Q25">
        <f t="shared" si="5"/>
        <v>1.7999999999999545</v>
      </c>
      <c r="R25">
        <f t="shared" si="6"/>
        <v>11.25</v>
      </c>
      <c r="S25">
        <f t="shared" si="7"/>
        <v>0.15999999999999595</v>
      </c>
      <c r="T25" t="str">
        <f t="shared" si="8"/>
        <v>DOWN</v>
      </c>
      <c r="U25" t="str">
        <f t="shared" si="9"/>
        <v>No T+M+I</v>
      </c>
      <c r="V25">
        <v>970.37665247512712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970</v>
      </c>
      <c r="D26">
        <v>972</v>
      </c>
      <c r="E26">
        <v>957.05</v>
      </c>
      <c r="F26">
        <v>959</v>
      </c>
      <c r="G26">
        <f>_xll.TA_TYPPRICE(D26,E26,F26)</f>
        <v>962.68333333333339</v>
      </c>
      <c r="H26">
        <v>967.71055800517411</v>
      </c>
      <c r="I26" t="str">
        <f t="shared" si="0"/>
        <v>DOWN</v>
      </c>
      <c r="J26">
        <v>980.48267604471334</v>
      </c>
      <c r="K26">
        <v>963.37659026374354</v>
      </c>
      <c r="L26" t="str">
        <f t="shared" si="1"/>
        <v>DOWN</v>
      </c>
      <c r="M26" t="str">
        <f t="shared" si="2"/>
        <v>DOWN</v>
      </c>
      <c r="N26">
        <v>33.313425267349629</v>
      </c>
      <c r="O26" t="str">
        <f t="shared" si="3"/>
        <v>DOWN</v>
      </c>
      <c r="P26" t="str">
        <f t="shared" si="4"/>
        <v>DOWN</v>
      </c>
      <c r="Q26">
        <f t="shared" si="5"/>
        <v>1.9500000000000455</v>
      </c>
      <c r="R26">
        <f t="shared" si="6"/>
        <v>14.950000000000045</v>
      </c>
      <c r="S26">
        <f t="shared" si="7"/>
        <v>0.13043478260869829</v>
      </c>
      <c r="T26" t="str">
        <f t="shared" si="8"/>
        <v>DOWN</v>
      </c>
      <c r="U26" t="str">
        <f t="shared" si="9"/>
        <v>DOWN</v>
      </c>
      <c r="V26">
        <v>968.6263982481845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965</v>
      </c>
      <c r="D27">
        <v>987.5</v>
      </c>
      <c r="E27">
        <v>964.4</v>
      </c>
      <c r="F27">
        <v>980</v>
      </c>
      <c r="G27">
        <f>_xll.TA_TYPPRICE(D27,E27,F27)</f>
        <v>977.30000000000007</v>
      </c>
      <c r="H27">
        <v>972.50527900258703</v>
      </c>
      <c r="I27" t="str">
        <f t="shared" si="0"/>
        <v>UP</v>
      </c>
      <c r="J27">
        <v>982.04208136811042</v>
      </c>
      <c r="K27">
        <v>963.60401464957829</v>
      </c>
      <c r="L27" t="str">
        <f t="shared" si="1"/>
        <v>No Confirmation</v>
      </c>
      <c r="M27" t="str">
        <f t="shared" si="2"/>
        <v>No Trend</v>
      </c>
      <c r="N27">
        <v>59.190382863488544</v>
      </c>
      <c r="O27" t="str">
        <f t="shared" si="3"/>
        <v>No Momentum</v>
      </c>
      <c r="P27" t="str">
        <f t="shared" si="4"/>
        <v>No Trend + Momentum</v>
      </c>
      <c r="Q27">
        <f t="shared" si="5"/>
        <v>15.600000000000023</v>
      </c>
      <c r="R27">
        <f t="shared" si="6"/>
        <v>23.100000000000023</v>
      </c>
      <c r="S27">
        <f t="shared" si="7"/>
        <v>0.67532467532467566</v>
      </c>
      <c r="T27" t="str">
        <f t="shared" si="8"/>
        <v>No Indication</v>
      </c>
      <c r="U27" t="str">
        <f t="shared" si="9"/>
        <v>No T+M+I</v>
      </c>
      <c r="V27">
        <v>970.37618313307917</v>
      </c>
      <c r="W27">
        <v>958.80769230769226</v>
      </c>
      <c r="X27">
        <f t="shared" si="10"/>
        <v>11.568490825386903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985</v>
      </c>
      <c r="D28">
        <v>988.9</v>
      </c>
      <c r="E28">
        <v>945</v>
      </c>
      <c r="F28">
        <v>959</v>
      </c>
      <c r="G28">
        <f>_xll.TA_TYPPRICE(D28,E28,F28)</f>
        <v>964.30000000000007</v>
      </c>
      <c r="H28">
        <v>968.40263950129361</v>
      </c>
      <c r="I28" t="str">
        <f t="shared" si="0"/>
        <v>DOWN</v>
      </c>
      <c r="J28">
        <v>983.56606328630812</v>
      </c>
      <c r="K28">
        <v>959.46978917189426</v>
      </c>
      <c r="L28" t="str">
        <f t="shared" si="1"/>
        <v>DOWN</v>
      </c>
      <c r="M28" t="str">
        <f t="shared" si="2"/>
        <v>DOWN</v>
      </c>
      <c r="N28">
        <v>39.857552418390199</v>
      </c>
      <c r="O28" t="str">
        <f t="shared" si="3"/>
        <v>DOWN</v>
      </c>
      <c r="P28" t="str">
        <f t="shared" si="4"/>
        <v>DOWN</v>
      </c>
      <c r="Q28">
        <f t="shared" si="5"/>
        <v>14</v>
      </c>
      <c r="R28">
        <f t="shared" si="6"/>
        <v>43.899999999999977</v>
      </c>
      <c r="S28">
        <f t="shared" si="7"/>
        <v>0.31890660592255143</v>
      </c>
      <c r="T28" t="str">
        <f t="shared" si="8"/>
        <v>No Indication</v>
      </c>
      <c r="U28" t="str">
        <f t="shared" si="9"/>
        <v>No T+M+I</v>
      </c>
      <c r="V28">
        <v>968.62600111260542</v>
      </c>
      <c r="W28">
        <v>958.8219373219373</v>
      </c>
      <c r="X28">
        <f t="shared" si="10"/>
        <v>9.8040637906681241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962.95</v>
      </c>
      <c r="D29">
        <v>962.95</v>
      </c>
      <c r="E29">
        <v>948.15</v>
      </c>
      <c r="F29">
        <v>956</v>
      </c>
      <c r="G29">
        <f>_xll.TA_TYPPRICE(D29,E29,F29)</f>
        <v>955.69999999999993</v>
      </c>
      <c r="H29">
        <v>962.05131975064683</v>
      </c>
      <c r="I29" t="str">
        <f t="shared" si="0"/>
        <v>DOWN</v>
      </c>
      <c r="J29">
        <v>978.98471588935081</v>
      </c>
      <c r="K29">
        <v>956.95428046702887</v>
      </c>
      <c r="L29" t="str">
        <f t="shared" si="1"/>
        <v>DOWN</v>
      </c>
      <c r="M29" t="str">
        <f t="shared" si="2"/>
        <v>DOWN</v>
      </c>
      <c r="N29">
        <v>37.660968736803937</v>
      </c>
      <c r="O29" t="str">
        <f t="shared" si="3"/>
        <v>DOWN</v>
      </c>
      <c r="P29" t="str">
        <f t="shared" si="4"/>
        <v>DOWN</v>
      </c>
      <c r="Q29">
        <f t="shared" si="5"/>
        <v>7.8500000000000227</v>
      </c>
      <c r="R29">
        <f t="shared" si="6"/>
        <v>14.800000000000068</v>
      </c>
      <c r="S29">
        <f t="shared" si="7"/>
        <v>0.53040540540540448</v>
      </c>
      <c r="T29" t="str">
        <f t="shared" si="8"/>
        <v>No Indication</v>
      </c>
      <c r="U29" t="str">
        <f t="shared" si="9"/>
        <v>No T+M+I</v>
      </c>
      <c r="V29">
        <v>966.68353940297379</v>
      </c>
      <c r="W29">
        <v>958.61290492771968</v>
      </c>
      <c r="X29">
        <f t="shared" si="10"/>
        <v>8.0706344752541099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938.55</v>
      </c>
      <c r="D30">
        <v>950.95</v>
      </c>
      <c r="E30">
        <v>923</v>
      </c>
      <c r="F30">
        <v>949</v>
      </c>
      <c r="G30">
        <f>_xll.TA_TYPPRICE(D30,E30,F30)</f>
        <v>940.98333333333323</v>
      </c>
      <c r="H30">
        <v>951.51732654199009</v>
      </c>
      <c r="I30" t="str">
        <f t="shared" si="0"/>
        <v>DOWN</v>
      </c>
      <c r="J30">
        <v>972.75477902505065</v>
      </c>
      <c r="K30">
        <v>949.40888480768911</v>
      </c>
      <c r="L30" t="str">
        <f t="shared" si="1"/>
        <v>DOWN</v>
      </c>
      <c r="M30" t="str">
        <f t="shared" si="2"/>
        <v>DOWN</v>
      </c>
      <c r="N30">
        <v>32.445654670043929</v>
      </c>
      <c r="O30" t="str">
        <f t="shared" si="3"/>
        <v>DOWN</v>
      </c>
      <c r="P30" t="str">
        <f t="shared" si="4"/>
        <v>DOWN</v>
      </c>
      <c r="Q30">
        <f t="shared" si="5"/>
        <v>26</v>
      </c>
      <c r="R30">
        <f t="shared" si="6"/>
        <v>27.950000000000045</v>
      </c>
      <c r="S30">
        <f t="shared" si="7"/>
        <v>0.93023255813953332</v>
      </c>
      <c r="T30" t="str">
        <f t="shared" si="8"/>
        <v>UP</v>
      </c>
      <c r="U30" t="str">
        <f t="shared" si="9"/>
        <v>No T+M+I</v>
      </c>
      <c r="V30">
        <v>963.96299487943941</v>
      </c>
      <c r="W30">
        <v>957.90083789603671</v>
      </c>
      <c r="X30">
        <f t="shared" si="10"/>
        <v>6.0621569834027014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943.35</v>
      </c>
      <c r="D31">
        <v>965.2</v>
      </c>
      <c r="E31">
        <v>940.1</v>
      </c>
      <c r="F31">
        <v>964</v>
      </c>
      <c r="G31">
        <f>_xll.TA_TYPPRICE(D31,E31,F31)</f>
        <v>956.43333333333339</v>
      </c>
      <c r="H31">
        <v>953.97532993766174</v>
      </c>
      <c r="I31" t="str">
        <f t="shared" si="0"/>
        <v>UP</v>
      </c>
      <c r="J31">
        <v>971.07593924170612</v>
      </c>
      <c r="K31">
        <v>947.34024373931379</v>
      </c>
      <c r="L31" t="str">
        <f t="shared" si="1"/>
        <v>No Confirmation</v>
      </c>
      <c r="M31" t="str">
        <f t="shared" si="2"/>
        <v>No Trend</v>
      </c>
      <c r="N31">
        <v>50.723716958625566</v>
      </c>
      <c r="O31" t="str">
        <f t="shared" si="3"/>
        <v>No Momentum</v>
      </c>
      <c r="P31" t="str">
        <f t="shared" si="4"/>
        <v>No Trend + Momentum</v>
      </c>
      <c r="Q31">
        <f t="shared" si="5"/>
        <v>23.899999999999977</v>
      </c>
      <c r="R31">
        <f t="shared" si="6"/>
        <v>25.100000000000023</v>
      </c>
      <c r="S31">
        <f t="shared" si="7"/>
        <v>0.95219123505975922</v>
      </c>
      <c r="T31" t="str">
        <f t="shared" si="8"/>
        <v>UP</v>
      </c>
      <c r="U31" t="str">
        <f t="shared" si="9"/>
        <v>No T+M+I</v>
      </c>
      <c r="V31">
        <v>963.96868797491027</v>
      </c>
      <c r="W31">
        <v>958.35262768151551</v>
      </c>
      <c r="X31">
        <f t="shared" si="10"/>
        <v>5.616060293394753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953.5</v>
      </c>
      <c r="D32">
        <v>962.95</v>
      </c>
      <c r="E32">
        <v>951.6</v>
      </c>
      <c r="F32">
        <v>958</v>
      </c>
      <c r="G32">
        <f>_xll.TA_TYPPRICE(D32,E32,F32)</f>
        <v>957.51666666666677</v>
      </c>
      <c r="H32">
        <v>955.74599830216425</v>
      </c>
      <c r="I32" t="str">
        <f t="shared" si="0"/>
        <v>UP</v>
      </c>
      <c r="J32">
        <v>969.27017496577139</v>
      </c>
      <c r="K32">
        <v>948.2868562416885</v>
      </c>
      <c r="L32" t="str">
        <f t="shared" si="1"/>
        <v>No Confirmation</v>
      </c>
      <c r="M32" t="str">
        <f t="shared" si="2"/>
        <v>No Trend</v>
      </c>
      <c r="N32">
        <v>44.679314555834843</v>
      </c>
      <c r="O32" t="str">
        <f t="shared" si="3"/>
        <v>No Momentum</v>
      </c>
      <c r="P32" t="str">
        <f t="shared" si="4"/>
        <v>No Trend + Momentum</v>
      </c>
      <c r="Q32">
        <f t="shared" si="5"/>
        <v>6.3999999999999773</v>
      </c>
      <c r="R32">
        <f t="shared" si="6"/>
        <v>11.350000000000023</v>
      </c>
      <c r="S32">
        <f t="shared" si="7"/>
        <v>0.56387665198237569</v>
      </c>
      <c r="T32" t="str">
        <f t="shared" si="8"/>
        <v>No Indication</v>
      </c>
      <c r="U32" t="str">
        <f t="shared" si="9"/>
        <v>No T+M+I</v>
      </c>
      <c r="V32">
        <v>963.05042828646253</v>
      </c>
      <c r="W32">
        <v>958.32650711251438</v>
      </c>
      <c r="X32">
        <f t="shared" si="10"/>
        <v>4.7239211739481561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960</v>
      </c>
      <c r="D33">
        <v>961.9</v>
      </c>
      <c r="E33">
        <v>951.2</v>
      </c>
      <c r="F33">
        <v>958</v>
      </c>
      <c r="G33">
        <f>_xll.TA_TYPPRICE(D33,E33,F33)</f>
        <v>957.0333333333333</v>
      </c>
      <c r="H33">
        <v>956.38966581774878</v>
      </c>
      <c r="I33" t="str">
        <f t="shared" si="0"/>
        <v>UP</v>
      </c>
      <c r="J33">
        <v>967.63235830671113</v>
      </c>
      <c r="K33">
        <v>948.93422152131325</v>
      </c>
      <c r="L33" t="str">
        <f t="shared" si="1"/>
        <v>No Confirmation</v>
      </c>
      <c r="M33" t="str">
        <f t="shared" si="2"/>
        <v>No Trend</v>
      </c>
      <c r="N33">
        <v>44.679314555834843</v>
      </c>
      <c r="O33" t="str">
        <f t="shared" si="3"/>
        <v>No Momentum</v>
      </c>
      <c r="P33" t="str">
        <f t="shared" si="4"/>
        <v>No Trend + Momentum</v>
      </c>
      <c r="Q33">
        <f t="shared" si="5"/>
        <v>6.7999999999999545</v>
      </c>
      <c r="R33">
        <f t="shared" si="6"/>
        <v>10.699999999999932</v>
      </c>
      <c r="S33">
        <f t="shared" si="7"/>
        <v>0.63551401869158863</v>
      </c>
      <c r="T33" t="str">
        <f t="shared" si="8"/>
        <v>No Indication</v>
      </c>
      <c r="U33" t="str">
        <f t="shared" si="9"/>
        <v>No T+M+I</v>
      </c>
      <c r="V33">
        <v>962.27343931931443</v>
      </c>
      <c r="W33">
        <v>958.30232140047633</v>
      </c>
      <c r="X33">
        <f t="shared" si="10"/>
        <v>3.9711179188381038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959.65</v>
      </c>
      <c r="D34">
        <v>967.95</v>
      </c>
      <c r="E34">
        <v>949.6</v>
      </c>
      <c r="F34">
        <v>951</v>
      </c>
      <c r="G34">
        <f>_xll.TA_TYPPRICE(D34,E34,F34)</f>
        <v>956.18333333333339</v>
      </c>
      <c r="H34">
        <v>956.28649957554103</v>
      </c>
      <c r="I34" t="str">
        <f t="shared" si="0"/>
        <v>DOWN</v>
      </c>
      <c r="J34">
        <v>967.70294534966422</v>
      </c>
      <c r="K34">
        <v>949.08217229435479</v>
      </c>
      <c r="L34" t="str">
        <f t="shared" si="1"/>
        <v>No Confirmation</v>
      </c>
      <c r="M34" t="str">
        <f t="shared" si="2"/>
        <v>No Trend</v>
      </c>
      <c r="N34">
        <v>36.705890238722546</v>
      </c>
      <c r="O34" t="str">
        <f t="shared" si="3"/>
        <v>DOWN</v>
      </c>
      <c r="P34" t="str">
        <f t="shared" si="4"/>
        <v>No Trend + Momentum</v>
      </c>
      <c r="Q34">
        <f t="shared" si="5"/>
        <v>1.3999999999999773</v>
      </c>
      <c r="R34">
        <f t="shared" si="6"/>
        <v>18.350000000000023</v>
      </c>
      <c r="S34">
        <f t="shared" si="7"/>
        <v>7.6294277929153984E-2</v>
      </c>
      <c r="T34" t="str">
        <f t="shared" si="8"/>
        <v>DOWN</v>
      </c>
      <c r="U34" t="str">
        <f t="shared" si="9"/>
        <v>No T+M+I</v>
      </c>
      <c r="V34">
        <v>960.53906403941994</v>
      </c>
      <c r="W34">
        <v>957.76140870414474</v>
      </c>
      <c r="X34">
        <f t="shared" si="10"/>
        <v>2.7776553352751989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949.1</v>
      </c>
      <c r="D35">
        <v>953.85</v>
      </c>
      <c r="E35">
        <v>936</v>
      </c>
      <c r="F35">
        <v>937</v>
      </c>
      <c r="G35">
        <f>_xll.TA_TYPPRICE(D35,E35,F35)</f>
        <v>942.2833333333333</v>
      </c>
      <c r="H35">
        <v>949.28491645443717</v>
      </c>
      <c r="I35" t="str">
        <f t="shared" si="0"/>
        <v>DOWN</v>
      </c>
      <c r="J35">
        <v>964.62451304973888</v>
      </c>
      <c r="K35">
        <v>946.17502289560923</v>
      </c>
      <c r="L35" t="str">
        <f t="shared" si="1"/>
        <v>DOWN</v>
      </c>
      <c r="M35" t="str">
        <f t="shared" si="2"/>
        <v>DOWN</v>
      </c>
      <c r="N35">
        <v>25.38184544766543</v>
      </c>
      <c r="O35" t="str">
        <f t="shared" si="3"/>
        <v>DOWN</v>
      </c>
      <c r="P35" t="str">
        <f t="shared" si="4"/>
        <v>DOWN</v>
      </c>
      <c r="Q35">
        <f t="shared" si="5"/>
        <v>1</v>
      </c>
      <c r="R35">
        <f t="shared" si="6"/>
        <v>17.850000000000023</v>
      </c>
      <c r="S35">
        <f t="shared" si="7"/>
        <v>5.602240896358536E-2</v>
      </c>
      <c r="T35" t="str">
        <f t="shared" si="8"/>
        <v>DOWN</v>
      </c>
      <c r="U35" t="str">
        <f t="shared" si="9"/>
        <v>DOWN</v>
      </c>
      <c r="V35">
        <v>956.91766957181687</v>
      </c>
      <c r="W35">
        <v>956.2235265779118</v>
      </c>
      <c r="X35">
        <f t="shared" si="10"/>
        <v>0.69414299390507495</v>
      </c>
      <c r="Y35">
        <v>5.9209159766747916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939.95</v>
      </c>
      <c r="D36">
        <v>940.25</v>
      </c>
      <c r="E36">
        <v>928</v>
      </c>
      <c r="F36">
        <v>931</v>
      </c>
      <c r="G36">
        <f>_xll.TA_TYPPRICE(D36,E36,F36)</f>
        <v>933.08333333333337</v>
      </c>
      <c r="H36">
        <v>941.18412489388527</v>
      </c>
      <c r="I36" t="str">
        <f t="shared" si="0"/>
        <v>DOWN</v>
      </c>
      <c r="J36">
        <v>959.2079545942413</v>
      </c>
      <c r="K36">
        <v>942.13612891880723</v>
      </c>
      <c r="L36" t="str">
        <f t="shared" si="1"/>
        <v>DOWN</v>
      </c>
      <c r="M36" t="str">
        <f t="shared" si="2"/>
        <v>DOWN</v>
      </c>
      <c r="N36">
        <v>21.781907932839946</v>
      </c>
      <c r="O36" t="str">
        <f t="shared" si="3"/>
        <v>DOWN</v>
      </c>
      <c r="P36" t="str">
        <f t="shared" si="4"/>
        <v>DOWN</v>
      </c>
      <c r="Q36">
        <f t="shared" si="5"/>
        <v>3</v>
      </c>
      <c r="R36">
        <f t="shared" si="6"/>
        <v>12.25</v>
      </c>
      <c r="S36">
        <f t="shared" si="7"/>
        <v>0.24489795918367346</v>
      </c>
      <c r="T36" t="str">
        <f t="shared" si="8"/>
        <v>No Indication</v>
      </c>
      <c r="U36" t="str">
        <f t="shared" si="9"/>
        <v>No T+M+I</v>
      </c>
      <c r="V36">
        <v>952.93033579153735</v>
      </c>
      <c r="W36">
        <v>954.35511720177021</v>
      </c>
      <c r="X36">
        <f t="shared" si="10"/>
        <v>-1.4247814102328675</v>
      </c>
      <c r="Y36">
        <v>4.4517764992932598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935</v>
      </c>
      <c r="D37">
        <v>946.9</v>
      </c>
      <c r="E37">
        <v>934.05</v>
      </c>
      <c r="F37">
        <v>944</v>
      </c>
      <c r="G37">
        <f>_xll.TA_TYPPRICE(D37,E37,F37)</f>
        <v>941.65</v>
      </c>
      <c r="H37">
        <v>941.41706244694262</v>
      </c>
      <c r="I37" t="str">
        <f t="shared" si="0"/>
        <v>UP</v>
      </c>
      <c r="J37">
        <v>956.47285357329883</v>
      </c>
      <c r="K37">
        <v>940.33921138129449</v>
      </c>
      <c r="L37" t="str">
        <f t="shared" si="1"/>
        <v>No Confirmation</v>
      </c>
      <c r="M37" t="str">
        <f t="shared" si="2"/>
        <v>No Trend</v>
      </c>
      <c r="N37">
        <v>43.489188736741326</v>
      </c>
      <c r="O37" t="str">
        <f t="shared" si="3"/>
        <v>No Momentum</v>
      </c>
      <c r="P37" t="str">
        <f t="shared" si="4"/>
        <v>No Trend + Momentum</v>
      </c>
      <c r="Q37">
        <f t="shared" si="5"/>
        <v>9.9500000000000455</v>
      </c>
      <c r="R37">
        <f t="shared" si="6"/>
        <v>12.850000000000023</v>
      </c>
      <c r="S37">
        <f t="shared" si="7"/>
        <v>0.77431906614786206</v>
      </c>
      <c r="T37" t="str">
        <f t="shared" si="8"/>
        <v>No Indication</v>
      </c>
      <c r="U37" t="str">
        <f t="shared" si="9"/>
        <v>No T+M+I</v>
      </c>
      <c r="V37">
        <v>951.55643797745472</v>
      </c>
      <c r="W37">
        <v>953.58807148312053</v>
      </c>
      <c r="X37">
        <f t="shared" si="10"/>
        <v>-2.031633505665809</v>
      </c>
      <c r="Y37">
        <v>3.1550944983014459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945</v>
      </c>
      <c r="D38">
        <v>949</v>
      </c>
      <c r="E38">
        <v>936.05</v>
      </c>
      <c r="F38">
        <v>949</v>
      </c>
      <c r="G38">
        <f>_xll.TA_TYPPRICE(D38,E38,F38)</f>
        <v>944.68333333333339</v>
      </c>
      <c r="H38">
        <v>943.05019789013795</v>
      </c>
      <c r="I38" t="str">
        <f t="shared" si="0"/>
        <v>UP</v>
      </c>
      <c r="J38">
        <v>954.81221944589913</v>
      </c>
      <c r="K38">
        <v>939.38605329656241</v>
      </c>
      <c r="L38" t="str">
        <f t="shared" si="1"/>
        <v>No Confirmation</v>
      </c>
      <c r="M38" t="str">
        <f t="shared" si="2"/>
        <v>No Trend</v>
      </c>
      <c r="N38">
        <v>50.141520513322881</v>
      </c>
      <c r="O38" t="str">
        <f t="shared" si="3"/>
        <v>No Momentum</v>
      </c>
      <c r="P38" t="str">
        <f t="shared" si="4"/>
        <v>No Trend + Momentum</v>
      </c>
      <c r="Q38">
        <f t="shared" si="5"/>
        <v>12.950000000000045</v>
      </c>
      <c r="R38">
        <f t="shared" si="6"/>
        <v>12.950000000000045</v>
      </c>
      <c r="S38">
        <f t="shared" si="7"/>
        <v>1</v>
      </c>
      <c r="T38" t="str">
        <f t="shared" si="8"/>
        <v>UP</v>
      </c>
      <c r="U38" t="str">
        <f t="shared" si="9"/>
        <v>No T+M+I</v>
      </c>
      <c r="V38">
        <v>951.16313982707709</v>
      </c>
      <c r="W38">
        <v>953.24821433622276</v>
      </c>
      <c r="X38">
        <f t="shared" si="10"/>
        <v>-2.0850745091456702</v>
      </c>
      <c r="Y38">
        <v>2.1070606968120229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947.7</v>
      </c>
      <c r="D39">
        <v>968.7</v>
      </c>
      <c r="E39">
        <v>935.1</v>
      </c>
      <c r="F39">
        <v>939</v>
      </c>
      <c r="G39">
        <f>_xll.TA_TYPPRICE(D39,E39,F39)</f>
        <v>947.6</v>
      </c>
      <c r="H39">
        <v>945.32509894506893</v>
      </c>
      <c r="I39" t="str">
        <f t="shared" si="0"/>
        <v>DOWN</v>
      </c>
      <c r="J39">
        <v>957.89839290236603</v>
      </c>
      <c r="K39">
        <v>938.43359700843746</v>
      </c>
      <c r="L39" t="str">
        <f t="shared" si="1"/>
        <v>No Confirmation</v>
      </c>
      <c r="M39" t="str">
        <f t="shared" si="2"/>
        <v>No Trend</v>
      </c>
      <c r="N39">
        <v>38.740421665146428</v>
      </c>
      <c r="O39" t="str">
        <f t="shared" si="3"/>
        <v>DOWN</v>
      </c>
      <c r="P39" t="str">
        <f t="shared" si="4"/>
        <v>No Trend + Momentum</v>
      </c>
      <c r="Q39">
        <f t="shared" si="5"/>
        <v>3.8999999999999773</v>
      </c>
      <c r="R39">
        <f t="shared" si="6"/>
        <v>33.600000000000023</v>
      </c>
      <c r="S39">
        <f t="shared" si="7"/>
        <v>0.11607142857142781</v>
      </c>
      <c r="T39" t="str">
        <f t="shared" si="8"/>
        <v>DOWN</v>
      </c>
      <c r="U39" t="str">
        <f t="shared" si="9"/>
        <v>No T+M+I</v>
      </c>
      <c r="V39">
        <v>949.29188754598829</v>
      </c>
      <c r="W39">
        <v>952.19279105205806</v>
      </c>
      <c r="X39">
        <f t="shared" si="10"/>
        <v>-2.900903506069767</v>
      </c>
      <c r="Y39">
        <v>1.1054678562356648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945</v>
      </c>
      <c r="D40">
        <v>949.15</v>
      </c>
      <c r="E40">
        <v>938</v>
      </c>
      <c r="F40">
        <v>943</v>
      </c>
      <c r="G40">
        <f>_xll.TA_TYPPRICE(D40,E40,F40)</f>
        <v>943.38333333333333</v>
      </c>
      <c r="H40">
        <v>944.35421613920107</v>
      </c>
      <c r="I40" t="str">
        <f t="shared" si="0"/>
        <v>DOWN</v>
      </c>
      <c r="J40">
        <v>955.95430559072918</v>
      </c>
      <c r="K40">
        <v>938.33724211767355</v>
      </c>
      <c r="L40" t="str">
        <f t="shared" si="1"/>
        <v>No Confirmation</v>
      </c>
      <c r="M40" t="str">
        <f t="shared" si="2"/>
        <v>No Trend</v>
      </c>
      <c r="N40">
        <v>44.994008868988303</v>
      </c>
      <c r="O40" t="str">
        <f t="shared" si="3"/>
        <v>No Momentum</v>
      </c>
      <c r="P40" t="str">
        <f t="shared" si="4"/>
        <v>No Trend + Momentum</v>
      </c>
      <c r="Q40">
        <f t="shared" si="5"/>
        <v>5</v>
      </c>
      <c r="R40">
        <f t="shared" si="6"/>
        <v>11.149999999999977</v>
      </c>
      <c r="S40">
        <f t="shared" si="7"/>
        <v>0.44843049327354351</v>
      </c>
      <c r="T40" t="str">
        <f t="shared" si="8"/>
        <v>No Indication</v>
      </c>
      <c r="U40" t="str">
        <f t="shared" si="9"/>
        <v>No T+M+I</v>
      </c>
      <c r="V40">
        <v>948.3239048466055</v>
      </c>
      <c r="W40">
        <v>951.51184356672047</v>
      </c>
      <c r="X40">
        <f t="shared" si="10"/>
        <v>-3.1879387201149711</v>
      </c>
      <c r="Y40">
        <v>0.24678654096553765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945</v>
      </c>
      <c r="D41">
        <v>948</v>
      </c>
      <c r="E41">
        <v>923.75</v>
      </c>
      <c r="F41">
        <v>926</v>
      </c>
      <c r="G41">
        <f>_xll.TA_TYPPRICE(D41,E41,F41)</f>
        <v>932.58333333333337</v>
      </c>
      <c r="H41">
        <v>938.46877473626728</v>
      </c>
      <c r="I41" t="str">
        <f t="shared" si="0"/>
        <v>DOWN</v>
      </c>
      <c r="J41">
        <v>954.18668212612272</v>
      </c>
      <c r="K41">
        <v>935.0956327581905</v>
      </c>
      <c r="L41" t="str">
        <f t="shared" si="1"/>
        <v>DOWN</v>
      </c>
      <c r="M41" t="str">
        <f t="shared" si="2"/>
        <v>DOWN</v>
      </c>
      <c r="N41">
        <v>29.172974768302279</v>
      </c>
      <c r="O41" t="str">
        <f t="shared" si="3"/>
        <v>DOWN</v>
      </c>
      <c r="P41" t="str">
        <f t="shared" si="4"/>
        <v>DOWN</v>
      </c>
      <c r="Q41">
        <f t="shared" si="5"/>
        <v>2.25</v>
      </c>
      <c r="R41">
        <f t="shared" si="6"/>
        <v>24.25</v>
      </c>
      <c r="S41">
        <f t="shared" si="7"/>
        <v>9.2783505154639179E-2</v>
      </c>
      <c r="T41" t="str">
        <f t="shared" si="8"/>
        <v>DOWN</v>
      </c>
      <c r="U41" t="str">
        <f t="shared" si="9"/>
        <v>DOWN</v>
      </c>
      <c r="V41">
        <v>944.88945794712777</v>
      </c>
      <c r="W41">
        <v>949.62207737659298</v>
      </c>
      <c r="X41">
        <f t="shared" si="10"/>
        <v>-4.7326194294652169</v>
      </c>
      <c r="Y41">
        <v>-0.7490946531206133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932.8</v>
      </c>
      <c r="D42">
        <v>933</v>
      </c>
      <c r="E42">
        <v>921</v>
      </c>
      <c r="F42">
        <v>924</v>
      </c>
      <c r="G42">
        <f>_xll.TA_TYPPRICE(D42,E42,F42)</f>
        <v>926</v>
      </c>
      <c r="H42">
        <v>932.23438736813364</v>
      </c>
      <c r="I42" t="str">
        <f t="shared" si="0"/>
        <v>DOWN</v>
      </c>
      <c r="J42">
        <v>949.47853054253994</v>
      </c>
      <c r="K42">
        <v>931.96326992303705</v>
      </c>
      <c r="L42" t="str">
        <f t="shared" si="1"/>
        <v>DOWN</v>
      </c>
      <c r="M42" t="str">
        <f t="shared" si="2"/>
        <v>DOWN</v>
      </c>
      <c r="N42">
        <v>27.73862146374611</v>
      </c>
      <c r="O42" t="str">
        <f t="shared" si="3"/>
        <v>DOWN</v>
      </c>
      <c r="P42" t="str">
        <f t="shared" si="4"/>
        <v>DOWN</v>
      </c>
      <c r="Q42">
        <f t="shared" si="5"/>
        <v>3</v>
      </c>
      <c r="R42">
        <f t="shared" si="6"/>
        <v>12</v>
      </c>
      <c r="S42">
        <f t="shared" si="7"/>
        <v>0.25</v>
      </c>
      <c r="T42" t="str">
        <f t="shared" si="8"/>
        <v>No Indication</v>
      </c>
      <c r="U42" t="str">
        <f t="shared" si="9"/>
        <v>No T+M+I</v>
      </c>
      <c r="V42">
        <v>941.67569518603113</v>
      </c>
      <c r="W42">
        <v>947.72414571906756</v>
      </c>
      <c r="X42">
        <f t="shared" si="10"/>
        <v>-6.04845053303643</v>
      </c>
      <c r="Y42">
        <v>-1.8089658291037767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930.2</v>
      </c>
      <c r="D43">
        <v>947.95</v>
      </c>
      <c r="E43">
        <v>926.6</v>
      </c>
      <c r="F43">
        <v>929</v>
      </c>
      <c r="G43">
        <f>_xll.TA_TYPPRICE(D43,E43,F43)</f>
        <v>934.51666666666677</v>
      </c>
      <c r="H43">
        <v>933.37552701740015</v>
      </c>
      <c r="I43" t="str">
        <f t="shared" si="0"/>
        <v>DOWN</v>
      </c>
      <c r="J43">
        <v>949.13885708864223</v>
      </c>
      <c r="K43">
        <v>930.7714321623622</v>
      </c>
      <c r="L43" t="str">
        <f t="shared" si="1"/>
        <v>DOWN</v>
      </c>
      <c r="M43" t="str">
        <f t="shared" si="2"/>
        <v>DOWN</v>
      </c>
      <c r="N43">
        <v>37.362686828373214</v>
      </c>
      <c r="O43" t="str">
        <f t="shared" si="3"/>
        <v>DOWN</v>
      </c>
      <c r="P43" t="str">
        <f t="shared" si="4"/>
        <v>DOWN</v>
      </c>
      <c r="Q43">
        <f t="shared" si="5"/>
        <v>2.3999999999999773</v>
      </c>
      <c r="R43">
        <f t="shared" si="6"/>
        <v>21.350000000000023</v>
      </c>
      <c r="S43">
        <f t="shared" si="7"/>
        <v>0.1124121779859473</v>
      </c>
      <c r="T43" t="str">
        <f t="shared" si="8"/>
        <v>DOWN</v>
      </c>
      <c r="U43" t="str">
        <f t="shared" si="9"/>
        <v>DOWN</v>
      </c>
      <c r="V43">
        <v>939.72558823433405</v>
      </c>
      <c r="W43">
        <v>946.33717196209955</v>
      </c>
      <c r="X43">
        <f t="shared" si="10"/>
        <v>-6.6115837277654919</v>
      </c>
      <c r="Y43">
        <v>-2.7694894088361197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930.8</v>
      </c>
      <c r="D44">
        <v>938</v>
      </c>
      <c r="E44">
        <v>929</v>
      </c>
      <c r="F44">
        <v>934</v>
      </c>
      <c r="G44">
        <f>_xll.TA_TYPPRICE(D44,E44,F44)</f>
        <v>933.66666666666663</v>
      </c>
      <c r="H44">
        <v>933.52109684203333</v>
      </c>
      <c r="I44" t="str">
        <f t="shared" si="0"/>
        <v>UP</v>
      </c>
      <c r="J44">
        <v>946.66355551338836</v>
      </c>
      <c r="K44">
        <v>930.37778057072615</v>
      </c>
      <c r="L44" t="str">
        <f t="shared" si="1"/>
        <v>No Confirmation</v>
      </c>
      <c r="M44" t="str">
        <f t="shared" si="2"/>
        <v>No Trend</v>
      </c>
      <c r="N44">
        <v>46.302287508225255</v>
      </c>
      <c r="O44" t="str">
        <f t="shared" si="3"/>
        <v>No Momentum</v>
      </c>
      <c r="P44" t="str">
        <f t="shared" si="4"/>
        <v>No Trend + Momentum</v>
      </c>
      <c r="Q44">
        <f t="shared" si="5"/>
        <v>5</v>
      </c>
      <c r="R44">
        <f t="shared" si="6"/>
        <v>9</v>
      </c>
      <c r="S44">
        <f t="shared" si="7"/>
        <v>0.55555555555555558</v>
      </c>
      <c r="T44" t="str">
        <f t="shared" si="8"/>
        <v>No Indication</v>
      </c>
      <c r="U44" t="str">
        <f t="shared" si="9"/>
        <v>No T+M+I</v>
      </c>
      <c r="V44">
        <v>938.84472850597501</v>
      </c>
      <c r="W44">
        <v>945.42330737231441</v>
      </c>
      <c r="X44">
        <f t="shared" si="10"/>
        <v>-6.5785788663393987</v>
      </c>
      <c r="Y44">
        <v>-3.5313073003367754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941.1</v>
      </c>
      <c r="D45">
        <v>955</v>
      </c>
      <c r="E45">
        <v>934.6</v>
      </c>
      <c r="F45">
        <v>954</v>
      </c>
      <c r="G45">
        <f>_xll.TA_TYPPRICE(D45,E45,F45)</f>
        <v>947.86666666666667</v>
      </c>
      <c r="H45">
        <v>940.69388175435006</v>
      </c>
      <c r="I45" t="str">
        <f t="shared" si="0"/>
        <v>UP</v>
      </c>
      <c r="J45">
        <v>948.51609873263544</v>
      </c>
      <c r="K45">
        <v>931.31605155500927</v>
      </c>
      <c r="L45" t="str">
        <f t="shared" si="1"/>
        <v>UP</v>
      </c>
      <c r="M45" t="str">
        <f t="shared" si="2"/>
        <v>UP</v>
      </c>
      <c r="N45">
        <v>68.66380478110446</v>
      </c>
      <c r="O45" t="str">
        <f t="shared" si="3"/>
        <v>UP</v>
      </c>
      <c r="P45" t="str">
        <f t="shared" si="4"/>
        <v>UP</v>
      </c>
      <c r="Q45">
        <f t="shared" si="5"/>
        <v>19.399999999999977</v>
      </c>
      <c r="R45">
        <f t="shared" si="6"/>
        <v>20.399999999999977</v>
      </c>
      <c r="S45">
        <f t="shared" si="7"/>
        <v>0.9509803921568627</v>
      </c>
      <c r="T45" t="str">
        <f t="shared" si="8"/>
        <v>UP</v>
      </c>
      <c r="U45" t="str">
        <f t="shared" si="9"/>
        <v>UP</v>
      </c>
      <c r="V45">
        <v>941.17630873582505</v>
      </c>
      <c r="W45">
        <v>946.05861793732811</v>
      </c>
      <c r="X45">
        <f t="shared" si="10"/>
        <v>-4.8823092015030625</v>
      </c>
      <c r="Y45">
        <v>-3.8015076805700327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953.85</v>
      </c>
      <c r="D46">
        <v>970</v>
      </c>
      <c r="E46">
        <v>949.4</v>
      </c>
      <c r="F46">
        <v>961</v>
      </c>
      <c r="G46">
        <f>_xll.TA_TYPPRICE(D46,E46,F46)</f>
        <v>960.13333333333333</v>
      </c>
      <c r="H46">
        <v>950.41360754384164</v>
      </c>
      <c r="I46" t="str">
        <f t="shared" si="0"/>
        <v>UP</v>
      </c>
      <c r="J46">
        <v>953.29029901427202</v>
      </c>
      <c r="K46">
        <v>935.33470676500724</v>
      </c>
      <c r="L46" t="str">
        <f t="shared" si="1"/>
        <v>UP</v>
      </c>
      <c r="M46" t="str">
        <f t="shared" si="2"/>
        <v>UP</v>
      </c>
      <c r="N46">
        <v>73.493088004427634</v>
      </c>
      <c r="O46" t="str">
        <f t="shared" si="3"/>
        <v>UP</v>
      </c>
      <c r="P46" t="str">
        <f t="shared" si="4"/>
        <v>UP</v>
      </c>
      <c r="Q46">
        <f t="shared" si="5"/>
        <v>11.600000000000023</v>
      </c>
      <c r="R46">
        <f t="shared" si="6"/>
        <v>20.600000000000023</v>
      </c>
      <c r="S46">
        <f t="shared" si="7"/>
        <v>0.56310679611650538</v>
      </c>
      <c r="T46" t="str">
        <f t="shared" si="8"/>
        <v>No Indication</v>
      </c>
      <c r="U46" t="str">
        <f t="shared" si="9"/>
        <v>No T+M+I</v>
      </c>
      <c r="V46">
        <v>944.226107391852</v>
      </c>
      <c r="W46">
        <v>947.16538697900751</v>
      </c>
      <c r="X46">
        <f t="shared" si="10"/>
        <v>-2.9392795871555109</v>
      </c>
      <c r="Y46">
        <v>-3.6290620618871285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959</v>
      </c>
      <c r="D47">
        <v>959</v>
      </c>
      <c r="E47">
        <v>945.4</v>
      </c>
      <c r="F47">
        <v>952</v>
      </c>
      <c r="G47">
        <f>_xll.TA_TYPPRICE(D47,E47,F47)</f>
        <v>952.13333333333333</v>
      </c>
      <c r="H47">
        <v>951.27347043858754</v>
      </c>
      <c r="I47" t="str">
        <f t="shared" si="0"/>
        <v>UP</v>
      </c>
      <c r="J47">
        <v>954.55912145554487</v>
      </c>
      <c r="K47">
        <v>937.57143859500559</v>
      </c>
      <c r="L47" t="str">
        <f t="shared" si="1"/>
        <v>No Confirmation</v>
      </c>
      <c r="M47" t="str">
        <f t="shared" si="2"/>
        <v>No Trend</v>
      </c>
      <c r="N47">
        <v>58.903797045366858</v>
      </c>
      <c r="O47" t="str">
        <f t="shared" si="3"/>
        <v>No Momentum</v>
      </c>
      <c r="P47" t="str">
        <f t="shared" si="4"/>
        <v>No Trend + Momentum</v>
      </c>
      <c r="Q47">
        <f t="shared" si="5"/>
        <v>6.6000000000000227</v>
      </c>
      <c r="R47">
        <f t="shared" si="6"/>
        <v>13.600000000000023</v>
      </c>
      <c r="S47">
        <f t="shared" si="7"/>
        <v>0.48529411764705971</v>
      </c>
      <c r="T47" t="str">
        <f t="shared" si="8"/>
        <v>No Indication</v>
      </c>
      <c r="U47" t="str">
        <f t="shared" si="9"/>
        <v>No T+M+I</v>
      </c>
      <c r="V47">
        <v>945.42209087002857</v>
      </c>
      <c r="W47">
        <v>947.523506462044</v>
      </c>
      <c r="X47">
        <f t="shared" si="10"/>
        <v>-2.101415592015428</v>
      </c>
      <c r="Y47">
        <v>-3.3235327679127886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945</v>
      </c>
      <c r="D48">
        <v>957</v>
      </c>
      <c r="E48">
        <v>944.2</v>
      </c>
      <c r="F48">
        <v>947</v>
      </c>
      <c r="G48">
        <f>_xll.TA_TYPPRICE(D48,E48,F48)</f>
        <v>949.4</v>
      </c>
      <c r="H48">
        <v>950.33673521929381</v>
      </c>
      <c r="I48" t="str">
        <f t="shared" si="0"/>
        <v>DOWN</v>
      </c>
      <c r="J48">
        <v>955.10153890986828</v>
      </c>
      <c r="K48">
        <v>939.04445224055996</v>
      </c>
      <c r="L48" t="str">
        <f t="shared" si="1"/>
        <v>No Confirmation</v>
      </c>
      <c r="M48" t="str">
        <f t="shared" si="2"/>
        <v>No Trend</v>
      </c>
      <c r="N48">
        <v>51.767363228290222</v>
      </c>
      <c r="O48" t="str">
        <f t="shared" si="3"/>
        <v>No Momentum</v>
      </c>
      <c r="P48" t="str">
        <f t="shared" si="4"/>
        <v>No Trend + Momentum</v>
      </c>
      <c r="Q48">
        <f t="shared" si="5"/>
        <v>2.7999999999999545</v>
      </c>
      <c r="R48">
        <f t="shared" si="6"/>
        <v>12.799999999999955</v>
      </c>
      <c r="S48">
        <f t="shared" si="7"/>
        <v>0.21874999999999722</v>
      </c>
      <c r="T48" t="str">
        <f t="shared" si="8"/>
        <v>No Indication</v>
      </c>
      <c r="U48" t="str">
        <f t="shared" si="9"/>
        <v>No T+M+I</v>
      </c>
      <c r="V48">
        <v>945.66484612079341</v>
      </c>
      <c r="W48">
        <v>947.4847282055963</v>
      </c>
      <c r="X48">
        <f t="shared" si="10"/>
        <v>-1.8198820848028845</v>
      </c>
      <c r="Y48">
        <v>-3.0228026312908076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943.85</v>
      </c>
      <c r="D49">
        <v>945.45</v>
      </c>
      <c r="E49">
        <v>933.05</v>
      </c>
      <c r="F49">
        <v>935</v>
      </c>
      <c r="G49">
        <f>_xll.TA_TYPPRICE(D49,E49,F49)</f>
        <v>937.83333333333337</v>
      </c>
      <c r="H49">
        <v>944.08503427631354</v>
      </c>
      <c r="I49" t="str">
        <f t="shared" si="0"/>
        <v>DOWN</v>
      </c>
      <c r="J49">
        <v>952.95675248545308</v>
      </c>
      <c r="K49">
        <v>937.71235174265769</v>
      </c>
      <c r="L49" t="str">
        <f t="shared" si="1"/>
        <v>DOWN</v>
      </c>
      <c r="M49" t="str">
        <f t="shared" si="2"/>
        <v>DOWN</v>
      </c>
      <c r="N49">
        <v>37.967583299033173</v>
      </c>
      <c r="O49" t="str">
        <f t="shared" si="3"/>
        <v>DOWN</v>
      </c>
      <c r="P49" t="str">
        <f t="shared" si="4"/>
        <v>DOWN</v>
      </c>
      <c r="Q49">
        <f t="shared" si="5"/>
        <v>1.9500000000000455</v>
      </c>
      <c r="R49">
        <f t="shared" si="6"/>
        <v>12.400000000000091</v>
      </c>
      <c r="S49">
        <f t="shared" si="7"/>
        <v>0.15725806451613156</v>
      </c>
      <c r="T49" t="str">
        <f t="shared" si="8"/>
        <v>DOWN</v>
      </c>
      <c r="U49" t="str">
        <f t="shared" si="9"/>
        <v>DOWN</v>
      </c>
      <c r="V49">
        <v>944.02410056374822</v>
      </c>
      <c r="W49">
        <v>946.55993352370024</v>
      </c>
      <c r="X49">
        <f t="shared" si="10"/>
        <v>-2.5358329599520175</v>
      </c>
      <c r="Y49">
        <v>-2.9254086970230495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945</v>
      </c>
      <c r="D50">
        <v>1028.9000000000001</v>
      </c>
      <c r="E50">
        <v>888.65</v>
      </c>
      <c r="F50">
        <v>953</v>
      </c>
      <c r="G50">
        <f>_xll.TA_TYPPRICE(D50,E50,F50)</f>
        <v>956.85</v>
      </c>
      <c r="H50">
        <v>950.46751713815684</v>
      </c>
      <c r="I50" t="str">
        <f t="shared" si="0"/>
        <v>UP</v>
      </c>
      <c r="J50">
        <v>969.83302971090802</v>
      </c>
      <c r="K50">
        <v>926.80960691095595</v>
      </c>
      <c r="L50" t="str">
        <f t="shared" si="1"/>
        <v>No Confirmation</v>
      </c>
      <c r="M50" t="str">
        <f t="shared" si="2"/>
        <v>No Trend</v>
      </c>
      <c r="N50">
        <v>58.640211604013494</v>
      </c>
      <c r="O50" t="str">
        <f t="shared" si="3"/>
        <v>No Momentum</v>
      </c>
      <c r="P50" t="str">
        <f t="shared" si="4"/>
        <v>No Trend + Momentum</v>
      </c>
      <c r="Q50">
        <f t="shared" si="5"/>
        <v>64.350000000000023</v>
      </c>
      <c r="R50">
        <f t="shared" si="6"/>
        <v>140.25000000000011</v>
      </c>
      <c r="S50">
        <f t="shared" si="7"/>
        <v>0.45882352941176452</v>
      </c>
      <c r="T50" t="str">
        <f t="shared" si="8"/>
        <v>No Indication</v>
      </c>
      <c r="U50" t="str">
        <f t="shared" si="9"/>
        <v>No T+M+I</v>
      </c>
      <c r="V50">
        <v>945.40500816932547</v>
      </c>
      <c r="W50">
        <v>947.03697548490766</v>
      </c>
      <c r="X50">
        <f t="shared" si="10"/>
        <v>-1.6319673155821874</v>
      </c>
      <c r="Y50">
        <v>-2.6667204207348769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956.65</v>
      </c>
      <c r="D51">
        <v>989.5</v>
      </c>
      <c r="E51">
        <v>956.65</v>
      </c>
      <c r="F51">
        <v>979</v>
      </c>
      <c r="G51">
        <f>_xll.TA_TYPPRICE(D51,E51,F51)</f>
        <v>975.05000000000007</v>
      </c>
      <c r="H51">
        <v>962.75875856907851</v>
      </c>
      <c r="I51" t="str">
        <f t="shared" si="0"/>
        <v>UP</v>
      </c>
      <c r="J51">
        <v>974.20346755292849</v>
      </c>
      <c r="K51">
        <v>933.44080537518801</v>
      </c>
      <c r="L51" t="str">
        <f t="shared" si="1"/>
        <v>UP</v>
      </c>
      <c r="M51" t="str">
        <f t="shared" si="2"/>
        <v>UP</v>
      </c>
      <c r="N51">
        <v>74.177743689990081</v>
      </c>
      <c r="O51" t="str">
        <f t="shared" si="3"/>
        <v>UP</v>
      </c>
      <c r="P51" t="str">
        <f t="shared" si="4"/>
        <v>UP</v>
      </c>
      <c r="Q51">
        <f t="shared" si="5"/>
        <v>22.350000000000023</v>
      </c>
      <c r="R51">
        <f t="shared" si="6"/>
        <v>32.850000000000023</v>
      </c>
      <c r="S51">
        <f t="shared" si="7"/>
        <v>0.68036529680365321</v>
      </c>
      <c r="T51" t="str">
        <f t="shared" si="8"/>
        <v>No Indication</v>
      </c>
      <c r="U51" t="str">
        <f t="shared" si="9"/>
        <v>No T+M+I</v>
      </c>
      <c r="V51">
        <v>950.57346845096765</v>
      </c>
      <c r="W51">
        <v>949.40460693047009</v>
      </c>
      <c r="X51">
        <f t="shared" si="10"/>
        <v>1.1688615204975576</v>
      </c>
      <c r="Y51">
        <v>-1.8996040324883898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974.95</v>
      </c>
      <c r="D52">
        <v>981.5</v>
      </c>
      <c r="E52">
        <v>968.75</v>
      </c>
      <c r="F52">
        <v>973</v>
      </c>
      <c r="G52">
        <f>_xll.TA_TYPPRICE(D52,E52,F52)</f>
        <v>974.41666666666663</v>
      </c>
      <c r="H52">
        <v>968.58771261787251</v>
      </c>
      <c r="I52" t="str">
        <f t="shared" si="0"/>
        <v>UP</v>
      </c>
      <c r="J52">
        <v>975.82491920783332</v>
      </c>
      <c r="K52">
        <v>941.28729306959065</v>
      </c>
      <c r="L52" t="str">
        <f t="shared" si="1"/>
        <v>No Confirmation</v>
      </c>
      <c r="M52" t="str">
        <f t="shared" si="2"/>
        <v>No Trend</v>
      </c>
      <c r="N52">
        <v>66.925336056145525</v>
      </c>
      <c r="O52" t="str">
        <f t="shared" si="3"/>
        <v>UP</v>
      </c>
      <c r="P52" t="str">
        <f t="shared" si="4"/>
        <v>No Trend + Momentum</v>
      </c>
      <c r="Q52">
        <f t="shared" si="5"/>
        <v>4.25</v>
      </c>
      <c r="R52">
        <f t="shared" si="6"/>
        <v>12.75</v>
      </c>
      <c r="S52">
        <f t="shared" si="7"/>
        <v>0.33333333333333331</v>
      </c>
      <c r="T52" t="str">
        <f t="shared" si="8"/>
        <v>No Indication</v>
      </c>
      <c r="U52" t="str">
        <f t="shared" si="9"/>
        <v>No T+M+I</v>
      </c>
      <c r="V52">
        <v>954.02370407389571</v>
      </c>
      <c r="W52">
        <v>951.15241382450938</v>
      </c>
      <c r="X52">
        <f t="shared" si="10"/>
        <v>2.8712902493863339</v>
      </c>
      <c r="Y52">
        <v>-0.94542517611344501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977.25</v>
      </c>
      <c r="D53">
        <v>983.45</v>
      </c>
      <c r="E53">
        <v>964.1</v>
      </c>
      <c r="F53">
        <v>980</v>
      </c>
      <c r="G53">
        <f>_xll.TA_TYPPRICE(D53,E53,F53)</f>
        <v>975.85</v>
      </c>
      <c r="H53">
        <v>972.21885630893621</v>
      </c>
      <c r="I53" t="str">
        <f t="shared" si="0"/>
        <v>UP</v>
      </c>
      <c r="J53">
        <v>977.51938160609257</v>
      </c>
      <c r="K53">
        <v>946.35678349857051</v>
      </c>
      <c r="L53" t="str">
        <f t="shared" si="1"/>
        <v>UP</v>
      </c>
      <c r="M53" t="str">
        <f t="shared" si="2"/>
        <v>UP</v>
      </c>
      <c r="N53">
        <v>71.052705707020252</v>
      </c>
      <c r="O53" t="str">
        <f t="shared" si="3"/>
        <v>UP</v>
      </c>
      <c r="P53" t="str">
        <f t="shared" si="4"/>
        <v>UP</v>
      </c>
      <c r="Q53">
        <f t="shared" si="5"/>
        <v>15.899999999999977</v>
      </c>
      <c r="R53">
        <f t="shared" si="6"/>
        <v>19.350000000000023</v>
      </c>
      <c r="S53">
        <f t="shared" si="7"/>
        <v>0.82170542635658705</v>
      </c>
      <c r="T53" t="str">
        <f t="shared" si="8"/>
        <v>UP</v>
      </c>
      <c r="U53" t="str">
        <f t="shared" si="9"/>
        <v>UP</v>
      </c>
      <c r="V53">
        <v>958.02005729329642</v>
      </c>
      <c r="W53">
        <v>953.28927205973093</v>
      </c>
      <c r="X53">
        <f t="shared" si="10"/>
        <v>4.7307852335654843</v>
      </c>
      <c r="Y53">
        <v>0.18981690582234079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999.45</v>
      </c>
      <c r="D54">
        <v>1006.85</v>
      </c>
      <c r="E54">
        <v>966.05</v>
      </c>
      <c r="F54">
        <v>970</v>
      </c>
      <c r="G54">
        <f>_xll.TA_TYPPRICE(D54,E54,F54)</f>
        <v>980.9666666666667</v>
      </c>
      <c r="H54">
        <v>976.59276148780145</v>
      </c>
      <c r="I54" t="str">
        <f t="shared" si="0"/>
        <v>DOWN</v>
      </c>
      <c r="J54">
        <v>984.03729680473862</v>
      </c>
      <c r="K54">
        <v>950.73305383222146</v>
      </c>
      <c r="L54" t="str">
        <f t="shared" si="1"/>
        <v>No Confirmation</v>
      </c>
      <c r="M54" t="str">
        <f t="shared" si="2"/>
        <v>No Trend</v>
      </c>
      <c r="N54">
        <v>58.104741928596482</v>
      </c>
      <c r="O54" t="str">
        <f t="shared" si="3"/>
        <v>No Momentum</v>
      </c>
      <c r="P54" t="str">
        <f t="shared" si="4"/>
        <v>No Trend + Momentum</v>
      </c>
      <c r="Q54">
        <f t="shared" si="5"/>
        <v>3.9500000000000455</v>
      </c>
      <c r="R54">
        <f t="shared" si="6"/>
        <v>40.800000000000068</v>
      </c>
      <c r="S54">
        <f t="shared" si="7"/>
        <v>9.6813725490197025E-2</v>
      </c>
      <c r="T54" t="str">
        <f t="shared" si="8"/>
        <v>DOWN</v>
      </c>
      <c r="U54" t="str">
        <f t="shared" si="9"/>
        <v>No T+M+I</v>
      </c>
      <c r="V54">
        <v>959.86312540202005</v>
      </c>
      <c r="W54">
        <v>954.52710375901017</v>
      </c>
      <c r="X54">
        <f t="shared" si="10"/>
        <v>5.3360216430098717</v>
      </c>
      <c r="Y54">
        <v>1.2190578532598471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975</v>
      </c>
      <c r="D55">
        <v>992</v>
      </c>
      <c r="E55">
        <v>974</v>
      </c>
      <c r="F55">
        <v>986</v>
      </c>
      <c r="G55">
        <f>_xll.TA_TYPPRICE(D55,E55,F55)</f>
        <v>984</v>
      </c>
      <c r="H55">
        <v>980.29638074390073</v>
      </c>
      <c r="I55" t="str">
        <f t="shared" si="0"/>
        <v>UP</v>
      </c>
      <c r="J55">
        <v>985.80678640368558</v>
      </c>
      <c r="K55">
        <v>955.90348631395</v>
      </c>
      <c r="L55" t="str">
        <f t="shared" si="1"/>
        <v>UP</v>
      </c>
      <c r="M55" t="str">
        <f t="shared" si="2"/>
        <v>UP</v>
      </c>
      <c r="N55">
        <v>69.295374859332597</v>
      </c>
      <c r="O55" t="str">
        <f t="shared" si="3"/>
        <v>UP</v>
      </c>
      <c r="P55" t="str">
        <f t="shared" si="4"/>
        <v>UP</v>
      </c>
      <c r="Q55">
        <f t="shared" si="5"/>
        <v>12</v>
      </c>
      <c r="R55">
        <f t="shared" si="6"/>
        <v>18</v>
      </c>
      <c r="S55">
        <f t="shared" si="7"/>
        <v>0.66666666666666663</v>
      </c>
      <c r="T55" t="str">
        <f t="shared" si="8"/>
        <v>No Indication</v>
      </c>
      <c r="U55" t="str">
        <f t="shared" si="9"/>
        <v>No T+M+I</v>
      </c>
      <c r="V55">
        <v>963.88418303247852</v>
      </c>
      <c r="W55">
        <v>956.85842940649093</v>
      </c>
      <c r="X55">
        <f t="shared" si="10"/>
        <v>7.0257536259875906</v>
      </c>
      <c r="Y55">
        <v>2.3803970078053958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986.05</v>
      </c>
      <c r="D56">
        <v>1004.8</v>
      </c>
      <c r="E56">
        <v>981.1</v>
      </c>
      <c r="F56">
        <v>984</v>
      </c>
      <c r="G56">
        <f>_xll.TA_TYPPRICE(D56,E56,F56)</f>
        <v>989.9666666666667</v>
      </c>
      <c r="H56">
        <v>985.13152370528371</v>
      </c>
      <c r="I56" t="str">
        <f t="shared" si="0"/>
        <v>DOWN</v>
      </c>
      <c r="J56">
        <v>990.02750053619991</v>
      </c>
      <c r="K56">
        <v>961.50271157751672</v>
      </c>
      <c r="L56" t="str">
        <f t="shared" si="1"/>
        <v>No Confirmation</v>
      </c>
      <c r="M56" t="str">
        <f t="shared" si="2"/>
        <v>No Trend</v>
      </c>
      <c r="N56">
        <v>66.519138593523479</v>
      </c>
      <c r="O56" t="str">
        <f t="shared" si="3"/>
        <v>UP</v>
      </c>
      <c r="P56" t="str">
        <f t="shared" si="4"/>
        <v>No Trend + Momentum</v>
      </c>
      <c r="Q56">
        <f t="shared" si="5"/>
        <v>2.8999999999999773</v>
      </c>
      <c r="R56">
        <f t="shared" si="6"/>
        <v>23.699999999999932</v>
      </c>
      <c r="S56">
        <f t="shared" si="7"/>
        <v>0.12236286919831163</v>
      </c>
      <c r="T56" t="str">
        <f t="shared" si="8"/>
        <v>DOWN</v>
      </c>
      <c r="U56" t="str">
        <f t="shared" si="9"/>
        <v>No T+M+I</v>
      </c>
      <c r="V56">
        <v>966.97892410440488</v>
      </c>
      <c r="W56">
        <v>958.86891611712122</v>
      </c>
      <c r="X56">
        <f t="shared" si="10"/>
        <v>8.1100079872836659</v>
      </c>
      <c r="Y56">
        <v>3.5263192037010498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981.45</v>
      </c>
      <c r="D57">
        <v>988.65</v>
      </c>
      <c r="E57">
        <v>969.1</v>
      </c>
      <c r="F57">
        <v>980</v>
      </c>
      <c r="G57">
        <f>_xll.TA_TYPPRICE(D57,E57,F57)</f>
        <v>979.25</v>
      </c>
      <c r="H57">
        <v>982.1907618526418</v>
      </c>
      <c r="I57" t="str">
        <f t="shared" si="0"/>
        <v>DOWN</v>
      </c>
      <c r="J57">
        <v>989.72138930593326</v>
      </c>
      <c r="K57">
        <v>963.19099789362417</v>
      </c>
      <c r="L57" t="str">
        <f t="shared" si="1"/>
        <v>No Confirmation</v>
      </c>
      <c r="M57" t="str">
        <f t="shared" si="2"/>
        <v>No Trend</v>
      </c>
      <c r="N57">
        <v>60.463176566127864</v>
      </c>
      <c r="O57" t="str">
        <f t="shared" si="3"/>
        <v>UP</v>
      </c>
      <c r="P57" t="str">
        <f t="shared" si="4"/>
        <v>No Trend + Momentum</v>
      </c>
      <c r="Q57">
        <f t="shared" si="5"/>
        <v>10.899999999999977</v>
      </c>
      <c r="R57">
        <f t="shared" si="6"/>
        <v>19.549999999999955</v>
      </c>
      <c r="S57">
        <f t="shared" si="7"/>
        <v>0.55754475703324824</v>
      </c>
      <c r="T57" t="str">
        <f t="shared" si="8"/>
        <v>No Indication</v>
      </c>
      <c r="U57" t="str">
        <f t="shared" si="9"/>
        <v>No T+M+I</v>
      </c>
      <c r="V57">
        <v>968.98216654988107</v>
      </c>
      <c r="W57">
        <v>960.43418158992711</v>
      </c>
      <c r="X57">
        <f t="shared" si="10"/>
        <v>8.5479849599539648</v>
      </c>
      <c r="Y57">
        <v>4.5306523549516324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979.3</v>
      </c>
      <c r="D58">
        <v>979.85</v>
      </c>
      <c r="E58">
        <v>966.95</v>
      </c>
      <c r="F58">
        <v>969</v>
      </c>
      <c r="G58">
        <f>_xll.TA_TYPPRICE(D58,E58,F58)</f>
        <v>971.93333333333339</v>
      </c>
      <c r="H58">
        <v>977.0620475929876</v>
      </c>
      <c r="I58" t="str">
        <f t="shared" si="0"/>
        <v>DOWN</v>
      </c>
      <c r="J58">
        <v>987.52774723794812</v>
      </c>
      <c r="K58">
        <v>964.02633169504099</v>
      </c>
      <c r="L58" t="str">
        <f t="shared" si="1"/>
        <v>No Confirmation</v>
      </c>
      <c r="M58" t="str">
        <f t="shared" si="2"/>
        <v>No Trend</v>
      </c>
      <c r="N58">
        <v>46.051284978324489</v>
      </c>
      <c r="O58" t="str">
        <f t="shared" si="3"/>
        <v>No Momentum</v>
      </c>
      <c r="P58" t="str">
        <f t="shared" si="4"/>
        <v>No Trend + Momentum</v>
      </c>
      <c r="Q58">
        <f t="shared" si="5"/>
        <v>2.0499999999999545</v>
      </c>
      <c r="R58">
        <f t="shared" si="6"/>
        <v>12.899999999999977</v>
      </c>
      <c r="S58">
        <f t="shared" si="7"/>
        <v>0.1589147286821673</v>
      </c>
      <c r="T58" t="str">
        <f t="shared" si="8"/>
        <v>DOWN</v>
      </c>
      <c r="U58" t="str">
        <f t="shared" si="9"/>
        <v>No T+M+I</v>
      </c>
      <c r="V58">
        <v>968.98491015759168</v>
      </c>
      <c r="W58">
        <v>961.06868665733987</v>
      </c>
      <c r="X58">
        <f t="shared" si="10"/>
        <v>7.9162235002518173</v>
      </c>
      <c r="Y58">
        <v>5.2077665840116696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973</v>
      </c>
      <c r="D59">
        <v>982.55</v>
      </c>
      <c r="E59">
        <v>971.4</v>
      </c>
      <c r="F59">
        <v>980</v>
      </c>
      <c r="G59">
        <f>_xll.TA_TYPPRICE(D59,E59,F59)</f>
        <v>977.98333333333323</v>
      </c>
      <c r="H59">
        <v>977.52269046316042</v>
      </c>
      <c r="I59" t="str">
        <f t="shared" si="0"/>
        <v>UP</v>
      </c>
      <c r="J59">
        <v>986.42158118507075</v>
      </c>
      <c r="K59">
        <v>965.66492465169858</v>
      </c>
      <c r="L59" t="str">
        <f t="shared" si="1"/>
        <v>No Confirmation</v>
      </c>
      <c r="M59" t="str">
        <f t="shared" si="2"/>
        <v>No Trend</v>
      </c>
      <c r="N59">
        <v>58.435370733115199</v>
      </c>
      <c r="O59" t="str">
        <f t="shared" si="3"/>
        <v>No Momentum</v>
      </c>
      <c r="P59" t="str">
        <f t="shared" si="4"/>
        <v>No Trend + Momentum</v>
      </c>
      <c r="Q59">
        <f t="shared" si="5"/>
        <v>8.6000000000000227</v>
      </c>
      <c r="R59">
        <f t="shared" si="6"/>
        <v>11.149999999999977</v>
      </c>
      <c r="S59">
        <f t="shared" si="7"/>
        <v>0.77130044843049683</v>
      </c>
      <c r="T59" t="str">
        <f t="shared" si="8"/>
        <v>No Indication</v>
      </c>
      <c r="U59" t="str">
        <f t="shared" si="9"/>
        <v>No T+M+I</v>
      </c>
      <c r="V59">
        <v>970.67953936411607</v>
      </c>
      <c r="W59">
        <v>962.47100616420357</v>
      </c>
      <c r="X59">
        <f t="shared" si="10"/>
        <v>8.2085331999124946</v>
      </c>
      <c r="Y59">
        <v>5.8079199071918346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983.5</v>
      </c>
      <c r="D60">
        <v>994</v>
      </c>
      <c r="E60">
        <v>982.6</v>
      </c>
      <c r="F60">
        <v>990</v>
      </c>
      <c r="G60">
        <f>_xll.TA_TYPPRICE(D60,E60,F60)</f>
        <v>988.86666666666667</v>
      </c>
      <c r="H60">
        <v>983.1946785649136</v>
      </c>
      <c r="I60" t="str">
        <f t="shared" si="0"/>
        <v>UP</v>
      </c>
      <c r="J60">
        <v>988.10567425505508</v>
      </c>
      <c r="K60">
        <v>969.42827472909892</v>
      </c>
      <c r="L60" t="str">
        <f t="shared" si="1"/>
        <v>UP</v>
      </c>
      <c r="M60" t="str">
        <f t="shared" si="2"/>
        <v>UP</v>
      </c>
      <c r="N60">
        <v>67.034584224762753</v>
      </c>
      <c r="O60" t="str">
        <f t="shared" si="3"/>
        <v>UP</v>
      </c>
      <c r="P60" t="str">
        <f t="shared" si="4"/>
        <v>UP</v>
      </c>
      <c r="Q60">
        <f t="shared" si="5"/>
        <v>7.3999999999999773</v>
      </c>
      <c r="R60">
        <f t="shared" si="6"/>
        <v>11.399999999999977</v>
      </c>
      <c r="S60">
        <f t="shared" si="7"/>
        <v>0.64912280701754321</v>
      </c>
      <c r="T60" t="str">
        <f t="shared" si="8"/>
        <v>No Indication</v>
      </c>
      <c r="U60" t="str">
        <f t="shared" si="9"/>
        <v>No T+M+I</v>
      </c>
      <c r="V60">
        <v>973.65191792348287</v>
      </c>
      <c r="W60">
        <v>964.51019089278111</v>
      </c>
      <c r="X60">
        <f t="shared" si="10"/>
        <v>9.1417270307017588</v>
      </c>
      <c r="Y60">
        <v>6.4746813318938194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990</v>
      </c>
      <c r="D61">
        <v>999</v>
      </c>
      <c r="E61">
        <v>986.2</v>
      </c>
      <c r="F61">
        <v>994</v>
      </c>
      <c r="G61">
        <f>_xll.TA_TYPPRICE(D61,E61,F61)</f>
        <v>993.06666666666661</v>
      </c>
      <c r="H61">
        <v>988.1306726157901</v>
      </c>
      <c r="I61" t="str">
        <f t="shared" si="0"/>
        <v>UP</v>
      </c>
      <c r="J61">
        <v>990.52663553170953</v>
      </c>
      <c r="K61">
        <v>973.15532478929913</v>
      </c>
      <c r="L61" t="str">
        <f t="shared" si="1"/>
        <v>UP</v>
      </c>
      <c r="M61" t="str">
        <f t="shared" si="2"/>
        <v>UP</v>
      </c>
      <c r="N61">
        <v>70.124973084762971</v>
      </c>
      <c r="O61" t="str">
        <f t="shared" si="3"/>
        <v>UP</v>
      </c>
      <c r="P61" t="str">
        <f t="shared" si="4"/>
        <v>UP</v>
      </c>
      <c r="Q61">
        <f t="shared" si="5"/>
        <v>7.7999999999999545</v>
      </c>
      <c r="R61">
        <f t="shared" si="6"/>
        <v>12.799999999999955</v>
      </c>
      <c r="S61">
        <f t="shared" si="7"/>
        <v>0.60937499999999867</v>
      </c>
      <c r="T61" t="str">
        <f t="shared" si="8"/>
        <v>No Indication</v>
      </c>
      <c r="U61" t="str">
        <f t="shared" si="9"/>
        <v>No T+M+I</v>
      </c>
      <c r="V61">
        <v>976.78239208910088</v>
      </c>
      <c r="W61">
        <v>966.6946211970195</v>
      </c>
      <c r="X61">
        <f t="shared" si="10"/>
        <v>10.08777089208138</v>
      </c>
      <c r="Y61">
        <v>7.1972992439313312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998.1</v>
      </c>
      <c r="D62">
        <v>999</v>
      </c>
      <c r="E62">
        <v>990.4</v>
      </c>
      <c r="F62">
        <v>994</v>
      </c>
      <c r="G62">
        <f>_xll.TA_TYPPRICE(D62,E62,F62)</f>
        <v>994.4666666666667</v>
      </c>
      <c r="H62">
        <v>991.29866964122834</v>
      </c>
      <c r="I62" t="str">
        <f t="shared" si="0"/>
        <v>UP</v>
      </c>
      <c r="J62">
        <v>992.40960541355184</v>
      </c>
      <c r="K62">
        <v>976.98747483612158</v>
      </c>
      <c r="L62" t="str">
        <f t="shared" si="1"/>
        <v>UP</v>
      </c>
      <c r="M62" t="str">
        <f t="shared" si="2"/>
        <v>UP</v>
      </c>
      <c r="N62">
        <v>70.124973084762971</v>
      </c>
      <c r="O62" t="str">
        <f t="shared" si="3"/>
        <v>UP</v>
      </c>
      <c r="P62" t="str">
        <f t="shared" si="4"/>
        <v>UP</v>
      </c>
      <c r="Q62">
        <f t="shared" si="5"/>
        <v>3.6000000000000227</v>
      </c>
      <c r="R62">
        <f t="shared" si="6"/>
        <v>8.6000000000000227</v>
      </c>
      <c r="S62">
        <f t="shared" si="7"/>
        <v>0.41860465116279222</v>
      </c>
      <c r="T62" t="str">
        <f t="shared" si="8"/>
        <v>No Indication</v>
      </c>
      <c r="U62" t="str">
        <f t="shared" si="9"/>
        <v>No T+M+I</v>
      </c>
      <c r="V62">
        <v>979.43125484462382</v>
      </c>
      <c r="W62">
        <v>968.71724184909215</v>
      </c>
      <c r="X62">
        <f t="shared" si="10"/>
        <v>10.714012995531675</v>
      </c>
      <c r="Y62">
        <v>7.9006419942513997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996</v>
      </c>
      <c r="D63">
        <v>1004</v>
      </c>
      <c r="E63">
        <v>966.8</v>
      </c>
      <c r="F63">
        <v>970</v>
      </c>
      <c r="G63">
        <f>_xll.TA_TYPPRICE(D63,E63,F63)</f>
        <v>980.26666666666677</v>
      </c>
      <c r="H63">
        <v>985.7826681539475</v>
      </c>
      <c r="I63" t="str">
        <f t="shared" si="0"/>
        <v>DOWN</v>
      </c>
      <c r="J63">
        <v>994.98524865498473</v>
      </c>
      <c r="K63">
        <v>974.7235915392057</v>
      </c>
      <c r="L63" t="str">
        <f t="shared" si="1"/>
        <v>DOWN</v>
      </c>
      <c r="M63" t="str">
        <f t="shared" si="2"/>
        <v>DOWN</v>
      </c>
      <c r="N63">
        <v>37.322902505565139</v>
      </c>
      <c r="O63" t="str">
        <f t="shared" si="3"/>
        <v>DOWN</v>
      </c>
      <c r="P63" t="str">
        <f t="shared" si="4"/>
        <v>DOWN</v>
      </c>
      <c r="Q63">
        <f t="shared" si="5"/>
        <v>3.2000000000000455</v>
      </c>
      <c r="R63">
        <f t="shared" si="6"/>
        <v>37.200000000000045</v>
      </c>
      <c r="S63">
        <f t="shared" si="7"/>
        <v>8.6021505376345203E-2</v>
      </c>
      <c r="T63" t="str">
        <f t="shared" si="8"/>
        <v>DOWN</v>
      </c>
      <c r="U63" t="str">
        <f t="shared" si="9"/>
        <v>DOWN</v>
      </c>
      <c r="V63">
        <v>977.98029256083555</v>
      </c>
      <c r="W63">
        <v>968.81226097138165</v>
      </c>
      <c r="X63">
        <f t="shared" si="10"/>
        <v>9.1680315894539035</v>
      </c>
      <c r="Y63">
        <v>8.1541199132919004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976</v>
      </c>
      <c r="D64">
        <v>1003</v>
      </c>
      <c r="E64">
        <v>962.3</v>
      </c>
      <c r="F64">
        <v>995.7</v>
      </c>
      <c r="G64">
        <f>_xll.TA_TYPPRICE(D64,E64,F64)</f>
        <v>987</v>
      </c>
      <c r="H64">
        <v>986.39133407697375</v>
      </c>
      <c r="I64" t="str">
        <f t="shared" si="0"/>
        <v>UP</v>
      </c>
      <c r="J64">
        <v>996.76630450943253</v>
      </c>
      <c r="K64">
        <v>971.96279341938225</v>
      </c>
      <c r="L64" t="str">
        <f t="shared" si="1"/>
        <v>No Confirmation</v>
      </c>
      <c r="M64" t="str">
        <f t="shared" si="2"/>
        <v>No Trend</v>
      </c>
      <c r="N64">
        <v>61.456142193755412</v>
      </c>
      <c r="O64" t="str">
        <f t="shared" si="3"/>
        <v>UP</v>
      </c>
      <c r="P64" t="str">
        <f t="shared" si="4"/>
        <v>No Trend + Momentum</v>
      </c>
      <c r="Q64">
        <f t="shared" si="5"/>
        <v>33.400000000000091</v>
      </c>
      <c r="R64">
        <f t="shared" si="6"/>
        <v>40.700000000000045</v>
      </c>
      <c r="S64">
        <f t="shared" si="7"/>
        <v>0.82063882063882199</v>
      </c>
      <c r="T64" t="str">
        <f t="shared" si="8"/>
        <v>UP</v>
      </c>
      <c r="U64" t="str">
        <f t="shared" si="9"/>
        <v>No T+M+I</v>
      </c>
      <c r="V64">
        <v>980.70640139763009</v>
      </c>
      <c r="W64">
        <v>970.80394534387187</v>
      </c>
      <c r="X64">
        <f t="shared" si="10"/>
        <v>9.9024560537582147</v>
      </c>
      <c r="Y64">
        <v>8.503787141385164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991.9</v>
      </c>
      <c r="D65">
        <v>1021.7</v>
      </c>
      <c r="E65">
        <v>986.75</v>
      </c>
      <c r="F65">
        <v>1015</v>
      </c>
      <c r="G65">
        <f>_xll.TA_TYPPRICE(D65,E65,F65)</f>
        <v>1007.8166666666666</v>
      </c>
      <c r="H65">
        <v>997.10400037182012</v>
      </c>
      <c r="I65" t="str">
        <f t="shared" si="0"/>
        <v>UP</v>
      </c>
      <c r="J65">
        <v>1002.3071257295586</v>
      </c>
      <c r="K65">
        <v>975.24883932618616</v>
      </c>
      <c r="L65" t="str">
        <f t="shared" si="1"/>
        <v>UP</v>
      </c>
      <c r="M65" t="str">
        <f t="shared" si="2"/>
        <v>UP</v>
      </c>
      <c r="N65">
        <v>71.688986480910486</v>
      </c>
      <c r="O65" t="str">
        <f t="shared" si="3"/>
        <v>UP</v>
      </c>
      <c r="P65" t="str">
        <f t="shared" si="4"/>
        <v>UP</v>
      </c>
      <c r="Q65">
        <f t="shared" si="5"/>
        <v>28.25</v>
      </c>
      <c r="R65">
        <f t="shared" si="6"/>
        <v>34.950000000000045</v>
      </c>
      <c r="S65">
        <f t="shared" si="7"/>
        <v>0.80829756795421925</v>
      </c>
      <c r="T65" t="str">
        <f t="shared" si="8"/>
        <v>UP</v>
      </c>
      <c r="U65" t="str">
        <f t="shared" si="9"/>
        <v>UP</v>
      </c>
      <c r="V65">
        <v>985.98233964414851</v>
      </c>
      <c r="W65">
        <v>974.07772717025171</v>
      </c>
      <c r="X65">
        <f t="shared" si="10"/>
        <v>11.904612473896805</v>
      </c>
      <c r="Y65">
        <v>9.1839522078874918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1011</v>
      </c>
      <c r="D66">
        <v>1017</v>
      </c>
      <c r="E66">
        <v>998.35</v>
      </c>
      <c r="F66">
        <v>1004.5</v>
      </c>
      <c r="G66">
        <f>_xll.TA_TYPPRICE(D66,E66,F66)</f>
        <v>1006.6166666666667</v>
      </c>
      <c r="H66">
        <v>1001.8603335192433</v>
      </c>
      <c r="I66" t="str">
        <f t="shared" si="0"/>
        <v>UP</v>
      </c>
      <c r="J66">
        <v>1005.5722089007678</v>
      </c>
      <c r="K66">
        <v>980.3824305870337</v>
      </c>
      <c r="L66" t="str">
        <f t="shared" si="1"/>
        <v>No Confirmation</v>
      </c>
      <c r="M66" t="str">
        <f t="shared" si="2"/>
        <v>No Trend</v>
      </c>
      <c r="N66">
        <v>60.725380206148962</v>
      </c>
      <c r="O66" t="str">
        <f t="shared" si="3"/>
        <v>UP</v>
      </c>
      <c r="P66" t="str">
        <f t="shared" si="4"/>
        <v>No Trend + Momentum</v>
      </c>
      <c r="Q66">
        <f t="shared" si="5"/>
        <v>6.1499999999999773</v>
      </c>
      <c r="R66">
        <f t="shared" si="6"/>
        <v>18.649999999999977</v>
      </c>
      <c r="S66">
        <f t="shared" si="7"/>
        <v>0.32975871313672839</v>
      </c>
      <c r="T66" t="str">
        <f t="shared" si="8"/>
        <v>No Indication</v>
      </c>
      <c r="U66" t="str">
        <f t="shared" si="9"/>
        <v>No T+M+I</v>
      </c>
      <c r="V66">
        <v>988.83121046812562</v>
      </c>
      <c r="W66">
        <v>976.33122886134413</v>
      </c>
      <c r="X66">
        <f t="shared" si="10"/>
        <v>12.499981606781489</v>
      </c>
      <c r="Y66">
        <v>9.8471580876662905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1006</v>
      </c>
      <c r="D67">
        <v>1012.75</v>
      </c>
      <c r="E67">
        <v>987.2</v>
      </c>
      <c r="F67">
        <v>989.1</v>
      </c>
      <c r="G67">
        <f>_xll.TA_TYPPRICE(D67,E67,F67)</f>
        <v>996.35</v>
      </c>
      <c r="H67">
        <v>999.10516675962162</v>
      </c>
      <c r="I67" t="str">
        <f t="shared" ref="I67:I107" si="20">IF(F67&gt;H67,"UP","DOWN")</f>
        <v>DOWN</v>
      </c>
      <c r="J67">
        <v>1007.1672735894861</v>
      </c>
      <c r="K67">
        <v>981.89744601213738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47.427733367610657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1.8999999999999773</v>
      </c>
      <c r="R67">
        <f t="shared" ref="R67:R107" si="26">D67-E67</f>
        <v>25.549999999999955</v>
      </c>
      <c r="S67">
        <f t="shared" ref="S67:S107" si="27">Q67/R67</f>
        <v>7.4363992172210597E-2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988.87256270379862</v>
      </c>
      <c r="W67">
        <v>977.27706376050378</v>
      </c>
      <c r="X67">
        <f t="shared" ref="X67:X107" si="30">V67-W67</f>
        <v>11.595498943294842</v>
      </c>
      <c r="Y67">
        <v>10.196826258792001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991</v>
      </c>
      <c r="D68">
        <v>998.75</v>
      </c>
      <c r="E68">
        <v>980.25</v>
      </c>
      <c r="F68">
        <v>981.8</v>
      </c>
      <c r="G68">
        <f>_xll.TA_TYPPRICE(D68,E68,F68)</f>
        <v>986.93333333333339</v>
      </c>
      <c r="H68">
        <v>993.01925004647751</v>
      </c>
      <c r="I68" t="str">
        <f t="shared" si="20"/>
        <v>DOWN</v>
      </c>
      <c r="J68">
        <v>1005.296768347378</v>
      </c>
      <c r="K68">
        <v>981.53134689832905</v>
      </c>
      <c r="L68" t="str">
        <f t="shared" si="21"/>
        <v>No Confirmation</v>
      </c>
      <c r="M68" t="str">
        <f t="shared" si="22"/>
        <v>No Trend</v>
      </c>
      <c r="N68">
        <v>41.980629563984387</v>
      </c>
      <c r="O68" t="str">
        <f t="shared" si="23"/>
        <v>No Momentum</v>
      </c>
      <c r="P68" t="str">
        <f t="shared" si="24"/>
        <v>No Trend + Momentum</v>
      </c>
      <c r="Q68">
        <f t="shared" si="25"/>
        <v>1.5499999999999545</v>
      </c>
      <c r="R68">
        <f t="shared" si="26"/>
        <v>18.5</v>
      </c>
      <c r="S68">
        <f t="shared" si="27"/>
        <v>8.3783783783781332E-2</v>
      </c>
      <c r="T68" t="str">
        <f t="shared" si="28"/>
        <v>DOWN</v>
      </c>
      <c r="U68" t="str">
        <f t="shared" si="29"/>
        <v>No T+M+I</v>
      </c>
      <c r="V68">
        <v>987.78447613398339</v>
      </c>
      <c r="W68">
        <v>977.61209607454055</v>
      </c>
      <c r="X68">
        <f t="shared" si="30"/>
        <v>10.172380059442844</v>
      </c>
      <c r="Y68">
        <v>10.19193701892217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988</v>
      </c>
      <c r="D69">
        <v>989</v>
      </c>
      <c r="E69">
        <v>976.05</v>
      </c>
      <c r="F69">
        <v>983.5</v>
      </c>
      <c r="G69">
        <f>_xll.TA_TYPPRICE(D69,E69,F69)</f>
        <v>982.85</v>
      </c>
      <c r="H69">
        <v>987.93462502323882</v>
      </c>
      <c r="I69" t="str">
        <f t="shared" si="20"/>
        <v>DOWN</v>
      </c>
      <c r="J69">
        <v>1001.6752642701829</v>
      </c>
      <c r="K69">
        <v>980.31326980981146</v>
      </c>
      <c r="L69" t="str">
        <f t="shared" si="21"/>
        <v>No Confirmation</v>
      </c>
      <c r="M69" t="str">
        <f t="shared" si="22"/>
        <v>No Trend</v>
      </c>
      <c r="N69">
        <v>43.857612120209872</v>
      </c>
      <c r="O69" t="str">
        <f t="shared" si="23"/>
        <v>No Momentum</v>
      </c>
      <c r="P69" t="str">
        <f t="shared" si="24"/>
        <v>No Trend + Momentum</v>
      </c>
      <c r="Q69">
        <f t="shared" si="25"/>
        <v>7.4500000000000455</v>
      </c>
      <c r="R69">
        <f t="shared" si="26"/>
        <v>12.950000000000045</v>
      </c>
      <c r="S69">
        <f t="shared" si="27"/>
        <v>0.5752895752895768</v>
      </c>
      <c r="T69" t="str">
        <f t="shared" si="28"/>
        <v>No Indication</v>
      </c>
      <c r="U69" t="str">
        <f t="shared" si="29"/>
        <v>No T+M+I</v>
      </c>
      <c r="V69">
        <v>987.12532595952439</v>
      </c>
      <c r="W69">
        <v>978.04823710605604</v>
      </c>
      <c r="X69">
        <f t="shared" si="30"/>
        <v>9.0770888534683536</v>
      </c>
      <c r="Y69">
        <v>9.968967385831407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983.5</v>
      </c>
      <c r="D70">
        <v>983.75</v>
      </c>
      <c r="E70">
        <v>965.7</v>
      </c>
      <c r="F70">
        <v>966.5</v>
      </c>
      <c r="G70">
        <f>_xll.TA_TYPPRICE(D70,E70,F70)</f>
        <v>971.98333333333323</v>
      </c>
      <c r="H70">
        <v>979.95897917828597</v>
      </c>
      <c r="I70" t="str">
        <f t="shared" si="20"/>
        <v>DOWN</v>
      </c>
      <c r="J70">
        <v>997.69187221014226</v>
      </c>
      <c r="K70">
        <v>977.06587651874224</v>
      </c>
      <c r="L70" t="str">
        <f t="shared" si="21"/>
        <v>DOWN</v>
      </c>
      <c r="M70" t="str">
        <f t="shared" si="22"/>
        <v>DOWN</v>
      </c>
      <c r="N70">
        <v>31.229006401326494</v>
      </c>
      <c r="O70" t="str">
        <f t="shared" si="23"/>
        <v>DOWN</v>
      </c>
      <c r="P70" t="str">
        <f t="shared" si="24"/>
        <v>DOWN</v>
      </c>
      <c r="Q70">
        <f t="shared" si="25"/>
        <v>0.79999999999995453</v>
      </c>
      <c r="R70">
        <f t="shared" si="26"/>
        <v>18.049999999999955</v>
      </c>
      <c r="S70">
        <f t="shared" si="27"/>
        <v>4.4321329639886789E-2</v>
      </c>
      <c r="T70" t="str">
        <f t="shared" si="28"/>
        <v>DOWN</v>
      </c>
      <c r="U70" t="str">
        <f t="shared" si="29"/>
        <v>DOWN</v>
      </c>
      <c r="V70">
        <v>983.95219888882832</v>
      </c>
      <c r="W70">
        <v>977.19281213523709</v>
      </c>
      <c r="X70">
        <f t="shared" si="30"/>
        <v>6.7593867535912295</v>
      </c>
      <c r="Y70">
        <v>9.3270512593833708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968.5</v>
      </c>
      <c r="D71">
        <v>970.25</v>
      </c>
      <c r="E71">
        <v>955.05</v>
      </c>
      <c r="F71">
        <v>963.5</v>
      </c>
      <c r="G71">
        <f>_xll.TA_TYPPRICE(D71,E71,F71)</f>
        <v>962.93333333333339</v>
      </c>
      <c r="H71">
        <v>971.44615625580968</v>
      </c>
      <c r="I71" t="str">
        <f t="shared" si="20"/>
        <v>DOWN</v>
      </c>
      <c r="J71">
        <v>991.59367838566618</v>
      </c>
      <c r="K71">
        <v>972.1734595145773</v>
      </c>
      <c r="L71" t="str">
        <f t="shared" si="21"/>
        <v>DOWN</v>
      </c>
      <c r="M71" t="str">
        <f t="shared" si="22"/>
        <v>DOWN</v>
      </c>
      <c r="N71">
        <v>29.363888321767806</v>
      </c>
      <c r="O71" t="str">
        <f t="shared" si="23"/>
        <v>DOWN</v>
      </c>
      <c r="P71" t="str">
        <f t="shared" si="24"/>
        <v>DOWN</v>
      </c>
      <c r="Q71">
        <f t="shared" si="25"/>
        <v>8.4500000000000455</v>
      </c>
      <c r="R71">
        <f t="shared" si="26"/>
        <v>15.200000000000045</v>
      </c>
      <c r="S71">
        <f t="shared" si="27"/>
        <v>0.55592105263158031</v>
      </c>
      <c r="T71" t="str">
        <f t="shared" si="28"/>
        <v>No Indication</v>
      </c>
      <c r="U71" t="str">
        <f t="shared" si="29"/>
        <v>No T+M+I</v>
      </c>
      <c r="V71">
        <v>980.80570675208548</v>
      </c>
      <c r="W71">
        <v>976.17852975484914</v>
      </c>
      <c r="X71">
        <f t="shared" si="30"/>
        <v>4.6271769972363472</v>
      </c>
      <c r="Y71">
        <v>8.3870764069539661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967.65</v>
      </c>
      <c r="D72">
        <v>973.9</v>
      </c>
      <c r="E72">
        <v>964.55</v>
      </c>
      <c r="F72">
        <v>970.7</v>
      </c>
      <c r="G72">
        <f>_xll.TA_TYPPRICE(D72,E72,F72)</f>
        <v>969.71666666666658</v>
      </c>
      <c r="H72">
        <v>970.58141146123808</v>
      </c>
      <c r="I72" t="str">
        <f t="shared" si="20"/>
        <v>UP</v>
      </c>
      <c r="J72">
        <v>987.66174985551811</v>
      </c>
      <c r="K72">
        <v>970.47935740022683</v>
      </c>
      <c r="L72" t="str">
        <f t="shared" si="21"/>
        <v>No Confirmation</v>
      </c>
      <c r="M72" t="str">
        <f t="shared" si="22"/>
        <v>No Trend</v>
      </c>
      <c r="N72">
        <v>40.096839553324266</v>
      </c>
      <c r="O72" t="str">
        <f t="shared" si="23"/>
        <v>No Momentum</v>
      </c>
      <c r="P72" t="str">
        <f t="shared" si="24"/>
        <v>No Trend + Momentum</v>
      </c>
      <c r="Q72">
        <f t="shared" si="25"/>
        <v>6.1500000000000909</v>
      </c>
      <c r="R72">
        <f t="shared" si="26"/>
        <v>9.3500000000000227</v>
      </c>
      <c r="S72">
        <f t="shared" si="27"/>
        <v>0.65775401069519535</v>
      </c>
      <c r="T72" t="str">
        <f t="shared" si="28"/>
        <v>No Indication</v>
      </c>
      <c r="U72" t="str">
        <f t="shared" si="29"/>
        <v>No T+M+I</v>
      </c>
      <c r="V72">
        <v>979.25098263638006</v>
      </c>
      <c r="W72">
        <v>975.77271273597148</v>
      </c>
      <c r="X72">
        <f t="shared" si="30"/>
        <v>3.4782699004085771</v>
      </c>
      <c r="Y72">
        <v>7.4053151056448883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969.9</v>
      </c>
      <c r="D73">
        <v>987.5</v>
      </c>
      <c r="E73">
        <v>969.35</v>
      </c>
      <c r="F73">
        <v>984.95</v>
      </c>
      <c r="G73">
        <f>_xll.TA_TYPPRICE(D73,E73,F73)</f>
        <v>980.6</v>
      </c>
      <c r="H73">
        <v>975.59070573061899</v>
      </c>
      <c r="I73" t="str">
        <f t="shared" si="20"/>
        <v>UP</v>
      </c>
      <c r="J73">
        <v>987.62580544318075</v>
      </c>
      <c r="K73">
        <v>970.22838908906533</v>
      </c>
      <c r="L73" t="str">
        <f t="shared" si="21"/>
        <v>No Confirmation</v>
      </c>
      <c r="M73" t="str">
        <f t="shared" si="22"/>
        <v>No Trend</v>
      </c>
      <c r="N73">
        <v>56.462902709167992</v>
      </c>
      <c r="O73" t="str">
        <f t="shared" si="23"/>
        <v>No Momentum</v>
      </c>
      <c r="P73" t="str">
        <f t="shared" si="24"/>
        <v>No Trend + Momentum</v>
      </c>
      <c r="Q73">
        <f t="shared" si="25"/>
        <v>15.600000000000023</v>
      </c>
      <c r="R73">
        <f t="shared" si="26"/>
        <v>18.149999999999977</v>
      </c>
      <c r="S73">
        <f t="shared" si="27"/>
        <v>0.85950413223140731</v>
      </c>
      <c r="T73" t="str">
        <f t="shared" si="28"/>
        <v>UP</v>
      </c>
      <c r="U73" t="str">
        <f t="shared" si="29"/>
        <v>No T+M+I</v>
      </c>
      <c r="V73">
        <v>980.12775453847541</v>
      </c>
      <c r="W73">
        <v>976.45251179256616</v>
      </c>
      <c r="X73">
        <f t="shared" si="30"/>
        <v>3.6752427459092587</v>
      </c>
      <c r="Y73">
        <v>6.6593006336977627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976</v>
      </c>
      <c r="D74">
        <v>997</v>
      </c>
      <c r="E74">
        <v>969.6</v>
      </c>
      <c r="F74">
        <v>986.5</v>
      </c>
      <c r="G74">
        <f>_xll.TA_TYPPRICE(D74,E74,F74)</f>
        <v>984.36666666666667</v>
      </c>
      <c r="H74">
        <v>979.97868619864289</v>
      </c>
      <c r="I74" t="str">
        <f t="shared" si="20"/>
        <v>UP</v>
      </c>
      <c r="J74">
        <v>989.70895978914064</v>
      </c>
      <c r="K74">
        <v>970.08874706927304</v>
      </c>
      <c r="L74" t="str">
        <f t="shared" si="21"/>
        <v>No Confirmation</v>
      </c>
      <c r="M74" t="str">
        <f t="shared" si="22"/>
        <v>No Trend</v>
      </c>
      <c r="N74">
        <v>58.022241830663305</v>
      </c>
      <c r="O74" t="str">
        <f t="shared" si="23"/>
        <v>No Momentum</v>
      </c>
      <c r="P74" t="str">
        <f t="shared" si="24"/>
        <v>No Trend + Momentum</v>
      </c>
      <c r="Q74">
        <f t="shared" si="25"/>
        <v>16.899999999999977</v>
      </c>
      <c r="R74">
        <f t="shared" si="26"/>
        <v>27.399999999999977</v>
      </c>
      <c r="S74">
        <f t="shared" si="27"/>
        <v>0.61678832116788285</v>
      </c>
      <c r="T74" t="str">
        <f t="shared" si="28"/>
        <v>No Indication</v>
      </c>
      <c r="U74" t="str">
        <f t="shared" si="29"/>
        <v>No T+M+I</v>
      </c>
      <c r="V74">
        <v>981.10809999409457</v>
      </c>
      <c r="W74">
        <v>977.19677017830202</v>
      </c>
      <c r="X74">
        <f t="shared" si="30"/>
        <v>3.9113298157925556</v>
      </c>
      <c r="Y74">
        <v>6.1097064701167216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988</v>
      </c>
      <c r="D75">
        <v>989.2</v>
      </c>
      <c r="E75">
        <v>977.15</v>
      </c>
      <c r="F75">
        <v>982</v>
      </c>
      <c r="G75">
        <f>_xll.TA_TYPPRICE(D75,E75,F75)</f>
        <v>982.7833333333333</v>
      </c>
      <c r="H75">
        <v>981.3810097659881</v>
      </c>
      <c r="I75" t="str">
        <f t="shared" si="20"/>
        <v>UP</v>
      </c>
      <c r="J75">
        <v>989.59585761377605</v>
      </c>
      <c r="K75">
        <v>971.65791438721237</v>
      </c>
      <c r="L75" t="str">
        <f t="shared" si="21"/>
        <v>No Confirmation</v>
      </c>
      <c r="M75" t="str">
        <f t="shared" si="22"/>
        <v>No Trend</v>
      </c>
      <c r="N75">
        <v>51.348088033311846</v>
      </c>
      <c r="O75" t="str">
        <f t="shared" si="23"/>
        <v>No Momentum</v>
      </c>
      <c r="P75" t="str">
        <f t="shared" si="24"/>
        <v>No Trend + Momentum</v>
      </c>
      <c r="Q75">
        <f t="shared" si="25"/>
        <v>4.8500000000000227</v>
      </c>
      <c r="R75">
        <f t="shared" si="26"/>
        <v>12.050000000000068</v>
      </c>
      <c r="S75">
        <f t="shared" si="27"/>
        <v>0.40248962655601622</v>
      </c>
      <c r="T75" t="str">
        <f t="shared" si="28"/>
        <v>No Indication</v>
      </c>
      <c r="U75" t="str">
        <f t="shared" si="29"/>
        <v>No T+M+I</v>
      </c>
      <c r="V75">
        <v>981.24531537961843</v>
      </c>
      <c r="W75">
        <v>977.55256497990922</v>
      </c>
      <c r="X75">
        <f t="shared" si="30"/>
        <v>3.6927503997092117</v>
      </c>
      <c r="Y75">
        <v>5.6263152560352196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982</v>
      </c>
      <c r="D76">
        <v>986.1</v>
      </c>
      <c r="E76">
        <v>969</v>
      </c>
      <c r="F76">
        <v>979.35</v>
      </c>
      <c r="G76">
        <f>_xll.TA_TYPPRICE(D76,E76,F76)</f>
        <v>978.15</v>
      </c>
      <c r="H76">
        <v>979.76550488299404</v>
      </c>
      <c r="I76" t="str">
        <f t="shared" si="20"/>
        <v>DOWN</v>
      </c>
      <c r="J76">
        <v>988.8190003662703</v>
      </c>
      <c r="K76">
        <v>971.06726674560957</v>
      </c>
      <c r="L76" t="str">
        <f t="shared" si="21"/>
        <v>No Confirmation</v>
      </c>
      <c r="M76" t="str">
        <f t="shared" si="22"/>
        <v>No Trend</v>
      </c>
      <c r="N76">
        <v>47.339692996639535</v>
      </c>
      <c r="O76" t="str">
        <f t="shared" si="23"/>
        <v>No Momentum</v>
      </c>
      <c r="P76" t="str">
        <f t="shared" si="24"/>
        <v>No Trend + Momentum</v>
      </c>
      <c r="Q76">
        <f t="shared" si="25"/>
        <v>10.350000000000023</v>
      </c>
      <c r="R76">
        <f t="shared" si="26"/>
        <v>17.100000000000023</v>
      </c>
      <c r="S76">
        <f t="shared" si="27"/>
        <v>0.60526315789473739</v>
      </c>
      <c r="T76" t="str">
        <f t="shared" si="28"/>
        <v>No Indication</v>
      </c>
      <c r="U76" t="str">
        <f t="shared" si="29"/>
        <v>No T+M+I</v>
      </c>
      <c r="V76">
        <v>980.95372839813865</v>
      </c>
      <c r="W76">
        <v>977.68570831473073</v>
      </c>
      <c r="X76">
        <f t="shared" si="30"/>
        <v>3.2680200834079187</v>
      </c>
      <c r="Y76">
        <v>5.1546562215097591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1005</v>
      </c>
      <c r="D77">
        <v>1029.25</v>
      </c>
      <c r="E77">
        <v>998.05</v>
      </c>
      <c r="F77">
        <v>1021.05</v>
      </c>
      <c r="G77">
        <f>_xll.TA_TYPPRICE(D77,E77,F77)</f>
        <v>1016.1166666666667</v>
      </c>
      <c r="H77">
        <v>997.9410857748303</v>
      </c>
      <c r="I77" t="str">
        <f t="shared" si="20"/>
        <v>UP</v>
      </c>
      <c r="J77">
        <v>997.80366695154362</v>
      </c>
      <c r="K77">
        <v>977.06342969102968</v>
      </c>
      <c r="L77" t="str">
        <f t="shared" si="21"/>
        <v>UP</v>
      </c>
      <c r="M77" t="str">
        <f t="shared" si="22"/>
        <v>UP</v>
      </c>
      <c r="N77">
        <v>79.230701715158673</v>
      </c>
      <c r="O77" t="str">
        <f t="shared" si="23"/>
        <v>UP</v>
      </c>
      <c r="P77" t="str">
        <f t="shared" si="24"/>
        <v>UP</v>
      </c>
      <c r="Q77">
        <f t="shared" si="25"/>
        <v>23</v>
      </c>
      <c r="R77">
        <f t="shared" si="26"/>
        <v>31.200000000000045</v>
      </c>
      <c r="S77">
        <f t="shared" si="27"/>
        <v>0.73717948717948611</v>
      </c>
      <c r="T77" t="str">
        <f t="shared" si="28"/>
        <v>No Indication</v>
      </c>
      <c r="U77" t="str">
        <f t="shared" si="29"/>
        <v>No T+M+I</v>
      </c>
      <c r="V77">
        <v>987.12238556765578</v>
      </c>
      <c r="W77">
        <v>980.89787806919514</v>
      </c>
      <c r="X77">
        <f t="shared" si="30"/>
        <v>6.224507498460639</v>
      </c>
      <c r="Y77">
        <v>5.3686264768999354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1017.9</v>
      </c>
      <c r="D78">
        <v>1017.9</v>
      </c>
      <c r="E78">
        <v>884.2</v>
      </c>
      <c r="F78">
        <v>923.15</v>
      </c>
      <c r="G78">
        <f>_xll.TA_TYPPRICE(D78,E78,F78)</f>
        <v>941.75</v>
      </c>
      <c r="H78">
        <v>969.84554288741515</v>
      </c>
      <c r="I78" t="str">
        <f t="shared" si="20"/>
        <v>DOWN</v>
      </c>
      <c r="J78">
        <v>1002.2695187400894</v>
      </c>
      <c r="K78">
        <v>956.42711198191193</v>
      </c>
      <c r="L78" t="str">
        <f t="shared" si="21"/>
        <v>DOWN</v>
      </c>
      <c r="M78" t="str">
        <f t="shared" si="22"/>
        <v>DOWN</v>
      </c>
      <c r="N78">
        <v>28.528767429367285</v>
      </c>
      <c r="O78" t="str">
        <f t="shared" si="23"/>
        <v>DOWN</v>
      </c>
      <c r="P78" t="str">
        <f t="shared" si="24"/>
        <v>DOWN</v>
      </c>
      <c r="Q78">
        <f t="shared" si="25"/>
        <v>38.949999999999932</v>
      </c>
      <c r="R78">
        <f t="shared" si="26"/>
        <v>133.69999999999993</v>
      </c>
      <c r="S78">
        <f t="shared" si="27"/>
        <v>0.29132385938668626</v>
      </c>
      <c r="T78" t="str">
        <f t="shared" si="28"/>
        <v>No Indication</v>
      </c>
      <c r="U78" t="str">
        <f t="shared" si="29"/>
        <v>No T+M+I</v>
      </c>
      <c r="V78">
        <v>977.28048009570875</v>
      </c>
      <c r="W78">
        <v>976.62025747147698</v>
      </c>
      <c r="X78">
        <f t="shared" si="30"/>
        <v>0.66022262423177835</v>
      </c>
      <c r="Y78">
        <v>4.426945706366304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924</v>
      </c>
      <c r="D79">
        <v>924</v>
      </c>
      <c r="E79">
        <v>870</v>
      </c>
      <c r="F79">
        <v>870.15</v>
      </c>
      <c r="G79">
        <f>_xll.TA_TYPPRICE(D79,E79,F79)</f>
        <v>888.05000000000007</v>
      </c>
      <c r="H79">
        <v>928.94777144370755</v>
      </c>
      <c r="I79" t="str">
        <f t="shared" si="20"/>
        <v>DOWN</v>
      </c>
      <c r="J79">
        <v>984.87629235340285</v>
      </c>
      <c r="K79">
        <v>937.22108709704264</v>
      </c>
      <c r="L79" t="str">
        <f t="shared" si="21"/>
        <v>DOWN</v>
      </c>
      <c r="M79" t="str">
        <f t="shared" si="22"/>
        <v>DOWN</v>
      </c>
      <c r="N79">
        <v>19.907779481522052</v>
      </c>
      <c r="O79" t="str">
        <f t="shared" si="23"/>
        <v>DOWN</v>
      </c>
      <c r="P79" t="str">
        <f t="shared" si="24"/>
        <v>DOWN</v>
      </c>
      <c r="Q79">
        <f t="shared" si="25"/>
        <v>0.14999999999997726</v>
      </c>
      <c r="R79">
        <f t="shared" si="26"/>
        <v>54</v>
      </c>
      <c r="S79">
        <f t="shared" si="27"/>
        <v>2.7777777777773568E-3</v>
      </c>
      <c r="T79" t="str">
        <f t="shared" si="28"/>
        <v>DOWN</v>
      </c>
      <c r="U79" t="str">
        <f t="shared" si="29"/>
        <v>DOWN</v>
      </c>
      <c r="V79">
        <v>960.79886777329205</v>
      </c>
      <c r="W79">
        <v>968.7335717328491</v>
      </c>
      <c r="X79">
        <f t="shared" si="30"/>
        <v>-7.934703959557055</v>
      </c>
      <c r="Y79">
        <v>1.954615773181632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917.85</v>
      </c>
      <c r="AE79">
        <f t="shared" si="36"/>
        <v>903.35</v>
      </c>
      <c r="AF79">
        <f t="shared" si="37"/>
        <v>897</v>
      </c>
      <c r="AG79">
        <f t="shared" si="38"/>
        <v>890.65000000000009</v>
      </c>
    </row>
    <row r="80" spans="1:33" x14ac:dyDescent="0.25">
      <c r="A80" t="s">
        <v>5</v>
      </c>
      <c r="B80" s="1">
        <v>42969</v>
      </c>
      <c r="C80">
        <v>895.2</v>
      </c>
      <c r="D80">
        <v>897.05</v>
      </c>
      <c r="E80">
        <v>860</v>
      </c>
      <c r="F80">
        <v>876</v>
      </c>
      <c r="G80">
        <f>_xll.TA_TYPPRICE(D80,E80,F80)</f>
        <v>877.68333333333339</v>
      </c>
      <c r="H80">
        <v>903.31555238852047</v>
      </c>
      <c r="I80" t="str">
        <f t="shared" si="20"/>
        <v>DOWN</v>
      </c>
      <c r="J80">
        <v>965.35933849709113</v>
      </c>
      <c r="K80">
        <v>920.06084551992205</v>
      </c>
      <c r="L80" t="str">
        <f t="shared" si="21"/>
        <v>DOWN</v>
      </c>
      <c r="M80" t="str">
        <f t="shared" si="22"/>
        <v>DOWN</v>
      </c>
      <c r="N80">
        <v>23.113418323840413</v>
      </c>
      <c r="O80" t="str">
        <f t="shared" si="23"/>
        <v>DOWN</v>
      </c>
      <c r="P80" t="str">
        <f t="shared" si="24"/>
        <v>DOWN</v>
      </c>
      <c r="Q80">
        <f t="shared" si="25"/>
        <v>16</v>
      </c>
      <c r="R80">
        <f t="shared" si="26"/>
        <v>37.049999999999955</v>
      </c>
      <c r="S80">
        <f t="shared" si="27"/>
        <v>0.431848852901485</v>
      </c>
      <c r="T80" t="str">
        <f t="shared" si="28"/>
        <v>No Indication</v>
      </c>
      <c r="U80" t="str">
        <f t="shared" si="29"/>
        <v>No T+M+I</v>
      </c>
      <c r="V80">
        <v>947.75288811586245</v>
      </c>
      <c r="W80">
        <v>961.86441827115652</v>
      </c>
      <c r="X80">
        <f t="shared" si="30"/>
        <v>-14.111530155294076</v>
      </c>
      <c r="Y80">
        <v>-1.25861341251351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880</v>
      </c>
      <c r="D81">
        <v>903.7</v>
      </c>
      <c r="E81">
        <v>873.9</v>
      </c>
      <c r="F81">
        <v>893.4</v>
      </c>
      <c r="G81">
        <f>_xll.TA_TYPPRICE(D81,E81,F81)</f>
        <v>890.33333333333337</v>
      </c>
      <c r="H81">
        <v>896.82444286092687</v>
      </c>
      <c r="I81" t="str">
        <f t="shared" si="20"/>
        <v>DOWN</v>
      </c>
      <c r="J81">
        <v>951.65726327551533</v>
      </c>
      <c r="K81">
        <v>909.8028798488283</v>
      </c>
      <c r="L81" t="str">
        <f t="shared" si="21"/>
        <v>DOWN</v>
      </c>
      <c r="M81" t="str">
        <f t="shared" si="22"/>
        <v>DOWN</v>
      </c>
      <c r="N81">
        <v>33.072758724261178</v>
      </c>
      <c r="O81" t="str">
        <f t="shared" si="23"/>
        <v>DOWN</v>
      </c>
      <c r="P81" t="str">
        <f t="shared" si="24"/>
        <v>DOWN</v>
      </c>
      <c r="Q81">
        <f t="shared" si="25"/>
        <v>19.5</v>
      </c>
      <c r="R81">
        <f t="shared" si="26"/>
        <v>29.800000000000068</v>
      </c>
      <c r="S81">
        <f t="shared" si="27"/>
        <v>0.65436241610738111</v>
      </c>
      <c r="T81" t="str">
        <f t="shared" si="28"/>
        <v>No Indication</v>
      </c>
      <c r="U81" t="str">
        <f t="shared" si="29"/>
        <v>No T+M+I</v>
      </c>
      <c r="V81">
        <v>939.39090532880664</v>
      </c>
      <c r="W81">
        <v>956.7929798807005</v>
      </c>
      <c r="X81">
        <f t="shared" si="30"/>
        <v>-17.402074551893861</v>
      </c>
      <c r="Y81">
        <v>-4.4873056403895806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910</v>
      </c>
      <c r="D82">
        <v>918.25</v>
      </c>
      <c r="E82">
        <v>902.35</v>
      </c>
      <c r="F82">
        <v>911.5</v>
      </c>
      <c r="G82">
        <f>_xll.TA_TYPPRICE(D82,E82,F82)</f>
        <v>910.69999999999993</v>
      </c>
      <c r="H82">
        <v>903.76222143046334</v>
      </c>
      <c r="I82" t="str">
        <f t="shared" si="20"/>
        <v>UP</v>
      </c>
      <c r="J82">
        <v>944.23342699206751</v>
      </c>
      <c r="K82">
        <v>908.14668432686642</v>
      </c>
      <c r="L82" t="str">
        <f t="shared" si="21"/>
        <v>No Confirmation</v>
      </c>
      <c r="M82" t="str">
        <f t="shared" si="22"/>
        <v>No Trend</v>
      </c>
      <c r="N82">
        <v>42.720365638712963</v>
      </c>
      <c r="O82" t="str">
        <f t="shared" si="23"/>
        <v>No Momentum</v>
      </c>
      <c r="P82" t="str">
        <f t="shared" si="24"/>
        <v>No Trend + Momentum</v>
      </c>
      <c r="Q82">
        <f t="shared" si="25"/>
        <v>9.1499999999999773</v>
      </c>
      <c r="R82">
        <f t="shared" si="26"/>
        <v>15.899999999999977</v>
      </c>
      <c r="S82">
        <f t="shared" si="27"/>
        <v>0.57547169811320698</v>
      </c>
      <c r="T82" t="str">
        <f t="shared" si="28"/>
        <v>No Indication</v>
      </c>
      <c r="U82" t="str">
        <f t="shared" si="29"/>
        <v>No T+M+I</v>
      </c>
      <c r="V82">
        <v>935.09999681668251</v>
      </c>
      <c r="W82">
        <v>953.43794433398193</v>
      </c>
      <c r="X82">
        <f t="shared" si="30"/>
        <v>-18.337947517299426</v>
      </c>
      <c r="Y82">
        <v>-7.2574340157715493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943.95</v>
      </c>
      <c r="D83">
        <v>953.95</v>
      </c>
      <c r="E83">
        <v>938</v>
      </c>
      <c r="F83">
        <v>940.3</v>
      </c>
      <c r="G83">
        <f>_xll.TA_TYPPRICE(D83,E83,F83)</f>
        <v>944.08333333333337</v>
      </c>
      <c r="H83">
        <v>923.92277738189841</v>
      </c>
      <c r="I83" t="str">
        <f t="shared" si="20"/>
        <v>UP</v>
      </c>
      <c r="J83">
        <v>946.39266543827478</v>
      </c>
      <c r="K83">
        <v>914.78075447645165</v>
      </c>
      <c r="L83" t="str">
        <f t="shared" si="21"/>
        <v>No Confirmation</v>
      </c>
      <c r="M83" t="str">
        <f t="shared" si="22"/>
        <v>No Trend</v>
      </c>
      <c r="N83">
        <v>55.483597586123736</v>
      </c>
      <c r="O83" t="str">
        <f t="shared" si="23"/>
        <v>No Momentum</v>
      </c>
      <c r="P83" t="str">
        <f t="shared" si="24"/>
        <v>No Trend + Momentum</v>
      </c>
      <c r="Q83">
        <f t="shared" si="25"/>
        <v>2.2999999999999545</v>
      </c>
      <c r="R83">
        <f t="shared" si="26"/>
        <v>15.950000000000045</v>
      </c>
      <c r="S83">
        <f t="shared" si="27"/>
        <v>0.14420062695924438</v>
      </c>
      <c r="T83" t="str">
        <f t="shared" si="28"/>
        <v>DOWN</v>
      </c>
      <c r="U83" t="str">
        <f t="shared" si="29"/>
        <v>No T+M+I</v>
      </c>
      <c r="V83">
        <v>935.89999730642364</v>
      </c>
      <c r="W83">
        <v>952.46476327220546</v>
      </c>
      <c r="X83">
        <f t="shared" si="30"/>
        <v>-16.564765965781817</v>
      </c>
      <c r="Y83">
        <v>-9.1189004057736032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941.45</v>
      </c>
      <c r="D84">
        <v>942</v>
      </c>
      <c r="E84">
        <v>925.55</v>
      </c>
      <c r="F84">
        <v>926.75</v>
      </c>
      <c r="G84">
        <f>_xll.TA_TYPPRICE(D84,E84,F84)</f>
        <v>931.43333333333339</v>
      </c>
      <c r="H84">
        <v>927.6780553576159</v>
      </c>
      <c r="I84" t="str">
        <f t="shared" si="20"/>
        <v>DOWN</v>
      </c>
      <c r="J84">
        <v>945.41651756310262</v>
      </c>
      <c r="K84">
        <v>917.17392014835127</v>
      </c>
      <c r="L84" t="str">
        <f t="shared" si="21"/>
        <v>No Confirmation</v>
      </c>
      <c r="M84" t="str">
        <f t="shared" si="22"/>
        <v>No Trend</v>
      </c>
      <c r="N84">
        <v>49.055205672479481</v>
      </c>
      <c r="O84" t="str">
        <f t="shared" si="23"/>
        <v>No Momentum</v>
      </c>
      <c r="P84" t="str">
        <f t="shared" si="24"/>
        <v>No Trend + Momentum</v>
      </c>
      <c r="Q84">
        <f t="shared" si="25"/>
        <v>1.2000000000000455</v>
      </c>
      <c r="R84">
        <f t="shared" si="26"/>
        <v>16.450000000000045</v>
      </c>
      <c r="S84">
        <f t="shared" si="27"/>
        <v>7.2948328267479767E-2</v>
      </c>
      <c r="T84" t="str">
        <f t="shared" si="28"/>
        <v>DOWN</v>
      </c>
      <c r="U84" t="str">
        <f t="shared" si="29"/>
        <v>No T+M+I</v>
      </c>
      <c r="V84">
        <v>934.49230541312772</v>
      </c>
      <c r="W84">
        <v>950.55996599278285</v>
      </c>
      <c r="X84">
        <f t="shared" si="30"/>
        <v>-16.067660579655126</v>
      </c>
      <c r="Y84">
        <v>-10.508652440549907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937.2</v>
      </c>
      <c r="D85">
        <v>939</v>
      </c>
      <c r="E85">
        <v>924.1</v>
      </c>
      <c r="F85">
        <v>926.7</v>
      </c>
      <c r="G85">
        <f>_xll.TA_TYPPRICE(D85,E85,F85)</f>
        <v>929.93333333333339</v>
      </c>
      <c r="H85">
        <v>928.80569434547465</v>
      </c>
      <c r="I85" t="str">
        <f t="shared" si="20"/>
        <v>DOWN</v>
      </c>
      <c r="J85">
        <v>943.99062477130201</v>
      </c>
      <c r="K85">
        <v>918.71304900427322</v>
      </c>
      <c r="L85" t="str">
        <f t="shared" si="21"/>
        <v>No Confirmation</v>
      </c>
      <c r="M85" t="str">
        <f t="shared" si="22"/>
        <v>No Trend</v>
      </c>
      <c r="N85">
        <v>49.029003848512943</v>
      </c>
      <c r="O85" t="str">
        <f t="shared" si="23"/>
        <v>No Momentum</v>
      </c>
      <c r="P85" t="str">
        <f t="shared" si="24"/>
        <v>No Trend + Momentum</v>
      </c>
      <c r="Q85">
        <f t="shared" si="25"/>
        <v>2.6000000000000227</v>
      </c>
      <c r="R85">
        <f t="shared" si="26"/>
        <v>14.899999999999977</v>
      </c>
      <c r="S85">
        <f t="shared" si="27"/>
        <v>0.17449664429530382</v>
      </c>
      <c r="T85" t="str">
        <f t="shared" si="28"/>
        <v>DOWN</v>
      </c>
      <c r="U85" t="str">
        <f t="shared" si="29"/>
        <v>No T+M+I</v>
      </c>
      <c r="V85">
        <v>933.29348919572351</v>
      </c>
      <c r="W85">
        <v>948.79256110442861</v>
      </c>
      <c r="X85">
        <f t="shared" si="30"/>
        <v>-15.499071908705105</v>
      </c>
      <c r="Y85">
        <v>-11.506736334180946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928.8</v>
      </c>
      <c r="D86">
        <v>928.95</v>
      </c>
      <c r="E86">
        <v>912.9</v>
      </c>
      <c r="F86">
        <v>915</v>
      </c>
      <c r="G86">
        <f>_xll.TA_TYPPRICE(D86,E86,F86)</f>
        <v>918.94999999999993</v>
      </c>
      <c r="H86">
        <v>923.87784717273735</v>
      </c>
      <c r="I86" t="str">
        <f t="shared" si="20"/>
        <v>DOWN</v>
      </c>
      <c r="J86">
        <v>940.64826371101265</v>
      </c>
      <c r="K86">
        <v>917.42126033665693</v>
      </c>
      <c r="L86" t="str">
        <f t="shared" si="21"/>
        <v>DOWN</v>
      </c>
      <c r="M86" t="str">
        <f t="shared" si="22"/>
        <v>DOWN</v>
      </c>
      <c r="N86">
        <v>42.404092550652031</v>
      </c>
      <c r="O86" t="str">
        <f t="shared" si="23"/>
        <v>No Momentum</v>
      </c>
      <c r="P86" t="str">
        <f t="shared" si="24"/>
        <v>No Trend + Momentum</v>
      </c>
      <c r="Q86">
        <f t="shared" si="25"/>
        <v>2.1000000000000227</v>
      </c>
      <c r="R86">
        <f t="shared" si="26"/>
        <v>16.050000000000068</v>
      </c>
      <c r="S86">
        <f t="shared" si="27"/>
        <v>0.13084112149532795</v>
      </c>
      <c r="T86" t="str">
        <f t="shared" si="28"/>
        <v>DOWN</v>
      </c>
      <c r="U86" t="str">
        <f t="shared" si="29"/>
        <v>No T+M+I</v>
      </c>
      <c r="V86">
        <v>930.47910624253529</v>
      </c>
      <c r="W86">
        <v>946.28940843002647</v>
      </c>
      <c r="X86">
        <f t="shared" si="30"/>
        <v>-15.810302187491175</v>
      </c>
      <c r="Y86">
        <v>-12.367449504842991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915.95</v>
      </c>
      <c r="D87">
        <v>925.9</v>
      </c>
      <c r="E87">
        <v>910</v>
      </c>
      <c r="F87">
        <v>919.85</v>
      </c>
      <c r="G87">
        <f>_xll.TA_TYPPRICE(D87,E87,F87)</f>
        <v>918.58333333333337</v>
      </c>
      <c r="H87">
        <v>921.23059025303542</v>
      </c>
      <c r="I87" t="str">
        <f t="shared" si="20"/>
        <v>DOWN</v>
      </c>
      <c r="J87">
        <v>937.3708717752321</v>
      </c>
      <c r="K87">
        <v>915.7720913729554</v>
      </c>
      <c r="L87" t="str">
        <f t="shared" si="21"/>
        <v>No Confirmation</v>
      </c>
      <c r="M87" t="str">
        <f t="shared" si="22"/>
        <v>No Trend</v>
      </c>
      <c r="N87">
        <v>46.172818257029292</v>
      </c>
      <c r="O87" t="str">
        <f t="shared" si="23"/>
        <v>No Momentum</v>
      </c>
      <c r="P87" t="str">
        <f t="shared" si="24"/>
        <v>No Trend + Momentum</v>
      </c>
      <c r="Q87">
        <f t="shared" si="25"/>
        <v>9.8500000000000227</v>
      </c>
      <c r="R87">
        <f t="shared" si="26"/>
        <v>15.899999999999977</v>
      </c>
      <c r="S87">
        <f t="shared" si="27"/>
        <v>0.61949685534591425</v>
      </c>
      <c r="T87" t="str">
        <f t="shared" si="28"/>
        <v>No Indication</v>
      </c>
      <c r="U87" t="str">
        <f t="shared" si="29"/>
        <v>No T+M+I</v>
      </c>
      <c r="V87">
        <v>928.84385912829907</v>
      </c>
      <c r="W87">
        <v>944.33093373150598</v>
      </c>
      <c r="X87">
        <f t="shared" si="30"/>
        <v>-15.487074603206906</v>
      </c>
      <c r="Y87">
        <v>-12.991374524515773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921</v>
      </c>
      <c r="D88">
        <v>921.1</v>
      </c>
      <c r="E88">
        <v>893.5</v>
      </c>
      <c r="F88">
        <v>899.95</v>
      </c>
      <c r="G88">
        <f>_xll.TA_TYPPRICE(D88,E88,F88)</f>
        <v>904.85</v>
      </c>
      <c r="H88">
        <v>913.04029512651778</v>
      </c>
      <c r="I88" t="str">
        <f t="shared" si="20"/>
        <v>DOWN</v>
      </c>
      <c r="J88">
        <v>933.75512249184715</v>
      </c>
      <c r="K88">
        <v>910.82273773452084</v>
      </c>
      <c r="L88" t="str">
        <f t="shared" si="21"/>
        <v>DOWN</v>
      </c>
      <c r="M88" t="str">
        <f t="shared" si="22"/>
        <v>DOWN</v>
      </c>
      <c r="N88">
        <v>34.570797185388585</v>
      </c>
      <c r="O88" t="str">
        <f t="shared" si="23"/>
        <v>DOWN</v>
      </c>
      <c r="P88" t="str">
        <f t="shared" si="24"/>
        <v>DOWN</v>
      </c>
      <c r="Q88">
        <f t="shared" si="25"/>
        <v>6.4500000000000455</v>
      </c>
      <c r="R88">
        <f t="shared" si="26"/>
        <v>27.600000000000023</v>
      </c>
      <c r="S88">
        <f t="shared" si="27"/>
        <v>0.2336956521739145</v>
      </c>
      <c r="T88" t="str">
        <f t="shared" si="28"/>
        <v>No Indication</v>
      </c>
      <c r="U88" t="str">
        <f t="shared" si="29"/>
        <v>No T+M+I</v>
      </c>
      <c r="V88">
        <v>924.39865003163766</v>
      </c>
      <c r="W88">
        <v>941.04345715880186</v>
      </c>
      <c r="X88">
        <f t="shared" si="30"/>
        <v>-16.644807127164199</v>
      </c>
      <c r="Y88">
        <v>-13.722061045045459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902</v>
      </c>
      <c r="D89">
        <v>905</v>
      </c>
      <c r="E89">
        <v>897.25</v>
      </c>
      <c r="F89">
        <v>901</v>
      </c>
      <c r="G89">
        <f>_xll.TA_TYPPRICE(D89,E89,F89)</f>
        <v>901.08333333333337</v>
      </c>
      <c r="H89">
        <v>907.06181422992563</v>
      </c>
      <c r="I89" t="str">
        <f t="shared" si="20"/>
        <v>DOWN</v>
      </c>
      <c r="J89">
        <v>927.36509527143664</v>
      </c>
      <c r="K89">
        <v>907.80657379351624</v>
      </c>
      <c r="L89" t="str">
        <f t="shared" si="21"/>
        <v>DOWN</v>
      </c>
      <c r="M89" t="str">
        <f t="shared" si="22"/>
        <v>DOWN</v>
      </c>
      <c r="N89">
        <v>35.63745884422417</v>
      </c>
      <c r="O89" t="str">
        <f t="shared" si="23"/>
        <v>DOWN</v>
      </c>
      <c r="P89" t="str">
        <f t="shared" si="24"/>
        <v>DOWN</v>
      </c>
      <c r="Q89">
        <f t="shared" si="25"/>
        <v>3.75</v>
      </c>
      <c r="R89">
        <f t="shared" si="26"/>
        <v>7.75</v>
      </c>
      <c r="S89">
        <f t="shared" si="27"/>
        <v>0.4838709677419355</v>
      </c>
      <c r="T89" t="str">
        <f t="shared" si="28"/>
        <v>No Indication</v>
      </c>
      <c r="U89" t="str">
        <f t="shared" si="29"/>
        <v>No T+M+I</v>
      </c>
      <c r="V89">
        <v>920.798857719078</v>
      </c>
      <c r="W89">
        <v>938.07727514703879</v>
      </c>
      <c r="X89">
        <f t="shared" si="30"/>
        <v>-17.27841742796079</v>
      </c>
      <c r="Y89">
        <v>-14.433332321628525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900</v>
      </c>
      <c r="D90">
        <v>900.3</v>
      </c>
      <c r="E90">
        <v>890</v>
      </c>
      <c r="F90">
        <v>896.9</v>
      </c>
      <c r="G90">
        <f>_xll.TA_TYPPRICE(D90,E90,F90)</f>
        <v>895.73333333333323</v>
      </c>
      <c r="H90">
        <v>901.39757378162949</v>
      </c>
      <c r="I90" t="str">
        <f t="shared" si="20"/>
        <v>DOWN</v>
      </c>
      <c r="J90">
        <v>921.35062965556187</v>
      </c>
      <c r="K90">
        <v>903.84955739495706</v>
      </c>
      <c r="L90" t="str">
        <f t="shared" si="21"/>
        <v>DOWN</v>
      </c>
      <c r="M90" t="str">
        <f t="shared" si="22"/>
        <v>DOWN</v>
      </c>
      <c r="N90">
        <v>33.010732735620472</v>
      </c>
      <c r="O90" t="str">
        <f t="shared" si="23"/>
        <v>DOWN</v>
      </c>
      <c r="P90" t="str">
        <f t="shared" si="24"/>
        <v>DOWN</v>
      </c>
      <c r="Q90">
        <f t="shared" si="25"/>
        <v>6.8999999999999773</v>
      </c>
      <c r="R90">
        <f t="shared" si="26"/>
        <v>10.299999999999955</v>
      </c>
      <c r="S90">
        <f t="shared" si="27"/>
        <v>0.66990291262135993</v>
      </c>
      <c r="T90" t="str">
        <f t="shared" si="28"/>
        <v>No Indication</v>
      </c>
      <c r="U90" t="str">
        <f t="shared" si="29"/>
        <v>No T+M+I</v>
      </c>
      <c r="V90">
        <v>917.12211037768134</v>
      </c>
      <c r="W90">
        <v>935.02710661762853</v>
      </c>
      <c r="X90">
        <f t="shared" si="30"/>
        <v>-17.904996239947195</v>
      </c>
      <c r="Y90">
        <v>-15.127665105292259</v>
      </c>
      <c r="Z90" t="str">
        <f t="shared" si="31"/>
        <v>DOWN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900</v>
      </c>
      <c r="D91">
        <v>900.5</v>
      </c>
      <c r="E91">
        <v>892.35</v>
      </c>
      <c r="F91">
        <v>894.65</v>
      </c>
      <c r="G91">
        <f>_xll.TA_TYPPRICE(D91,E91,F91)</f>
        <v>895.83333333333337</v>
      </c>
      <c r="H91">
        <v>898.61545355748149</v>
      </c>
      <c r="I91" t="str">
        <f t="shared" si="20"/>
        <v>DOWN</v>
      </c>
      <c r="J91">
        <v>916.71715639877038</v>
      </c>
      <c r="K91">
        <v>901.29410019607769</v>
      </c>
      <c r="L91" t="str">
        <f t="shared" si="21"/>
        <v>DOWN</v>
      </c>
      <c r="M91" t="str">
        <f t="shared" si="22"/>
        <v>DOWN</v>
      </c>
      <c r="N91">
        <v>31.422000987122701</v>
      </c>
      <c r="O91" t="str">
        <f t="shared" si="23"/>
        <v>DOWN</v>
      </c>
      <c r="P91" t="str">
        <f t="shared" si="24"/>
        <v>DOWN</v>
      </c>
      <c r="Q91">
        <f t="shared" si="25"/>
        <v>2.2999999999999545</v>
      </c>
      <c r="R91">
        <f t="shared" si="26"/>
        <v>8.1499999999999773</v>
      </c>
      <c r="S91">
        <f t="shared" si="27"/>
        <v>0.28220858895705042</v>
      </c>
      <c r="T91" t="str">
        <f t="shared" si="28"/>
        <v>No Indication</v>
      </c>
      <c r="U91" t="str">
        <f t="shared" si="29"/>
        <v>No T+M+I</v>
      </c>
      <c r="V91">
        <v>913.6648626272688</v>
      </c>
      <c r="W91">
        <v>932.03620983113751</v>
      </c>
      <c r="X91">
        <f t="shared" si="30"/>
        <v>-18.371347203868709</v>
      </c>
      <c r="Y91">
        <v>-15.776401525007548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899</v>
      </c>
      <c r="D92">
        <v>899</v>
      </c>
      <c r="E92">
        <v>882.1</v>
      </c>
      <c r="F92">
        <v>884</v>
      </c>
      <c r="G92">
        <f>_xll.TA_TYPPRICE(D92,E92,F92)</f>
        <v>888.36666666666667</v>
      </c>
      <c r="H92">
        <v>893.49106011207414</v>
      </c>
      <c r="I92" t="str">
        <f t="shared" si="20"/>
        <v>DOWN</v>
      </c>
      <c r="J92">
        <v>912.78001053237699</v>
      </c>
      <c r="K92">
        <v>897.02874459694931</v>
      </c>
      <c r="L92" t="str">
        <f t="shared" si="21"/>
        <v>DOWN</v>
      </c>
      <c r="M92" t="str">
        <f t="shared" si="22"/>
        <v>DOWN</v>
      </c>
      <c r="N92">
        <v>24.457567770221068</v>
      </c>
      <c r="O92" t="str">
        <f t="shared" si="23"/>
        <v>DOWN</v>
      </c>
      <c r="P92" t="str">
        <f t="shared" si="24"/>
        <v>DOWN</v>
      </c>
      <c r="Q92">
        <f t="shared" si="25"/>
        <v>1.8999999999999773</v>
      </c>
      <c r="R92">
        <f t="shared" si="26"/>
        <v>16.899999999999977</v>
      </c>
      <c r="S92">
        <f t="shared" si="27"/>
        <v>0.11242603550295739</v>
      </c>
      <c r="T92" t="str">
        <f t="shared" si="28"/>
        <v>DOWN</v>
      </c>
      <c r="U92" t="str">
        <f t="shared" si="29"/>
        <v>DOWN</v>
      </c>
      <c r="V92">
        <v>909.10103760768902</v>
      </c>
      <c r="W92">
        <v>928.47797206586802</v>
      </c>
      <c r="X92">
        <f t="shared" si="30"/>
        <v>-19.376934458178994</v>
      </c>
      <c r="Y92">
        <v>-16.496508111641838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897.05000000000007</v>
      </c>
      <c r="AE92">
        <f t="shared" si="36"/>
        <v>892.55000000000007</v>
      </c>
      <c r="AF92">
        <f t="shared" si="37"/>
        <v>890.55000000000007</v>
      </c>
      <c r="AG92">
        <f t="shared" si="38"/>
        <v>888.55000000000007</v>
      </c>
    </row>
    <row r="93" spans="1:33" x14ac:dyDescent="0.25">
      <c r="A93" t="s">
        <v>5</v>
      </c>
      <c r="B93" s="1">
        <v>42989</v>
      </c>
      <c r="C93">
        <v>890.4</v>
      </c>
      <c r="D93">
        <v>891.8</v>
      </c>
      <c r="E93">
        <v>873.65</v>
      </c>
      <c r="F93">
        <v>879.95</v>
      </c>
      <c r="G93">
        <f>_xll.TA_TYPPRICE(D93,E93,F93)</f>
        <v>881.79999999999984</v>
      </c>
      <c r="H93">
        <v>887.64553005603693</v>
      </c>
      <c r="I93" t="str">
        <f t="shared" si="20"/>
        <v>DOWN</v>
      </c>
      <c r="J93">
        <v>908.11778596962654</v>
      </c>
      <c r="K93">
        <v>891.83346801984942</v>
      </c>
      <c r="L93" t="str">
        <f t="shared" si="21"/>
        <v>DOWN</v>
      </c>
      <c r="M93" t="str">
        <f t="shared" si="22"/>
        <v>DOWN</v>
      </c>
      <c r="N93">
        <v>22.126377671929369</v>
      </c>
      <c r="O93" t="str">
        <f t="shared" si="23"/>
        <v>DOWN</v>
      </c>
      <c r="P93" t="str">
        <f t="shared" si="24"/>
        <v>DOWN</v>
      </c>
      <c r="Q93">
        <f t="shared" si="25"/>
        <v>6.3000000000000682</v>
      </c>
      <c r="R93">
        <f t="shared" si="26"/>
        <v>18.149999999999977</v>
      </c>
      <c r="S93">
        <f t="shared" si="27"/>
        <v>0.3471074380165331</v>
      </c>
      <c r="T93" t="str">
        <f t="shared" si="28"/>
        <v>No Indication</v>
      </c>
      <c r="U93" t="str">
        <f t="shared" si="29"/>
        <v>No T+M+I</v>
      </c>
      <c r="V93">
        <v>904.61626259112154</v>
      </c>
      <c r="W93">
        <v>924.88330746839631</v>
      </c>
      <c r="X93">
        <f t="shared" si="30"/>
        <v>-20.26704487727477</v>
      </c>
      <c r="Y93">
        <v>-17.250615464768423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882.55</v>
      </c>
      <c r="D94">
        <v>887.75</v>
      </c>
      <c r="E94">
        <v>878.8</v>
      </c>
      <c r="F94">
        <v>883.25</v>
      </c>
      <c r="G94">
        <f>_xll.TA_TYPPRICE(D94,E94,F94)</f>
        <v>883.26666666666677</v>
      </c>
      <c r="H94">
        <v>885.45609836135191</v>
      </c>
      <c r="I94" t="str">
        <f t="shared" si="20"/>
        <v>DOWN</v>
      </c>
      <c r="J94">
        <v>903.59161130970949</v>
      </c>
      <c r="K94">
        <v>888.93714179321626</v>
      </c>
      <c r="L94" t="str">
        <f t="shared" si="21"/>
        <v>DOWN</v>
      </c>
      <c r="M94" t="str">
        <f t="shared" si="22"/>
        <v>DOWN</v>
      </c>
      <c r="N94">
        <v>29.017423136326041</v>
      </c>
      <c r="O94" t="str">
        <f t="shared" si="23"/>
        <v>DOWN</v>
      </c>
      <c r="P94" t="str">
        <f t="shared" si="24"/>
        <v>DOWN</v>
      </c>
      <c r="Q94">
        <f t="shared" si="25"/>
        <v>4.4500000000000455</v>
      </c>
      <c r="R94">
        <f t="shared" si="26"/>
        <v>8.9500000000000455</v>
      </c>
      <c r="S94">
        <f t="shared" si="27"/>
        <v>0.49720670391061705</v>
      </c>
      <c r="T94" t="str">
        <f t="shared" si="28"/>
        <v>No Indication</v>
      </c>
      <c r="U94" t="str">
        <f t="shared" si="29"/>
        <v>No T+M+I</v>
      </c>
      <c r="V94">
        <v>901.32914526941056</v>
      </c>
      <c r="W94">
        <v>921.7993587670336</v>
      </c>
      <c r="X94">
        <f t="shared" si="30"/>
        <v>-20.470213497623035</v>
      </c>
      <c r="Y94">
        <v>-17.894535071339345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885.5</v>
      </c>
      <c r="D95">
        <v>887.6</v>
      </c>
      <c r="E95">
        <v>881</v>
      </c>
      <c r="F95">
        <v>884.5</v>
      </c>
      <c r="G95">
        <f>_xll.TA_TYPPRICE(D95,E95,F95)</f>
        <v>884.36666666666667</v>
      </c>
      <c r="H95">
        <v>884.91138251400935</v>
      </c>
      <c r="I95" t="str">
        <f t="shared" si="20"/>
        <v>DOWN</v>
      </c>
      <c r="J95">
        <v>900.03791990755178</v>
      </c>
      <c r="K95">
        <v>887.17333250583488</v>
      </c>
      <c r="L95" t="str">
        <f t="shared" si="21"/>
        <v>DOWN</v>
      </c>
      <c r="M95" t="str">
        <f t="shared" si="22"/>
        <v>DOWN</v>
      </c>
      <c r="N95">
        <v>31.871903625637525</v>
      </c>
      <c r="O95" t="str">
        <f t="shared" si="23"/>
        <v>DOWN</v>
      </c>
      <c r="P95" t="str">
        <f t="shared" si="24"/>
        <v>DOWN</v>
      </c>
      <c r="Q95">
        <f t="shared" si="25"/>
        <v>3.5</v>
      </c>
      <c r="R95">
        <f t="shared" si="26"/>
        <v>6.6000000000000227</v>
      </c>
      <c r="S95">
        <f t="shared" si="27"/>
        <v>0.5303030303030285</v>
      </c>
      <c r="T95" t="str">
        <f t="shared" si="28"/>
        <v>No Indication</v>
      </c>
      <c r="U95" t="str">
        <f t="shared" si="29"/>
        <v>No T+M+I</v>
      </c>
      <c r="V95">
        <v>898.74004599719353</v>
      </c>
      <c r="W95">
        <v>919.03644330280883</v>
      </c>
      <c r="X95">
        <f t="shared" si="30"/>
        <v>-20.296397305615301</v>
      </c>
      <c r="Y95">
        <v>-18.374907518194536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884.5</v>
      </c>
      <c r="D96">
        <v>896.6</v>
      </c>
      <c r="E96">
        <v>881.6</v>
      </c>
      <c r="F96">
        <v>892.3</v>
      </c>
      <c r="G96">
        <f>_xll.TA_TYPPRICE(D96,E96,F96)</f>
        <v>890.16666666666663</v>
      </c>
      <c r="H96">
        <v>887.53902459033793</v>
      </c>
      <c r="I96" t="str">
        <f t="shared" si="20"/>
        <v>UP</v>
      </c>
      <c r="J96">
        <v>899.27393770587366</v>
      </c>
      <c r="K96">
        <v>885.93481417120495</v>
      </c>
      <c r="L96" t="str">
        <f t="shared" si="21"/>
        <v>No Confirmation</v>
      </c>
      <c r="M96" t="str">
        <f t="shared" si="22"/>
        <v>No Trend</v>
      </c>
      <c r="N96">
        <v>48.139021877001575</v>
      </c>
      <c r="O96" t="str">
        <f t="shared" si="23"/>
        <v>No Momentum</v>
      </c>
      <c r="P96" t="str">
        <f t="shared" si="24"/>
        <v>No Trend + Momentum</v>
      </c>
      <c r="Q96">
        <f t="shared" si="25"/>
        <v>10.699999999999932</v>
      </c>
      <c r="R96">
        <f t="shared" si="26"/>
        <v>15</v>
      </c>
      <c r="S96">
        <f t="shared" si="27"/>
        <v>0.71333333333332882</v>
      </c>
      <c r="T96" t="str">
        <f t="shared" si="28"/>
        <v>No Indication</v>
      </c>
      <c r="U96" t="str">
        <f t="shared" si="29"/>
        <v>No T+M+I</v>
      </c>
      <c r="V96">
        <v>897.74926968993293</v>
      </c>
      <c r="W96">
        <v>917.05596602111927</v>
      </c>
      <c r="X96">
        <f t="shared" si="30"/>
        <v>-19.306696331186345</v>
      </c>
      <c r="Y96">
        <v>-18.561265280792899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892.3</v>
      </c>
      <c r="D97">
        <v>913.25</v>
      </c>
      <c r="E97">
        <v>892.2</v>
      </c>
      <c r="F97">
        <v>908.6</v>
      </c>
      <c r="G97">
        <f>_xll.TA_TYPPRICE(D97,E97,F97)</f>
        <v>904.68333333333339</v>
      </c>
      <c r="H97">
        <v>896.11117896183566</v>
      </c>
      <c r="I97" t="str">
        <f t="shared" si="20"/>
        <v>UP</v>
      </c>
      <c r="J97">
        <v>902.37972932679065</v>
      </c>
      <c r="K97">
        <v>887.32707768871501</v>
      </c>
      <c r="L97" t="str">
        <f t="shared" si="21"/>
        <v>UP</v>
      </c>
      <c r="M97" t="str">
        <f t="shared" si="22"/>
        <v>UP</v>
      </c>
      <c r="N97">
        <v>68.060328764635685</v>
      </c>
      <c r="O97" t="str">
        <f t="shared" si="23"/>
        <v>UP</v>
      </c>
      <c r="P97" t="str">
        <f t="shared" si="24"/>
        <v>UP</v>
      </c>
      <c r="Q97">
        <f t="shared" si="25"/>
        <v>16.399999999999977</v>
      </c>
      <c r="R97">
        <f t="shared" si="26"/>
        <v>21.049999999999955</v>
      </c>
      <c r="S97">
        <f t="shared" si="27"/>
        <v>0.77909738717339727</v>
      </c>
      <c r="T97" t="str">
        <f t="shared" si="28"/>
        <v>No Indication</v>
      </c>
      <c r="U97" t="str">
        <f t="shared" si="29"/>
        <v>No T+M+I</v>
      </c>
      <c r="V97">
        <v>899.41861281455863</v>
      </c>
      <c r="W97">
        <v>916.42959816770303</v>
      </c>
      <c r="X97">
        <f t="shared" si="30"/>
        <v>-17.010985353144406</v>
      </c>
      <c r="Y97">
        <v>-18.251209295263202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910</v>
      </c>
      <c r="D98">
        <v>917.75</v>
      </c>
      <c r="E98">
        <v>906.3</v>
      </c>
      <c r="F98">
        <v>908.8</v>
      </c>
      <c r="G98">
        <f>_xll.TA_TYPPRICE(D98,E98,F98)</f>
        <v>910.94999999999993</v>
      </c>
      <c r="H98">
        <v>903.5305894809178</v>
      </c>
      <c r="I98" t="str">
        <f t="shared" si="20"/>
        <v>UP</v>
      </c>
      <c r="J98">
        <v>905.79534503194827</v>
      </c>
      <c r="K98">
        <v>891.54328264677838</v>
      </c>
      <c r="L98" t="str">
        <f t="shared" si="21"/>
        <v>UP</v>
      </c>
      <c r="M98" t="str">
        <f t="shared" si="22"/>
        <v>UP</v>
      </c>
      <c r="N98">
        <v>68.247400772869398</v>
      </c>
      <c r="O98" t="str">
        <f t="shared" si="23"/>
        <v>UP</v>
      </c>
      <c r="P98" t="str">
        <f t="shared" si="24"/>
        <v>UP</v>
      </c>
      <c r="Q98">
        <f t="shared" si="25"/>
        <v>2.5</v>
      </c>
      <c r="R98">
        <f t="shared" si="26"/>
        <v>11.450000000000045</v>
      </c>
      <c r="S98">
        <f t="shared" si="27"/>
        <v>0.21834061135371091</v>
      </c>
      <c r="T98" t="str">
        <f t="shared" si="28"/>
        <v>No Indication</v>
      </c>
      <c r="U98" t="str">
        <f t="shared" si="29"/>
        <v>No T+M+I</v>
      </c>
      <c r="V98">
        <v>900.86190315078034</v>
      </c>
      <c r="W98">
        <v>915.86444274787323</v>
      </c>
      <c r="X98">
        <f t="shared" si="30"/>
        <v>-15.002539597092891</v>
      </c>
      <c r="Y98">
        <v>-17.601475355629141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908</v>
      </c>
      <c r="D99">
        <v>916</v>
      </c>
      <c r="E99">
        <v>903.5</v>
      </c>
      <c r="F99">
        <v>912.7</v>
      </c>
      <c r="G99">
        <f>_xll.TA_TYPPRICE(D99,E99,F99)</f>
        <v>910.73333333333323</v>
      </c>
      <c r="H99">
        <v>907.13196140712557</v>
      </c>
      <c r="I99" t="str">
        <f t="shared" si="20"/>
        <v>UP</v>
      </c>
      <c r="J99">
        <v>908.06304613595978</v>
      </c>
      <c r="K99">
        <v>894.20033094749431</v>
      </c>
      <c r="L99" t="str">
        <f t="shared" si="21"/>
        <v>UP</v>
      </c>
      <c r="M99" t="str">
        <f t="shared" si="22"/>
        <v>UP</v>
      </c>
      <c r="N99">
        <v>72.214245373415679</v>
      </c>
      <c r="O99" t="str">
        <f t="shared" si="23"/>
        <v>UP</v>
      </c>
      <c r="P99" t="str">
        <f t="shared" si="24"/>
        <v>UP</v>
      </c>
      <c r="Q99">
        <f t="shared" si="25"/>
        <v>9.2000000000000455</v>
      </c>
      <c r="R99">
        <f t="shared" si="26"/>
        <v>12.5</v>
      </c>
      <c r="S99">
        <f t="shared" si="27"/>
        <v>0.73600000000000365</v>
      </c>
      <c r="T99" t="str">
        <f t="shared" si="28"/>
        <v>No Indication</v>
      </c>
      <c r="U99" t="str">
        <f t="shared" si="29"/>
        <v>No T+M+I</v>
      </c>
      <c r="V99">
        <v>902.68314881989102</v>
      </c>
      <c r="W99">
        <v>915.63003958136414</v>
      </c>
      <c r="X99">
        <f t="shared" si="30"/>
        <v>-12.946890761473128</v>
      </c>
      <c r="Y99">
        <v>-16.67055843679794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917</v>
      </c>
      <c r="D100">
        <v>917</v>
      </c>
      <c r="E100">
        <v>907.45</v>
      </c>
      <c r="F100">
        <v>913.3</v>
      </c>
      <c r="G100">
        <f>_xll.TA_TYPPRICE(D100,E100,F100)</f>
        <v>912.58333333333337</v>
      </c>
      <c r="H100">
        <v>909.85764737022942</v>
      </c>
      <c r="I100" t="str">
        <f t="shared" si="20"/>
        <v>UP</v>
      </c>
      <c r="J100">
        <v>910.04903588352431</v>
      </c>
      <c r="K100">
        <v>897.14470184805111</v>
      </c>
      <c r="L100" t="str">
        <f t="shared" si="21"/>
        <v>UP</v>
      </c>
      <c r="M100" t="str">
        <f t="shared" si="22"/>
        <v>UP</v>
      </c>
      <c r="N100">
        <v>72.866135222321816</v>
      </c>
      <c r="O100" t="str">
        <f t="shared" si="23"/>
        <v>UP</v>
      </c>
      <c r="P100" t="str">
        <f t="shared" si="24"/>
        <v>UP</v>
      </c>
      <c r="Q100">
        <f t="shared" si="25"/>
        <v>5.8499999999999091</v>
      </c>
      <c r="R100">
        <f t="shared" si="26"/>
        <v>9.5499999999999545</v>
      </c>
      <c r="S100">
        <f t="shared" si="27"/>
        <v>0.61256544502617138</v>
      </c>
      <c r="T100" t="str">
        <f t="shared" si="28"/>
        <v>No Indication</v>
      </c>
      <c r="U100" t="str">
        <f t="shared" si="29"/>
        <v>No T+M+I</v>
      </c>
      <c r="V100">
        <v>904.31651053990777</v>
      </c>
      <c r="W100">
        <v>915.45744405681864</v>
      </c>
      <c r="X100">
        <f t="shared" si="30"/>
        <v>-11.140933516910877</v>
      </c>
      <c r="Y100">
        <v>-15.564633452820527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915</v>
      </c>
      <c r="D101">
        <v>915.25</v>
      </c>
      <c r="E101">
        <v>908.15</v>
      </c>
      <c r="F101">
        <v>911</v>
      </c>
      <c r="G101">
        <f>_xll.TA_TYPPRICE(D101,E101,F101)</f>
        <v>911.4666666666667</v>
      </c>
      <c r="H101">
        <v>910.66215701844806</v>
      </c>
      <c r="I101" t="str">
        <f t="shared" si="20"/>
        <v>UP</v>
      </c>
      <c r="J101">
        <v>911.20480568718563</v>
      </c>
      <c r="K101">
        <v>899.59032365959536</v>
      </c>
      <c r="L101" t="str">
        <f t="shared" si="21"/>
        <v>No Confirmation</v>
      </c>
      <c r="M101" t="str">
        <f t="shared" si="22"/>
        <v>No Trend</v>
      </c>
      <c r="N101">
        <v>65.502435523258868</v>
      </c>
      <c r="O101" t="str">
        <f t="shared" si="23"/>
        <v>UP</v>
      </c>
      <c r="P101" t="str">
        <f t="shared" si="24"/>
        <v>No Trend + Momentum</v>
      </c>
      <c r="Q101">
        <f t="shared" si="25"/>
        <v>2.8500000000000227</v>
      </c>
      <c r="R101">
        <f t="shared" si="26"/>
        <v>7.1000000000000227</v>
      </c>
      <c r="S101">
        <f t="shared" si="27"/>
        <v>0.40140845070422726</v>
      </c>
      <c r="T101" t="str">
        <f t="shared" si="28"/>
        <v>No Indication</v>
      </c>
      <c r="U101" t="str">
        <f t="shared" si="29"/>
        <v>No T+M+I</v>
      </c>
      <c r="V101">
        <v>905.34473968761426</v>
      </c>
      <c r="W101">
        <v>915.12726301557279</v>
      </c>
      <c r="X101">
        <f t="shared" si="30"/>
        <v>-9.7825233279585291</v>
      </c>
      <c r="Y101">
        <v>-14.408211427848126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908.15</v>
      </c>
      <c r="D102">
        <v>910.25</v>
      </c>
      <c r="E102">
        <v>888</v>
      </c>
      <c r="F102">
        <v>899</v>
      </c>
      <c r="G102">
        <f>_xll.TA_TYPPRICE(D102,E102,F102)</f>
        <v>899.08333333333337</v>
      </c>
      <c r="H102">
        <v>904.87274517589071</v>
      </c>
      <c r="I102" t="str">
        <f t="shared" si="20"/>
        <v>DOWN</v>
      </c>
      <c r="J102">
        <v>910.99262664558887</v>
      </c>
      <c r="K102">
        <v>897.0146961796853</v>
      </c>
      <c r="L102" t="str">
        <f t="shared" si="21"/>
        <v>No Confirmation</v>
      </c>
      <c r="M102" t="str">
        <f t="shared" si="22"/>
        <v>No Trend</v>
      </c>
      <c r="N102">
        <v>39.481337688962562</v>
      </c>
      <c r="O102" t="str">
        <f t="shared" si="23"/>
        <v>DOWN</v>
      </c>
      <c r="P102" t="str">
        <f t="shared" si="24"/>
        <v>No Trend + Momentum</v>
      </c>
      <c r="Q102">
        <f t="shared" si="25"/>
        <v>11</v>
      </c>
      <c r="R102">
        <f t="shared" si="26"/>
        <v>22.25</v>
      </c>
      <c r="S102">
        <f t="shared" si="27"/>
        <v>0.4943820224719101</v>
      </c>
      <c r="T102" t="str">
        <f t="shared" si="28"/>
        <v>No Indication</v>
      </c>
      <c r="U102" t="str">
        <f t="shared" si="29"/>
        <v>No T+M+I</v>
      </c>
      <c r="V102">
        <v>904.36862588951976</v>
      </c>
      <c r="W102">
        <v>913.93265094034518</v>
      </c>
      <c r="X102">
        <f t="shared" si="30"/>
        <v>-9.5640250508254212</v>
      </c>
      <c r="Y102">
        <v>-13.439374152443586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901</v>
      </c>
      <c r="D103">
        <v>901.95</v>
      </c>
      <c r="E103">
        <v>889.1</v>
      </c>
      <c r="F103">
        <v>901</v>
      </c>
      <c r="G103">
        <f>_xll.TA_TYPPRICE(D103,E103,F103)</f>
        <v>897.35</v>
      </c>
      <c r="H103">
        <v>901.11137258794543</v>
      </c>
      <c r="I103" t="str">
        <f t="shared" si="20"/>
        <v>DOWN</v>
      </c>
      <c r="J103">
        <v>908.98315405768028</v>
      </c>
      <c r="K103">
        <v>895.25587480642196</v>
      </c>
      <c r="L103" t="str">
        <f t="shared" si="21"/>
        <v>No Confirmation</v>
      </c>
      <c r="M103" t="str">
        <f t="shared" si="22"/>
        <v>No Trend</v>
      </c>
      <c r="N103">
        <v>44.107102558579093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11.899999999999977</v>
      </c>
      <c r="R103">
        <f t="shared" si="26"/>
        <v>12.850000000000023</v>
      </c>
      <c r="S103">
        <f t="shared" si="27"/>
        <v>0.92607003891050244</v>
      </c>
      <c r="T103" t="str">
        <f t="shared" si="28"/>
        <v>UP</v>
      </c>
      <c r="U103" t="str">
        <f t="shared" si="29"/>
        <v>No T+M+I</v>
      </c>
      <c r="V103">
        <v>903.85037575267052</v>
      </c>
      <c r="W103">
        <v>912.97467679661588</v>
      </c>
      <c r="X103">
        <f t="shared" si="30"/>
        <v>-9.1243010439453656</v>
      </c>
      <c r="Y103">
        <v>-12.576359530743941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897</v>
      </c>
      <c r="D104">
        <v>908.4</v>
      </c>
      <c r="E104">
        <v>894.3</v>
      </c>
      <c r="F104">
        <v>901.75</v>
      </c>
      <c r="G104">
        <f>_xll.TA_TYPPRICE(D104,E104,F104)</f>
        <v>901.48333333333323</v>
      </c>
      <c r="H104">
        <v>901.29735296063927</v>
      </c>
      <c r="I104" t="str">
        <f t="shared" si="20"/>
        <v>UP</v>
      </c>
      <c r="J104">
        <v>908.85356426708461</v>
      </c>
      <c r="K104">
        <v>895.04345818277261</v>
      </c>
      <c r="L104" t="str">
        <f t="shared" si="21"/>
        <v>No Confirmation</v>
      </c>
      <c r="M104" t="str">
        <f t="shared" si="22"/>
        <v>No Trend</v>
      </c>
      <c r="N104">
        <v>46.040423893886363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7.4500000000000455</v>
      </c>
      <c r="R104">
        <f t="shared" si="26"/>
        <v>14.100000000000023</v>
      </c>
      <c r="S104">
        <f t="shared" si="27"/>
        <v>0.52836879432624351</v>
      </c>
      <c r="T104" t="str">
        <f t="shared" si="28"/>
        <v>No Indication</v>
      </c>
      <c r="U104" t="str">
        <f t="shared" si="29"/>
        <v>No T+M+I</v>
      </c>
      <c r="V104">
        <v>903.52724102149045</v>
      </c>
      <c r="W104">
        <v>912.1432192561258</v>
      </c>
      <c r="X104">
        <f t="shared" si="30"/>
        <v>-8.6159782346353495</v>
      </c>
      <c r="Y104">
        <v>-11.784283271522224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906.1</v>
      </c>
      <c r="D105">
        <v>907.9</v>
      </c>
      <c r="E105">
        <v>895.1</v>
      </c>
      <c r="F105">
        <v>895.9</v>
      </c>
      <c r="G105">
        <f>_xll.TA_TYPPRICE(D105,E105,F105)</f>
        <v>899.63333333333333</v>
      </c>
      <c r="H105">
        <v>900.46534314698624</v>
      </c>
      <c r="I105" t="str">
        <f t="shared" si="20"/>
        <v>DOWN</v>
      </c>
      <c r="J105">
        <v>908.64166109662131</v>
      </c>
      <c r="K105">
        <v>895.05602303104536</v>
      </c>
      <c r="L105" t="str">
        <f t="shared" si="21"/>
        <v>No Confirmation</v>
      </c>
      <c r="M105" t="str">
        <f t="shared" si="22"/>
        <v>No Trend</v>
      </c>
      <c r="N105">
        <v>34.429180651297067</v>
      </c>
      <c r="O105" t="str">
        <f t="shared" si="23"/>
        <v>DOWN</v>
      </c>
      <c r="P105" t="str">
        <f t="shared" si="24"/>
        <v>No Trend + Momentum</v>
      </c>
      <c r="Q105">
        <f t="shared" si="25"/>
        <v>0.79999999999995453</v>
      </c>
      <c r="R105">
        <f t="shared" si="26"/>
        <v>12.799999999999955</v>
      </c>
      <c r="S105">
        <f t="shared" si="27"/>
        <v>6.2499999999996669E-2</v>
      </c>
      <c r="T105" t="str">
        <f t="shared" si="28"/>
        <v>DOWN</v>
      </c>
      <c r="U105" t="str">
        <f t="shared" si="29"/>
        <v>No T+M+I</v>
      </c>
      <c r="V105">
        <v>902.35381932587654</v>
      </c>
      <c r="W105">
        <v>910.94001782974613</v>
      </c>
      <c r="X105">
        <f t="shared" si="30"/>
        <v>-8.5861985038695821</v>
      </c>
      <c r="Y105">
        <v>-11.144666317991696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896.1</v>
      </c>
      <c r="D106">
        <v>903.9</v>
      </c>
      <c r="E106">
        <v>894.3</v>
      </c>
      <c r="F106">
        <v>896</v>
      </c>
      <c r="G106">
        <f>_xll.TA_TYPPRICE(D106,E106,F106)</f>
        <v>898.06666666666661</v>
      </c>
      <c r="H106">
        <v>899.26600490682642</v>
      </c>
      <c r="I106" t="str">
        <f t="shared" si="20"/>
        <v>DOWN</v>
      </c>
      <c r="J106">
        <v>907.58795863070543</v>
      </c>
      <c r="K106">
        <v>894.88801791303524</v>
      </c>
      <c r="L106" t="str">
        <f t="shared" si="21"/>
        <v>No Confirmation</v>
      </c>
      <c r="M106" t="str">
        <f t="shared" si="22"/>
        <v>No Trend</v>
      </c>
      <c r="N106">
        <v>34.780635966845487</v>
      </c>
      <c r="O106" t="str">
        <f t="shared" si="23"/>
        <v>DOWN</v>
      </c>
      <c r="P106" t="str">
        <f t="shared" si="24"/>
        <v>No Trend + Momentum</v>
      </c>
      <c r="Q106">
        <f t="shared" si="25"/>
        <v>1.7000000000000455</v>
      </c>
      <c r="R106">
        <f t="shared" si="26"/>
        <v>9.6000000000000227</v>
      </c>
      <c r="S106">
        <f t="shared" si="27"/>
        <v>0.17708333333333764</v>
      </c>
      <c r="T106" t="str">
        <f t="shared" si="28"/>
        <v>DOWN</v>
      </c>
      <c r="U106" t="str">
        <f t="shared" si="29"/>
        <v>No T+M+I</v>
      </c>
      <c r="V106">
        <v>901.37630866035704</v>
      </c>
      <c r="W106">
        <v>909.83334984235751</v>
      </c>
      <c r="X106">
        <f t="shared" si="30"/>
        <v>-8.4570411820004665</v>
      </c>
      <c r="Y106">
        <v>-10.60714129079345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898</v>
      </c>
      <c r="D107">
        <v>902.4</v>
      </c>
      <c r="E107">
        <v>895</v>
      </c>
      <c r="F107">
        <v>899</v>
      </c>
      <c r="G107">
        <f>_xll.TA_TYPPRICE(D107,E107,F107)</f>
        <v>898.80000000000007</v>
      </c>
      <c r="H107">
        <v>899.03300245341325</v>
      </c>
      <c r="I107" t="str">
        <f t="shared" si="20"/>
        <v>DOWN</v>
      </c>
      <c r="J107">
        <v>906.43507893499316</v>
      </c>
      <c r="K107">
        <v>894.91290282124965</v>
      </c>
      <c r="L107" t="str">
        <f t="shared" si="21"/>
        <v>No Confirmation</v>
      </c>
      <c r="M107" t="str">
        <f t="shared" si="22"/>
        <v>No Trend</v>
      </c>
      <c r="N107">
        <v>45.695672908801484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</v>
      </c>
      <c r="R107">
        <f t="shared" si="26"/>
        <v>7.3999999999999773</v>
      </c>
      <c r="S107">
        <f t="shared" si="27"/>
        <v>0.54054054054054224</v>
      </c>
      <c r="T107" t="str">
        <f t="shared" si="28"/>
        <v>No Indication</v>
      </c>
      <c r="U107" t="str">
        <f t="shared" si="29"/>
        <v>No T+M+I</v>
      </c>
      <c r="V107">
        <v>901.01072271260978</v>
      </c>
      <c r="W107">
        <v>909.03087948366431</v>
      </c>
      <c r="X107">
        <f t="shared" si="30"/>
        <v>-8.0201567710545305</v>
      </c>
      <c r="Y107">
        <v>-10.089744386845666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2017-07-05T05:53:49Z</dcterms:created>
  <dcterms:modified xsi:type="dcterms:W3CDTF">2017-10-03T07:54:38Z</dcterms:modified>
</cp:coreProperties>
</file>