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8" i="1"/>
  <c r="V72" i="1"/>
  <c r="V76" i="1"/>
  <c r="V80" i="1"/>
  <c r="V84" i="1"/>
  <c r="V88" i="1"/>
  <c r="V92" i="1"/>
  <c r="V96" i="1"/>
  <c r="V100" i="1"/>
  <c r="V104" i="1"/>
  <c r="V66" i="1"/>
  <c r="V70" i="1"/>
  <c r="V74" i="1"/>
  <c r="V78" i="1"/>
  <c r="V82" i="1"/>
  <c r="V86" i="1"/>
  <c r="V90" i="1"/>
  <c r="V94" i="1"/>
  <c r="V98" i="1"/>
  <c r="V102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2" i="1"/>
  <c r="K4" i="1"/>
  <c r="K6" i="1"/>
  <c r="K8" i="1"/>
  <c r="K10" i="1"/>
  <c r="K12" i="1"/>
  <c r="K14" i="1"/>
  <c r="K16" i="1"/>
  <c r="K18" i="1"/>
  <c r="K20" i="1"/>
  <c r="K22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24" i="1"/>
  <c r="K68" i="1"/>
  <c r="K72" i="1"/>
  <c r="K76" i="1"/>
  <c r="K80" i="1"/>
  <c r="K84" i="1"/>
  <c r="K88" i="1"/>
  <c r="K92" i="1"/>
  <c r="K96" i="1"/>
  <c r="K100" i="1"/>
  <c r="K104" i="1"/>
  <c r="K70" i="1"/>
  <c r="K74" i="1"/>
  <c r="K78" i="1"/>
  <c r="K82" i="1"/>
  <c r="K86" i="1"/>
  <c r="K90" i="1"/>
  <c r="K94" i="1"/>
  <c r="K98" i="1"/>
  <c r="K102" i="1"/>
  <c r="K106" i="1"/>
  <c r="K6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H2" i="1" a="1"/>
  <c r="G3" i="1"/>
  <c r="G47" i="1"/>
  <c r="G63" i="1"/>
  <c r="G71" i="1"/>
  <c r="G77" i="1"/>
  <c r="G83" i="1"/>
  <c r="G87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9" i="1"/>
  <c r="G51" i="1"/>
  <c r="G53" i="1"/>
  <c r="G55" i="1"/>
  <c r="G57" i="1"/>
  <c r="G59" i="1"/>
  <c r="G61" i="1"/>
  <c r="G65" i="1"/>
  <c r="G67" i="1"/>
  <c r="G69" i="1"/>
  <c r="G73" i="1"/>
  <c r="G75" i="1"/>
  <c r="G79" i="1"/>
  <c r="G81" i="1"/>
  <c r="G85" i="1"/>
  <c r="G89" i="1"/>
  <c r="G93" i="1"/>
  <c r="G97" i="1"/>
  <c r="G101" i="1"/>
  <c r="G105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8" i="1"/>
  <c r="H72" i="1"/>
  <c r="H76" i="1"/>
  <c r="H80" i="1"/>
  <c r="H84" i="1"/>
  <c r="H88" i="1"/>
  <c r="H92" i="1"/>
  <c r="H96" i="1"/>
  <c r="H100" i="1"/>
  <c r="H104" i="1"/>
  <c r="H70" i="1"/>
  <c r="H74" i="1"/>
  <c r="H78" i="1"/>
  <c r="H82" i="1"/>
  <c r="H86" i="1"/>
  <c r="H90" i="1"/>
  <c r="H94" i="1"/>
  <c r="H98" i="1"/>
  <c r="H102" i="1"/>
  <c r="H106" i="1"/>
  <c r="H66" i="1"/>
  <c r="AH34" i="1" l="1"/>
  <c r="AH51" i="1"/>
  <c r="AH35" i="1"/>
  <c r="AH2" i="1" l="1"/>
  <c r="AH19" i="1"/>
  <c r="AH5" i="1"/>
  <c r="AH9" i="1"/>
  <c r="AH21" i="1"/>
  <c r="AH29" i="1"/>
  <c r="AH37" i="1"/>
  <c r="AH41" i="1"/>
  <c r="AH53" i="1"/>
  <c r="AH14" i="1"/>
  <c r="AH18" i="1"/>
  <c r="AH6" i="1"/>
  <c r="AH49" i="1"/>
  <c r="AH38" i="1"/>
  <c r="AH42" i="1"/>
  <c r="AH16" i="1"/>
  <c r="AH8" i="1"/>
  <c r="AH27" i="1"/>
  <c r="AH7" i="1"/>
  <c r="AH45" i="1"/>
  <c r="AH13" i="1"/>
  <c r="AH46" i="1"/>
  <c r="AH30" i="1"/>
  <c r="AH22" i="1"/>
  <c r="AH55" i="1"/>
  <c r="AH43" i="1"/>
  <c r="AH31" i="1"/>
  <c r="AH23" i="1"/>
  <c r="AH11" i="1"/>
  <c r="AH26" i="1"/>
  <c r="AH39" i="1" l="1"/>
  <c r="AH33" i="1"/>
  <c r="AH25" i="1"/>
  <c r="AH17" i="1"/>
  <c r="AH15" i="1"/>
  <c r="AH10" i="1"/>
  <c r="AH47" i="1"/>
  <c r="AH3" i="1"/>
  <c r="AH56" i="1"/>
  <c r="AH48" i="1"/>
  <c r="AH40" i="1"/>
  <c r="AH32" i="1"/>
  <c r="AH24" i="1"/>
  <c r="AH54" i="1"/>
  <c r="AH50" i="1"/>
  <c r="AH52" i="1"/>
  <c r="AH44" i="1"/>
  <c r="AH36" i="1"/>
  <c r="AH28" i="1"/>
  <c r="AH20" i="1"/>
  <c r="AH12" i="1"/>
  <c r="AH4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<sst xmlns="http://schemas.openxmlformats.org/spreadsheetml/2006/main" count="140" uniqueCount="35">
  <si>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</si>
  <si>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</si>
  <si>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</si>
  <si>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</si>
  <si>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</si>
  <si>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JISLJALEQS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</si>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</sst>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112</v>
      </c>
      <c r="D2">
        <v>112.1</v>
      </c>
      <c r="E2">
        <v>107.25</v>
      </c>
      <c r="F2">
        <v>109</v>
      </c>
      <c r="G2">
        <f>_xll.TA_TYPPRICE(D2,E2,F2)</f>
        <v>109.45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1.75</v>
      </c>
      <c r="R2">
        <f>D2-E2</f>
        <v>4.8499999999999943</v>
      </c>
      <c r="S2">
        <f>Q2/R2</f>
        <v>0.36082474226804168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109.2</v>
      </c>
      <c r="D3">
        <v>110.9</v>
      </c>
      <c r="E3">
        <v>108.6</v>
      </c>
      <c r="F3">
        <v>109</v>
      </c>
      <c r="G3">
        <f>_xll.TA_TYPPRICE(D3,E3,F3)</f>
        <v>109.5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0.40000000000000568</v>
      </c>
      <c r="R3">
        <f t="shared" ref="R3:R66" si="6">D3-E3</f>
        <v>2.3000000000000114</v>
      </c>
      <c r="S3">
        <f t="shared" ref="S3:S66" si="7">Q3/R3</f>
        <v>0.17391304347826247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109.3</v>
      </c>
      <c r="D4">
        <v>110.2</v>
      </c>
      <c r="E4">
        <v>106.6</v>
      </c>
      <c r="F4">
        <v>107</v>
      </c>
      <c r="G4">
        <f>_xll.TA_TYPPRICE(D4,E4,F4)</f>
        <v>107.93333333333334</v>
      </c>
      <c r="H4">
        <v>108.96111111111111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0.40000000000000568</v>
      </c>
      <c r="R4">
        <f t="shared" si="6"/>
        <v>3.6000000000000085</v>
      </c>
      <c r="S4">
        <f t="shared" si="7"/>
        <v>0.11111111111111242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108.25</v>
      </c>
      <c r="D5">
        <v>108.25</v>
      </c>
      <c r="E5">
        <v>100.1</v>
      </c>
      <c r="F5">
        <v>101</v>
      </c>
      <c r="G5">
        <f>_xll.TA_TYPPRICE(D5,E5,F5)</f>
        <v>103.11666666666667</v>
      </c>
      <c r="H5">
        <v>106.03888888888889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0.90000000000000568</v>
      </c>
      <c r="R5">
        <f t="shared" si="6"/>
        <v>8.1500000000000057</v>
      </c>
      <c r="S5">
        <f t="shared" si="7"/>
        <v>0.11042944785276136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101.6</v>
      </c>
      <c r="D6">
        <v>105</v>
      </c>
      <c r="E6">
        <v>101.25</v>
      </c>
      <c r="F6">
        <v>104</v>
      </c>
      <c r="G6">
        <f>_xll.TA_TYPPRICE(D6,E6,F6)</f>
        <v>103.41666666666667</v>
      </c>
      <c r="H6">
        <v>104.72777777777779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2.75</v>
      </c>
      <c r="R6">
        <f t="shared" si="6"/>
        <v>3.75</v>
      </c>
      <c r="S6">
        <f t="shared" si="7"/>
        <v>0.73333333333333328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104.05</v>
      </c>
      <c r="D7">
        <v>104.5</v>
      </c>
      <c r="E7">
        <v>103.1</v>
      </c>
      <c r="F7">
        <v>104</v>
      </c>
      <c r="G7">
        <f>_xll.TA_TYPPRICE(D7,E7,F7)</f>
        <v>103.86666666666667</v>
      </c>
      <c r="H7">
        <v>104.29722222222223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27.27272727272727</v>
      </c>
      <c r="O7" t="str">
        <f t="shared" si="3"/>
        <v>DOWN</v>
      </c>
      <c r="P7" t="e">
        <f t="shared" si="4"/>
        <v>#N/A</v>
      </c>
      <c r="Q7">
        <f t="shared" si="5"/>
        <v>0.90000000000000568</v>
      </c>
      <c r="R7">
        <f t="shared" si="6"/>
        <v>1.4000000000000057</v>
      </c>
      <c r="S7">
        <f t="shared" si="7"/>
        <v>0.64285714285714435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104.85</v>
      </c>
      <c r="D8">
        <v>109</v>
      </c>
      <c r="E8">
        <v>104.5</v>
      </c>
      <c r="F8">
        <v>105</v>
      </c>
      <c r="G8">
        <f>_xll.TA_TYPPRICE(D8,E8,F8)</f>
        <v>106.16666666666667</v>
      </c>
      <c r="H8">
        <v>105.23194444444445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34.693877551020407</v>
      </c>
      <c r="O8" t="str">
        <f t="shared" si="3"/>
        <v>DOWN</v>
      </c>
      <c r="P8" t="e">
        <f t="shared" si="4"/>
        <v>#N/A</v>
      </c>
      <c r="Q8">
        <f t="shared" si="5"/>
        <v>0.5</v>
      </c>
      <c r="R8">
        <f t="shared" si="6"/>
        <v>4.5</v>
      </c>
      <c r="S8">
        <f t="shared" si="7"/>
        <v>0.1111111111111111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105.5</v>
      </c>
      <c r="D9">
        <v>106.25</v>
      </c>
      <c r="E9">
        <v>102.8</v>
      </c>
      <c r="F9">
        <v>104</v>
      </c>
      <c r="G9">
        <f>_xll.TA_TYPPRICE(D9,E9,F9)</f>
        <v>104.35000000000001</v>
      </c>
      <c r="H9">
        <v>104.79097222222222</v>
      </c>
      <c r="I9" t="str">
        <f t="shared" si="0"/>
        <v>DOWN</v>
      </c>
      <c r="J9">
        <v>108.27500000000001</v>
      </c>
      <c r="K9">
        <v>104.27499999999999</v>
      </c>
      <c r="L9" t="str">
        <f t="shared" si="1"/>
        <v>DOWN</v>
      </c>
      <c r="M9" t="str">
        <f t="shared" si="2"/>
        <v>DOWN</v>
      </c>
      <c r="N9">
        <v>30.76923076923077</v>
      </c>
      <c r="O9" t="str">
        <f t="shared" si="3"/>
        <v>DOWN</v>
      </c>
      <c r="P9" t="str">
        <f t="shared" si="4"/>
        <v>DOWN</v>
      </c>
      <c r="Q9">
        <f t="shared" si="5"/>
        <v>1.2000000000000028</v>
      </c>
      <c r="R9">
        <f t="shared" si="6"/>
        <v>3.4500000000000028</v>
      </c>
      <c r="S9">
        <f t="shared" si="7"/>
        <v>0.34782608695652228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103.5</v>
      </c>
      <c r="D10">
        <v>103.65</v>
      </c>
      <c r="E10">
        <v>99.3</v>
      </c>
      <c r="F10">
        <v>100</v>
      </c>
      <c r="G10">
        <f>_xll.TA_TYPPRICE(D10,E10,F10)</f>
        <v>100.98333333333333</v>
      </c>
      <c r="H10">
        <v>102.88715277777777</v>
      </c>
      <c r="I10" t="str">
        <f t="shared" si="0"/>
        <v>DOWN</v>
      </c>
      <c r="J10">
        <v>107.24722222222223</v>
      </c>
      <c r="K10">
        <v>103.16944444444444</v>
      </c>
      <c r="L10" t="str">
        <f t="shared" si="1"/>
        <v>DOWN</v>
      </c>
      <c r="M10" t="str">
        <f t="shared" si="2"/>
        <v>DOWN</v>
      </c>
      <c r="N10">
        <v>19.653179190751441</v>
      </c>
      <c r="O10" t="str">
        <f t="shared" si="3"/>
        <v>DOWN</v>
      </c>
      <c r="P10" t="str">
        <f t="shared" si="4"/>
        <v>DOWN</v>
      </c>
      <c r="Q10">
        <f t="shared" si="5"/>
        <v>0.70000000000000284</v>
      </c>
      <c r="R10">
        <f t="shared" si="6"/>
        <v>4.3500000000000085</v>
      </c>
      <c r="S10">
        <f t="shared" si="7"/>
        <v>0.16091954022988539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101.4</v>
      </c>
      <c r="D11">
        <v>101.5</v>
      </c>
      <c r="E11">
        <v>96.25</v>
      </c>
      <c r="F11">
        <v>98</v>
      </c>
      <c r="G11">
        <f>_xll.TA_TYPPRICE(D11,E11,F11)</f>
        <v>98.583333333333329</v>
      </c>
      <c r="H11">
        <v>100.73524305555554</v>
      </c>
      <c r="I11" t="str">
        <f t="shared" si="0"/>
        <v>DOWN</v>
      </c>
      <c r="J11">
        <v>105.97006172839507</v>
      </c>
      <c r="K11">
        <v>101.63179012345678</v>
      </c>
      <c r="L11" t="str">
        <f t="shared" si="1"/>
        <v>DOWN</v>
      </c>
      <c r="M11" t="str">
        <f t="shared" si="2"/>
        <v>DOWN</v>
      </c>
      <c r="N11">
        <v>16.033009136457409</v>
      </c>
      <c r="O11" t="str">
        <f t="shared" si="3"/>
        <v>DOWN</v>
      </c>
      <c r="P11" t="str">
        <f t="shared" si="4"/>
        <v>DOWN</v>
      </c>
      <c r="Q11">
        <f t="shared" si="5"/>
        <v>1.75</v>
      </c>
      <c r="R11">
        <f t="shared" si="6"/>
        <v>5.25</v>
      </c>
      <c r="S11">
        <f t="shared" si="7"/>
        <v>0.33333333333333331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97.5</v>
      </c>
      <c r="D12">
        <v>100.35</v>
      </c>
      <c r="E12">
        <v>97.3</v>
      </c>
      <c r="F12">
        <v>99</v>
      </c>
      <c r="G12">
        <f>_xll.TA_TYPPRICE(D12,E12,F12)</f>
        <v>98.883333333333326</v>
      </c>
      <c r="H12">
        <v>99.809288194444434</v>
      </c>
      <c r="I12" t="str">
        <f t="shared" si="0"/>
        <v>DOWN</v>
      </c>
      <c r="J12">
        <v>104.72115912208506</v>
      </c>
      <c r="K12">
        <v>100.66917009602194</v>
      </c>
      <c r="L12" t="str">
        <f t="shared" si="1"/>
        <v>DOWN</v>
      </c>
      <c r="M12" t="str">
        <f t="shared" si="2"/>
        <v>DOWN</v>
      </c>
      <c r="N12">
        <v>24.70184016650698</v>
      </c>
      <c r="O12" t="str">
        <f t="shared" si="3"/>
        <v>DOWN</v>
      </c>
      <c r="P12" t="str">
        <f t="shared" si="4"/>
        <v>DOWN</v>
      </c>
      <c r="Q12">
        <f t="shared" si="5"/>
        <v>1.7000000000000028</v>
      </c>
      <c r="R12">
        <f t="shared" si="6"/>
        <v>3.0499999999999972</v>
      </c>
      <c r="S12">
        <f t="shared" si="7"/>
        <v>0.55737704918032926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99.55</v>
      </c>
      <c r="D13">
        <v>100.1</v>
      </c>
      <c r="E13">
        <v>96.75</v>
      </c>
      <c r="F13">
        <v>98</v>
      </c>
      <c r="G13">
        <f>_xll.TA_TYPPRICE(D13,E13,F13)</f>
        <v>98.283333333333346</v>
      </c>
      <c r="H13">
        <v>99.046310763888897</v>
      </c>
      <c r="I13" t="str">
        <f t="shared" si="0"/>
        <v>DOWN</v>
      </c>
      <c r="J13">
        <v>103.69423487273282</v>
      </c>
      <c r="K13">
        <v>99.798243408017072</v>
      </c>
      <c r="L13" t="str">
        <f t="shared" si="1"/>
        <v>DOWN</v>
      </c>
      <c r="M13" t="str">
        <f t="shared" si="2"/>
        <v>DOWN</v>
      </c>
      <c r="N13">
        <v>21.878406156502141</v>
      </c>
      <c r="O13" t="str">
        <f t="shared" si="3"/>
        <v>DOWN</v>
      </c>
      <c r="P13" t="str">
        <f t="shared" si="4"/>
        <v>DOWN</v>
      </c>
      <c r="Q13">
        <f t="shared" si="5"/>
        <v>1.25</v>
      </c>
      <c r="R13">
        <f t="shared" si="6"/>
        <v>3.3499999999999943</v>
      </c>
      <c r="S13">
        <f t="shared" si="7"/>
        <v>0.37313432835820959</v>
      </c>
      <c r="T13" t="str">
        <f t="shared" si="8"/>
        <v>No Indication</v>
      </c>
      <c r="U13" t="str">
        <f t="shared" si="9"/>
        <v>No T+M+I</v>
      </c>
      <c r="V13">
        <v>103.16666666666667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96.5</v>
      </c>
      <c r="D14">
        <v>97.15</v>
      </c>
      <c r="E14">
        <v>93.5</v>
      </c>
      <c r="F14">
        <v>94</v>
      </c>
      <c r="G14">
        <f>_xll.TA_TYPPRICE(D14,E14,F14)</f>
        <v>94.883333333333326</v>
      </c>
      <c r="H14">
        <v>96.964822048611111</v>
      </c>
      <c r="I14" t="str">
        <f t="shared" si="0"/>
        <v>DOWN</v>
      </c>
      <c r="J14">
        <v>102.23996045656997</v>
      </c>
      <c r="K14">
        <v>98.398633761791061</v>
      </c>
      <c r="L14" t="str">
        <f t="shared" si="1"/>
        <v>DOWN</v>
      </c>
      <c r="M14" t="str">
        <f t="shared" si="2"/>
        <v>DOWN</v>
      </c>
      <c r="N14">
        <v>13.921964752869764</v>
      </c>
      <c r="O14" t="str">
        <f t="shared" si="3"/>
        <v>DOWN</v>
      </c>
      <c r="P14" t="str">
        <f t="shared" si="4"/>
        <v>DOWN</v>
      </c>
      <c r="Q14">
        <f t="shared" si="5"/>
        <v>0.5</v>
      </c>
      <c r="R14">
        <f t="shared" si="6"/>
        <v>3.6500000000000057</v>
      </c>
      <c r="S14">
        <f t="shared" si="7"/>
        <v>0.13698630136986281</v>
      </c>
      <c r="T14" t="str">
        <f t="shared" si="8"/>
        <v>DOWN</v>
      </c>
      <c r="U14" t="str">
        <f t="shared" si="9"/>
        <v>DOWN</v>
      </c>
      <c r="V14">
        <v>101.75641025641026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94.3</v>
      </c>
      <c r="D15">
        <v>96.2</v>
      </c>
      <c r="E15">
        <v>92</v>
      </c>
      <c r="F15">
        <v>92</v>
      </c>
      <c r="G15">
        <f>_xll.TA_TYPPRICE(D15,E15,F15)</f>
        <v>93.399999999999991</v>
      </c>
      <c r="H15">
        <v>95.182411024305551</v>
      </c>
      <c r="I15" t="str">
        <f t="shared" si="0"/>
        <v>DOWN</v>
      </c>
      <c r="J15">
        <v>100.89774702177665</v>
      </c>
      <c r="K15">
        <v>96.976715148059711</v>
      </c>
      <c r="L15" t="str">
        <f t="shared" si="1"/>
        <v>DOWN</v>
      </c>
      <c r="M15" t="str">
        <f t="shared" si="2"/>
        <v>DOWN</v>
      </c>
      <c r="N15">
        <v>11.343649563609139</v>
      </c>
      <c r="O15" t="str">
        <f t="shared" si="3"/>
        <v>DOWN</v>
      </c>
      <c r="P15" t="str">
        <f t="shared" si="4"/>
        <v>DOWN</v>
      </c>
      <c r="Q15">
        <f t="shared" si="5"/>
        <v>0</v>
      </c>
      <c r="R15">
        <f t="shared" si="6"/>
        <v>4.2000000000000028</v>
      </c>
      <c r="S15">
        <f t="shared" si="7"/>
        <v>0</v>
      </c>
      <c r="T15" t="str">
        <f t="shared" si="8"/>
        <v>DOWN</v>
      </c>
      <c r="U15" t="str">
        <f t="shared" si="9"/>
        <v>DOWN</v>
      </c>
      <c r="V15">
        <v>100.25542406311638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93.5</v>
      </c>
      <c r="D16">
        <v>94.4</v>
      </c>
      <c r="E16">
        <v>91.45</v>
      </c>
      <c r="F16">
        <v>92</v>
      </c>
      <c r="G16">
        <f>_xll.TA_TYPPRICE(D16,E16,F16)</f>
        <v>92.616666666666674</v>
      </c>
      <c r="H16">
        <v>93.89953884548612</v>
      </c>
      <c r="I16" t="str">
        <f t="shared" si="0"/>
        <v>DOWN</v>
      </c>
      <c r="J16">
        <v>99.453803239159626</v>
      </c>
      <c r="K16">
        <v>95.748556226268661</v>
      </c>
      <c r="L16" t="str">
        <f t="shared" si="1"/>
        <v>DOWN</v>
      </c>
      <c r="M16" t="str">
        <f t="shared" si="2"/>
        <v>DOWN</v>
      </c>
      <c r="N16">
        <v>11.343649563609139</v>
      </c>
      <c r="O16" t="str">
        <f t="shared" si="3"/>
        <v>DOWN</v>
      </c>
      <c r="P16" t="str">
        <f t="shared" si="4"/>
        <v>DOWN</v>
      </c>
      <c r="Q16">
        <f t="shared" si="5"/>
        <v>0.54999999999999716</v>
      </c>
      <c r="R16">
        <f t="shared" si="6"/>
        <v>2.9500000000000028</v>
      </c>
      <c r="S16">
        <f t="shared" si="7"/>
        <v>0.18644067796610056</v>
      </c>
      <c r="T16" t="str">
        <f t="shared" si="8"/>
        <v>DOWN</v>
      </c>
      <c r="U16" t="str">
        <f t="shared" si="9"/>
        <v>DOWN</v>
      </c>
      <c r="V16">
        <v>98.98535882263694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92.9</v>
      </c>
      <c r="D17">
        <v>92.9</v>
      </c>
      <c r="E17">
        <v>86.1</v>
      </c>
      <c r="F17">
        <v>87</v>
      </c>
      <c r="G17">
        <f>_xll.TA_TYPPRICE(D17,E17,F17)</f>
        <v>88.666666666666671</v>
      </c>
      <c r="H17">
        <v>91.283102756076403</v>
      </c>
      <c r="I17" t="str">
        <f t="shared" si="0"/>
        <v>DOWN</v>
      </c>
      <c r="J17">
        <v>97.99740251934638</v>
      </c>
      <c r="K17">
        <v>93.604432620431183</v>
      </c>
      <c r="L17" t="str">
        <f t="shared" si="1"/>
        <v>DOWN</v>
      </c>
      <c r="M17" t="str">
        <f t="shared" si="2"/>
        <v>DOWN</v>
      </c>
      <c r="N17">
        <v>6.5820257029398022</v>
      </c>
      <c r="O17" t="str">
        <f t="shared" si="3"/>
        <v>DOWN</v>
      </c>
      <c r="P17" t="str">
        <f t="shared" si="4"/>
        <v>DOWN</v>
      </c>
      <c r="Q17">
        <f t="shared" si="5"/>
        <v>0.90000000000000568</v>
      </c>
      <c r="R17">
        <f t="shared" si="6"/>
        <v>6.8000000000000114</v>
      </c>
      <c r="S17">
        <f t="shared" si="7"/>
        <v>0.1323529411764712</v>
      </c>
      <c r="T17" t="str">
        <f t="shared" si="8"/>
        <v>DOWN</v>
      </c>
      <c r="U17" t="str">
        <f t="shared" si="9"/>
        <v>DOWN</v>
      </c>
      <c r="V17">
        <v>97.141457465308179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87.75</v>
      </c>
      <c r="D18">
        <v>88.7</v>
      </c>
      <c r="E18">
        <v>82.6</v>
      </c>
      <c r="F18">
        <v>87</v>
      </c>
      <c r="G18">
        <f>_xll.TA_TYPPRICE(D18,E18,F18)</f>
        <v>86.100000000000009</v>
      </c>
      <c r="H18">
        <v>88.691551378038213</v>
      </c>
      <c r="I18" t="str">
        <f t="shared" si="0"/>
        <v>DOWN</v>
      </c>
      <c r="J18">
        <v>95.931313070602741</v>
      </c>
      <c r="K18">
        <v>91.159003149224247</v>
      </c>
      <c r="L18" t="str">
        <f t="shared" si="1"/>
        <v>DOWN</v>
      </c>
      <c r="M18" t="str">
        <f t="shared" si="2"/>
        <v>DOWN</v>
      </c>
      <c r="N18">
        <v>6.5820257029398004</v>
      </c>
      <c r="O18" t="str">
        <f t="shared" si="3"/>
        <v>DOWN</v>
      </c>
      <c r="P18" t="str">
        <f t="shared" si="4"/>
        <v>DOWN</v>
      </c>
      <c r="Q18">
        <f t="shared" si="5"/>
        <v>4.4000000000000057</v>
      </c>
      <c r="R18">
        <f t="shared" si="6"/>
        <v>6.1000000000000085</v>
      </c>
      <c r="S18">
        <f t="shared" si="7"/>
        <v>0.72131147540983598</v>
      </c>
      <c r="T18" t="str">
        <f t="shared" si="8"/>
        <v>No Indication</v>
      </c>
      <c r="U18" t="str">
        <f t="shared" si="9"/>
        <v>No T+M+I</v>
      </c>
      <c r="V18">
        <v>95.581233239876155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90.35</v>
      </c>
      <c r="D19">
        <v>97.9</v>
      </c>
      <c r="E19">
        <v>89</v>
      </c>
      <c r="F19">
        <v>97</v>
      </c>
      <c r="G19">
        <f>_xll.TA_TYPPRICE(D19,E19,F19)</f>
        <v>94.633333333333326</v>
      </c>
      <c r="H19">
        <v>91.662442355685769</v>
      </c>
      <c r="I19" t="str">
        <f t="shared" si="0"/>
        <v>UP</v>
      </c>
      <c r="J19">
        <v>96.368799054913239</v>
      </c>
      <c r="K19">
        <v>90.679224671618854</v>
      </c>
      <c r="L19" t="str">
        <f t="shared" si="1"/>
        <v>UP</v>
      </c>
      <c r="M19" t="str">
        <f t="shared" si="2"/>
        <v>UP</v>
      </c>
      <c r="N19">
        <v>59.589997279276538</v>
      </c>
      <c r="O19" t="str">
        <f t="shared" si="3"/>
        <v>No Momentum</v>
      </c>
      <c r="P19" t="str">
        <f t="shared" si="4"/>
        <v>No Trend + Momentum</v>
      </c>
      <c r="Q19">
        <f t="shared" si="5"/>
        <v>8</v>
      </c>
      <c r="R19">
        <f t="shared" si="6"/>
        <v>8.9000000000000057</v>
      </c>
      <c r="S19">
        <f t="shared" si="7"/>
        <v>0.89887640449438144</v>
      </c>
      <c r="T19" t="str">
        <f t="shared" si="8"/>
        <v>UP</v>
      </c>
      <c r="U19" t="str">
        <f t="shared" si="9"/>
        <v>No T+M+I</v>
      </c>
      <c r="V19">
        <v>95.799505049125983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97</v>
      </c>
      <c r="D20">
        <v>99.9</v>
      </c>
      <c r="E20">
        <v>96.95</v>
      </c>
      <c r="F20">
        <v>99</v>
      </c>
      <c r="G20">
        <f>_xll.TA_TYPPRICE(D20,E20,F20)</f>
        <v>98.616666666666674</v>
      </c>
      <c r="H20">
        <v>95.139554511176215</v>
      </c>
      <c r="I20" t="str">
        <f t="shared" si="0"/>
        <v>UP</v>
      </c>
      <c r="J20">
        <v>97.153510376043627</v>
      </c>
      <c r="K20">
        <v>92.072730300147995</v>
      </c>
      <c r="L20" t="str">
        <f t="shared" si="1"/>
        <v>UP</v>
      </c>
      <c r="M20" t="str">
        <f t="shared" si="2"/>
        <v>UP</v>
      </c>
      <c r="N20">
        <v>64.61027696067319</v>
      </c>
      <c r="O20" t="str">
        <f t="shared" si="3"/>
        <v>UP</v>
      </c>
      <c r="P20" t="str">
        <f t="shared" si="4"/>
        <v>UP</v>
      </c>
      <c r="Q20">
        <f t="shared" si="5"/>
        <v>2.0499999999999972</v>
      </c>
      <c r="R20">
        <f t="shared" si="6"/>
        <v>2.9500000000000028</v>
      </c>
      <c r="S20">
        <f t="shared" si="7"/>
        <v>0.69491525423728651</v>
      </c>
      <c r="T20" t="str">
        <f t="shared" si="8"/>
        <v>No Indication</v>
      </c>
      <c r="U20" t="str">
        <f t="shared" si="9"/>
        <v>No T+M+I</v>
      </c>
      <c r="V20">
        <v>96.291888887721981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98.4</v>
      </c>
      <c r="D21">
        <v>100.3</v>
      </c>
      <c r="E21">
        <v>94</v>
      </c>
      <c r="F21">
        <v>97</v>
      </c>
      <c r="G21">
        <f>_xll.TA_TYPPRICE(D21,E21,F21)</f>
        <v>97.100000000000009</v>
      </c>
      <c r="H21">
        <v>96.119777255588104</v>
      </c>
      <c r="I21" t="str">
        <f t="shared" si="0"/>
        <v>UP</v>
      </c>
      <c r="J21">
        <v>97.85273029247837</v>
      </c>
      <c r="K21">
        <v>92.501012455670661</v>
      </c>
      <c r="L21" t="str">
        <f t="shared" si="1"/>
        <v>No Confirmation</v>
      </c>
      <c r="M21" t="str">
        <f t="shared" si="2"/>
        <v>No Trend</v>
      </c>
      <c r="N21">
        <v>55.925495640115251</v>
      </c>
      <c r="O21" t="str">
        <f t="shared" si="3"/>
        <v>No Momentum</v>
      </c>
      <c r="P21" t="str">
        <f t="shared" si="4"/>
        <v>No Trend + Momentum</v>
      </c>
      <c r="Q21">
        <f t="shared" si="5"/>
        <v>3</v>
      </c>
      <c r="R21">
        <f t="shared" si="6"/>
        <v>6.2999999999999972</v>
      </c>
      <c r="S21">
        <f t="shared" si="7"/>
        <v>0.47619047619047639</v>
      </c>
      <c r="T21" t="str">
        <f t="shared" si="8"/>
        <v>No Indication</v>
      </c>
      <c r="U21" t="str">
        <f t="shared" si="9"/>
        <v>No T+M+I</v>
      </c>
      <c r="V21">
        <v>96.40082905884168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95.75</v>
      </c>
      <c r="D22">
        <v>99.25</v>
      </c>
      <c r="E22">
        <v>95.3</v>
      </c>
      <c r="F22">
        <v>98</v>
      </c>
      <c r="G22">
        <f>_xll.TA_TYPPRICE(D22,E22,F22)</f>
        <v>97.516666666666666</v>
      </c>
      <c r="H22">
        <v>96.818221961127392</v>
      </c>
      <c r="I22" t="str">
        <f t="shared" si="0"/>
        <v>UP</v>
      </c>
      <c r="J22">
        <v>98.163234671927626</v>
      </c>
      <c r="K22">
        <v>93.123009687743846</v>
      </c>
      <c r="L22" t="str">
        <f t="shared" si="1"/>
        <v>No Confirmation</v>
      </c>
      <c r="M22" t="str">
        <f t="shared" si="2"/>
        <v>No Trend</v>
      </c>
      <c r="N22">
        <v>59.341284054262786</v>
      </c>
      <c r="O22" t="str">
        <f t="shared" si="3"/>
        <v>No Momentum</v>
      </c>
      <c r="P22" t="str">
        <f t="shared" si="4"/>
        <v>No Trend + Momentum</v>
      </c>
      <c r="Q22">
        <f t="shared" si="5"/>
        <v>2.7000000000000028</v>
      </c>
      <c r="R22">
        <f t="shared" si="6"/>
        <v>3.9500000000000028</v>
      </c>
      <c r="S22">
        <f t="shared" si="7"/>
        <v>0.68354430379746856</v>
      </c>
      <c r="T22" t="str">
        <f t="shared" si="8"/>
        <v>No Indication</v>
      </c>
      <c r="U22" t="str">
        <f t="shared" si="9"/>
        <v>No T+M+I</v>
      </c>
      <c r="V22">
        <v>96.646855357481428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98.95</v>
      </c>
      <c r="D23">
        <v>101.7</v>
      </c>
      <c r="E23">
        <v>98.3</v>
      </c>
      <c r="F23">
        <v>101</v>
      </c>
      <c r="G23">
        <f>_xll.TA_TYPPRICE(D23,E23,F23)</f>
        <v>100.33333333333333</v>
      </c>
      <c r="H23">
        <v>98.575777647230353</v>
      </c>
      <c r="I23" t="str">
        <f t="shared" si="0"/>
        <v>UP</v>
      </c>
      <c r="J23">
        <v>98.949182522610371</v>
      </c>
      <c r="K23">
        <v>94.273451979356324</v>
      </c>
      <c r="L23" t="str">
        <f t="shared" si="1"/>
        <v>UP</v>
      </c>
      <c r="M23" t="str">
        <f t="shared" si="2"/>
        <v>UP</v>
      </c>
      <c r="N23">
        <v>68.496908439035707</v>
      </c>
      <c r="O23" t="str">
        <f t="shared" si="3"/>
        <v>UP</v>
      </c>
      <c r="P23" t="str">
        <f t="shared" si="4"/>
        <v>UP</v>
      </c>
      <c r="Q23">
        <f t="shared" si="5"/>
        <v>2.7000000000000028</v>
      </c>
      <c r="R23">
        <f t="shared" si="6"/>
        <v>3.4000000000000057</v>
      </c>
      <c r="S23">
        <f t="shared" si="7"/>
        <v>0.79411764705882304</v>
      </c>
      <c r="T23" t="str">
        <f t="shared" si="8"/>
        <v>No Indication</v>
      </c>
      <c r="U23" t="str">
        <f t="shared" si="9"/>
        <v>No T+M+I</v>
      </c>
      <c r="V23">
        <v>97.316569917868904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101.8</v>
      </c>
      <c r="D24">
        <v>102.95</v>
      </c>
      <c r="E24">
        <v>99.75</v>
      </c>
      <c r="F24">
        <v>101</v>
      </c>
      <c r="G24">
        <f>_xll.TA_TYPPRICE(D24,E24,F24)</f>
        <v>101.23333333333333</v>
      </c>
      <c r="H24">
        <v>99.904555490281837</v>
      </c>
      <c r="I24" t="str">
        <f t="shared" si="0"/>
        <v>UP</v>
      </c>
      <c r="J24">
        <v>99.838253073141402</v>
      </c>
      <c r="K24">
        <v>95.490462650610468</v>
      </c>
      <c r="L24" t="str">
        <f t="shared" si="1"/>
        <v>UP</v>
      </c>
      <c r="M24" t="str">
        <f t="shared" si="2"/>
        <v>UP</v>
      </c>
      <c r="N24">
        <v>68.496908439035693</v>
      </c>
      <c r="O24" t="str">
        <f t="shared" si="3"/>
        <v>UP</v>
      </c>
      <c r="P24" t="str">
        <f t="shared" si="4"/>
        <v>UP</v>
      </c>
      <c r="Q24">
        <f t="shared" si="5"/>
        <v>1.25</v>
      </c>
      <c r="R24">
        <f t="shared" si="6"/>
        <v>3.2000000000000028</v>
      </c>
      <c r="S24">
        <f t="shared" si="7"/>
        <v>0.39062499999999967</v>
      </c>
      <c r="T24" t="str">
        <f t="shared" si="8"/>
        <v>No Indication</v>
      </c>
      <c r="U24" t="str">
        <f t="shared" si="9"/>
        <v>No T+M+I</v>
      </c>
      <c r="V24">
        <v>97.883251468965994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102.3</v>
      </c>
      <c r="D25">
        <v>104.45</v>
      </c>
      <c r="E25">
        <v>101.75</v>
      </c>
      <c r="F25">
        <v>103</v>
      </c>
      <c r="G25">
        <f>_xll.TA_TYPPRICE(D25,E25,F25)</f>
        <v>103.06666666666666</v>
      </c>
      <c r="H25">
        <v>101.48561107847425</v>
      </c>
      <c r="I25" t="str">
        <f t="shared" si="0"/>
        <v>UP</v>
      </c>
      <c r="J25">
        <v>100.86308572355442</v>
      </c>
      <c r="K25">
        <v>96.881470950474807</v>
      </c>
      <c r="L25" t="str">
        <f t="shared" si="1"/>
        <v>UP</v>
      </c>
      <c r="M25" t="str">
        <f t="shared" si="2"/>
        <v>UP</v>
      </c>
      <c r="N25">
        <v>74.482434358662459</v>
      </c>
      <c r="O25" t="str">
        <f t="shared" si="3"/>
        <v>UP</v>
      </c>
      <c r="P25" t="str">
        <f t="shared" si="4"/>
        <v>UP</v>
      </c>
      <c r="Q25">
        <f t="shared" si="5"/>
        <v>1.25</v>
      </c>
      <c r="R25">
        <f t="shared" si="6"/>
        <v>2.7000000000000028</v>
      </c>
      <c r="S25">
        <f t="shared" si="7"/>
        <v>0.46296296296296247</v>
      </c>
      <c r="T25" t="str">
        <f t="shared" si="8"/>
        <v>No Indication</v>
      </c>
      <c r="U25" t="str">
        <f t="shared" si="9"/>
        <v>No T+M+I</v>
      </c>
      <c r="V25">
        <v>98.670443550663535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103.7</v>
      </c>
      <c r="D26">
        <v>104.35</v>
      </c>
      <c r="E26">
        <v>102.35</v>
      </c>
      <c r="F26">
        <v>104</v>
      </c>
      <c r="G26">
        <f>_xll.TA_TYPPRICE(D26,E26,F26)</f>
        <v>103.56666666666666</v>
      </c>
      <c r="H26">
        <v>102.52613887257046</v>
      </c>
      <c r="I26" t="str">
        <f t="shared" si="0"/>
        <v>UP</v>
      </c>
      <c r="J26">
        <v>101.63795556276455</v>
      </c>
      <c r="K26">
        <v>98.096699628147064</v>
      </c>
      <c r="L26" t="str">
        <f t="shared" si="1"/>
        <v>UP</v>
      </c>
      <c r="M26" t="str">
        <f t="shared" si="2"/>
        <v>UP</v>
      </c>
      <c r="N26">
        <v>77.190977912298266</v>
      </c>
      <c r="O26" t="str">
        <f t="shared" si="3"/>
        <v>UP</v>
      </c>
      <c r="P26" t="str">
        <f t="shared" si="4"/>
        <v>UP</v>
      </c>
      <c r="Q26">
        <f t="shared" si="5"/>
        <v>1.6500000000000057</v>
      </c>
      <c r="R26">
        <f t="shared" si="6"/>
        <v>2</v>
      </c>
      <c r="S26">
        <f t="shared" si="7"/>
        <v>0.82500000000000284</v>
      </c>
      <c r="T26" t="str">
        <f t="shared" si="8"/>
        <v>UP</v>
      </c>
      <c r="U26" t="str">
        <f t="shared" si="9"/>
        <v>UP</v>
      </c>
      <c r="V26">
        <v>99.490375312099914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104.7</v>
      </c>
      <c r="D27">
        <v>105.25</v>
      </c>
      <c r="E27">
        <v>101.7</v>
      </c>
      <c r="F27">
        <v>104</v>
      </c>
      <c r="G27">
        <f>_xll.TA_TYPPRICE(D27,E27,F27)</f>
        <v>103.64999999999999</v>
      </c>
      <c r="H27">
        <v>103.08806943628522</v>
      </c>
      <c r="I27" t="str">
        <f t="shared" si="0"/>
        <v>UP</v>
      </c>
      <c r="J27">
        <v>102.44063210437243</v>
      </c>
      <c r="K27">
        <v>98.897433044114379</v>
      </c>
      <c r="L27" t="str">
        <f t="shared" si="1"/>
        <v>UP</v>
      </c>
      <c r="M27" t="str">
        <f t="shared" si="2"/>
        <v>UP</v>
      </c>
      <c r="N27">
        <v>77.190977912298266</v>
      </c>
      <c r="O27" t="str">
        <f t="shared" si="3"/>
        <v>UP</v>
      </c>
      <c r="P27" t="str">
        <f t="shared" si="4"/>
        <v>UP</v>
      </c>
      <c r="Q27">
        <f t="shared" si="5"/>
        <v>2.2999999999999972</v>
      </c>
      <c r="R27">
        <f t="shared" si="6"/>
        <v>3.5499999999999972</v>
      </c>
      <c r="S27">
        <f t="shared" si="7"/>
        <v>0.64788732394366166</v>
      </c>
      <c r="T27" t="str">
        <f t="shared" si="8"/>
        <v>No Indication</v>
      </c>
      <c r="U27" t="str">
        <f t="shared" si="9"/>
        <v>No T+M+I</v>
      </c>
      <c r="V27">
        <v>100.18416372562301</v>
      </c>
      <c r="W27">
        <v>99.769230769230774</v>
      </c>
      <c r="X27">
        <f t="shared" si="10"/>
        <v>0.41493295639223504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105</v>
      </c>
      <c r="D28">
        <v>107.1</v>
      </c>
      <c r="E28">
        <v>104.5</v>
      </c>
      <c r="F28">
        <v>106</v>
      </c>
      <c r="G28">
        <f>_xll.TA_TYPPRICE(D28,E28,F28)</f>
        <v>105.86666666666667</v>
      </c>
      <c r="H28">
        <v>104.47736805147595</v>
      </c>
      <c r="I28" t="str">
        <f t="shared" si="0"/>
        <v>UP</v>
      </c>
      <c r="J28">
        <v>103.47604719228967</v>
      </c>
      <c r="K28">
        <v>100.14244792320007</v>
      </c>
      <c r="L28" t="str">
        <f t="shared" si="1"/>
        <v>UP</v>
      </c>
      <c r="M28" t="str">
        <f t="shared" si="2"/>
        <v>UP</v>
      </c>
      <c r="N28">
        <v>82.872263072731428</v>
      </c>
      <c r="O28" t="str">
        <f t="shared" si="3"/>
        <v>UP</v>
      </c>
      <c r="P28" t="str">
        <f t="shared" si="4"/>
        <v>UP</v>
      </c>
      <c r="Q28">
        <f t="shared" si="5"/>
        <v>1.5</v>
      </c>
      <c r="R28">
        <f t="shared" si="6"/>
        <v>2.5999999999999943</v>
      </c>
      <c r="S28">
        <f t="shared" si="7"/>
        <v>0.5769230769230782</v>
      </c>
      <c r="T28" t="str">
        <f t="shared" si="8"/>
        <v>No Indication</v>
      </c>
      <c r="U28" t="str">
        <f t="shared" si="9"/>
        <v>No T+M+I</v>
      </c>
      <c r="V28">
        <v>101.07890776783485</v>
      </c>
      <c r="W28">
        <v>100.23076923076924</v>
      </c>
      <c r="X28">
        <f t="shared" si="10"/>
        <v>0.84813853706560849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106.6</v>
      </c>
      <c r="D29">
        <v>106.65</v>
      </c>
      <c r="E29">
        <v>103.75</v>
      </c>
      <c r="F29">
        <v>105</v>
      </c>
      <c r="G29">
        <f>_xll.TA_TYPPRICE(D29,E29,F29)</f>
        <v>105.13333333333333</v>
      </c>
      <c r="H29">
        <v>104.80535069240463</v>
      </c>
      <c r="I29" t="str">
        <f t="shared" si="0"/>
        <v>UP</v>
      </c>
      <c r="J29">
        <v>104.18137003844753</v>
      </c>
      <c r="K29">
        <v>100.94412616248894</v>
      </c>
      <c r="L29" t="str">
        <f t="shared" si="1"/>
        <v>UP</v>
      </c>
      <c r="M29" t="str">
        <f t="shared" si="2"/>
        <v>UP</v>
      </c>
      <c r="N29">
        <v>71.708945580664306</v>
      </c>
      <c r="O29" t="str">
        <f t="shared" si="3"/>
        <v>UP</v>
      </c>
      <c r="P29" t="str">
        <f t="shared" si="4"/>
        <v>UP</v>
      </c>
      <c r="Q29">
        <f t="shared" si="5"/>
        <v>1.25</v>
      </c>
      <c r="R29">
        <f t="shared" si="6"/>
        <v>2.9000000000000057</v>
      </c>
      <c r="S29">
        <f t="shared" si="7"/>
        <v>0.43103448275861983</v>
      </c>
      <c r="T29" t="str">
        <f t="shared" si="8"/>
        <v>No Indication</v>
      </c>
      <c r="U29" t="str">
        <f t="shared" si="9"/>
        <v>No T+M+I</v>
      </c>
      <c r="V29">
        <v>101.68215272662948</v>
      </c>
      <c r="W29">
        <v>100.5840455840456</v>
      </c>
      <c r="X29">
        <f t="shared" si="10"/>
        <v>1.0981071425838849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105.1</v>
      </c>
      <c r="D30">
        <v>106.3</v>
      </c>
      <c r="E30">
        <v>103.8</v>
      </c>
      <c r="F30">
        <v>105</v>
      </c>
      <c r="G30">
        <f>_xll.TA_TYPPRICE(D30,E30,F30)</f>
        <v>105.03333333333335</v>
      </c>
      <c r="H30">
        <v>104.91934201286898</v>
      </c>
      <c r="I30" t="str">
        <f t="shared" si="0"/>
        <v>UP</v>
      </c>
      <c r="J30">
        <v>104.65217669657029</v>
      </c>
      <c r="K30">
        <v>101.57876479304696</v>
      </c>
      <c r="L30" t="str">
        <f t="shared" si="1"/>
        <v>UP</v>
      </c>
      <c r="M30" t="str">
        <f t="shared" si="2"/>
        <v>UP</v>
      </c>
      <c r="N30">
        <v>71.708945580664306</v>
      </c>
      <c r="O30" t="str">
        <f t="shared" si="3"/>
        <v>UP</v>
      </c>
      <c r="P30" t="str">
        <f t="shared" si="4"/>
        <v>UP</v>
      </c>
      <c r="Q30">
        <f t="shared" si="5"/>
        <v>1.2000000000000028</v>
      </c>
      <c r="R30">
        <f t="shared" si="6"/>
        <v>2.5</v>
      </c>
      <c r="S30">
        <f t="shared" si="7"/>
        <v>0.48000000000000115</v>
      </c>
      <c r="T30" t="str">
        <f t="shared" si="8"/>
        <v>No Indication</v>
      </c>
      <c r="U30" t="str">
        <f t="shared" si="9"/>
        <v>No T+M+I</v>
      </c>
      <c r="V30">
        <v>102.19259076868649</v>
      </c>
      <c r="W30">
        <v>100.91115331856074</v>
      </c>
      <c r="X30">
        <f t="shared" si="10"/>
        <v>1.2814374501257504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104.8</v>
      </c>
      <c r="D31">
        <v>105.65</v>
      </c>
      <c r="E31">
        <v>103.8</v>
      </c>
      <c r="F31">
        <v>105</v>
      </c>
      <c r="G31">
        <f>_xll.TA_TYPPRICE(D31,E31,F31)</f>
        <v>104.81666666666666</v>
      </c>
      <c r="H31">
        <v>104.86800433976782</v>
      </c>
      <c r="I31" t="str">
        <f t="shared" si="0"/>
        <v>UP</v>
      </c>
      <c r="J31">
        <v>104.87391520844356</v>
      </c>
      <c r="K31">
        <v>102.07237261681431</v>
      </c>
      <c r="L31" t="str">
        <f t="shared" si="1"/>
        <v>UP</v>
      </c>
      <c r="M31" t="str">
        <f t="shared" si="2"/>
        <v>UP</v>
      </c>
      <c r="N31">
        <v>71.708945580664306</v>
      </c>
      <c r="O31" t="str">
        <f t="shared" si="3"/>
        <v>UP</v>
      </c>
      <c r="P31" t="str">
        <f t="shared" si="4"/>
        <v>UP</v>
      </c>
      <c r="Q31">
        <f t="shared" si="5"/>
        <v>1.2000000000000028</v>
      </c>
      <c r="R31">
        <f t="shared" si="6"/>
        <v>1.8500000000000085</v>
      </c>
      <c r="S31">
        <f t="shared" si="7"/>
        <v>0.64864864864864724</v>
      </c>
      <c r="T31" t="str">
        <f t="shared" si="8"/>
        <v>No Indication</v>
      </c>
      <c r="U31" t="str">
        <f t="shared" si="9"/>
        <v>No T+M+I</v>
      </c>
      <c r="V31">
        <v>102.62449988119626</v>
      </c>
      <c r="W31">
        <v>101.21403085051919</v>
      </c>
      <c r="X31">
        <f t="shared" si="10"/>
        <v>1.4104690306770635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104.9</v>
      </c>
      <c r="D32">
        <v>107</v>
      </c>
      <c r="E32">
        <v>104.9</v>
      </c>
      <c r="F32">
        <v>106</v>
      </c>
      <c r="G32">
        <f>_xll.TA_TYPPRICE(D32,E32,F32)</f>
        <v>105.96666666666665</v>
      </c>
      <c r="H32">
        <v>105.41733550321723</v>
      </c>
      <c r="I32" t="str">
        <f t="shared" si="0"/>
        <v>UP</v>
      </c>
      <c r="J32">
        <v>105.34637849545611</v>
      </c>
      <c r="K32">
        <v>102.70073425752224</v>
      </c>
      <c r="L32" t="str">
        <f t="shared" si="1"/>
        <v>UP</v>
      </c>
      <c r="M32" t="str">
        <f t="shared" si="2"/>
        <v>UP</v>
      </c>
      <c r="N32">
        <v>77.601816360556768</v>
      </c>
      <c r="O32" t="str">
        <f t="shared" si="3"/>
        <v>UP</v>
      </c>
      <c r="P32" t="str">
        <f t="shared" si="4"/>
        <v>UP</v>
      </c>
      <c r="Q32">
        <f t="shared" si="5"/>
        <v>1.0999999999999943</v>
      </c>
      <c r="R32">
        <f t="shared" si="6"/>
        <v>2.0999999999999943</v>
      </c>
      <c r="S32">
        <f t="shared" si="7"/>
        <v>0.5238095238095225</v>
      </c>
      <c r="T32" t="str">
        <f t="shared" si="8"/>
        <v>No Indication</v>
      </c>
      <c r="U32" t="str">
        <f t="shared" si="9"/>
        <v>No T+M+I</v>
      </c>
      <c r="V32">
        <v>103.14380759178145</v>
      </c>
      <c r="W32">
        <v>101.56854708381407</v>
      </c>
      <c r="X32">
        <f t="shared" si="10"/>
        <v>1.5752605079673856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106.5</v>
      </c>
      <c r="D33">
        <v>108.5</v>
      </c>
      <c r="E33">
        <v>105.3</v>
      </c>
      <c r="F33">
        <v>108</v>
      </c>
      <c r="G33">
        <f>_xll.TA_TYPPRICE(D33,E33,F33)</f>
        <v>107.26666666666667</v>
      </c>
      <c r="H33">
        <v>106.34200108494196</v>
      </c>
      <c r="I33" t="str">
        <f t="shared" si="0"/>
        <v>UP</v>
      </c>
      <c r="J33">
        <v>106.04718327424364</v>
      </c>
      <c r="K33">
        <v>103.27834886696175</v>
      </c>
      <c r="L33" t="str">
        <f t="shared" si="1"/>
        <v>UP</v>
      </c>
      <c r="M33" t="str">
        <f t="shared" si="2"/>
        <v>UP</v>
      </c>
      <c r="N33">
        <v>85.271486774157964</v>
      </c>
      <c r="O33" t="str">
        <f t="shared" si="3"/>
        <v>UP</v>
      </c>
      <c r="P33" t="str">
        <f t="shared" si="4"/>
        <v>UP</v>
      </c>
      <c r="Q33">
        <f t="shared" si="5"/>
        <v>2.7000000000000028</v>
      </c>
      <c r="R33">
        <f t="shared" si="6"/>
        <v>3.2000000000000028</v>
      </c>
      <c r="S33">
        <f t="shared" si="7"/>
        <v>0.84375000000000011</v>
      </c>
      <c r="T33" t="str">
        <f t="shared" si="8"/>
        <v>UP</v>
      </c>
      <c r="U33" t="str">
        <f t="shared" si="9"/>
        <v>UP</v>
      </c>
      <c r="V33">
        <v>103.89091411612277</v>
      </c>
      <c r="W33">
        <v>102.04495100353154</v>
      </c>
      <c r="X33">
        <f t="shared" si="10"/>
        <v>1.8459631125912352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107.7</v>
      </c>
      <c r="D34">
        <v>108.5</v>
      </c>
      <c r="E34">
        <v>106.2</v>
      </c>
      <c r="F34">
        <v>107</v>
      </c>
      <c r="G34">
        <f>_xll.TA_TYPPRICE(D34,E34,F34)</f>
        <v>107.23333333333333</v>
      </c>
      <c r="H34">
        <v>106.78766720913765</v>
      </c>
      <c r="I34" t="str">
        <f t="shared" si="0"/>
        <v>UP</v>
      </c>
      <c r="J34">
        <v>106.59225365774505</v>
      </c>
      <c r="K34">
        <v>103.92760467430358</v>
      </c>
      <c r="L34" t="str">
        <f t="shared" si="1"/>
        <v>UP</v>
      </c>
      <c r="M34" t="str">
        <f t="shared" si="2"/>
        <v>UP</v>
      </c>
      <c r="N34">
        <v>70.239244990391697</v>
      </c>
      <c r="O34" t="str">
        <f t="shared" si="3"/>
        <v>UP</v>
      </c>
      <c r="P34" t="str">
        <f t="shared" si="4"/>
        <v>UP</v>
      </c>
      <c r="Q34">
        <f t="shared" si="5"/>
        <v>0.79999999999999716</v>
      </c>
      <c r="R34">
        <f t="shared" si="6"/>
        <v>2.2999999999999972</v>
      </c>
      <c r="S34">
        <f t="shared" si="7"/>
        <v>0.34782608695652095</v>
      </c>
      <c r="T34" t="str">
        <f t="shared" si="8"/>
        <v>No Indication</v>
      </c>
      <c r="U34" t="str">
        <f t="shared" si="9"/>
        <v>No T+M+I</v>
      </c>
      <c r="V34">
        <v>104.36923502133466</v>
      </c>
      <c r="W34">
        <v>102.41199166993661</v>
      </c>
      <c r="X34">
        <f t="shared" si="10"/>
        <v>1.9572433513980485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107.55</v>
      </c>
      <c r="D35">
        <v>107.95</v>
      </c>
      <c r="E35">
        <v>105.6</v>
      </c>
      <c r="F35">
        <v>106</v>
      </c>
      <c r="G35">
        <f>_xll.TA_TYPPRICE(D35,E35,F35)</f>
        <v>106.51666666666667</v>
      </c>
      <c r="H35">
        <v>106.65216693790217</v>
      </c>
      <c r="I35" t="str">
        <f t="shared" si="0"/>
        <v>DOWN</v>
      </c>
      <c r="J35">
        <v>106.89397506713503</v>
      </c>
      <c r="K35">
        <v>104.2992480800139</v>
      </c>
      <c r="L35" t="str">
        <f t="shared" si="1"/>
        <v>No Confirmation</v>
      </c>
      <c r="M35" t="str">
        <f t="shared" si="2"/>
        <v>No Trend</v>
      </c>
      <c r="N35">
        <v>57.556235651517838</v>
      </c>
      <c r="O35" t="str">
        <f t="shared" si="3"/>
        <v>No Momentum</v>
      </c>
      <c r="P35" t="str">
        <f t="shared" si="4"/>
        <v>No Trend + Momentum</v>
      </c>
      <c r="Q35">
        <f t="shared" si="5"/>
        <v>0.40000000000000568</v>
      </c>
      <c r="R35">
        <f t="shared" si="6"/>
        <v>2.3500000000000085</v>
      </c>
      <c r="S35">
        <f t="shared" si="7"/>
        <v>0.17021276595744861</v>
      </c>
      <c r="T35" t="str">
        <f t="shared" si="8"/>
        <v>DOWN</v>
      </c>
      <c r="U35" t="str">
        <f t="shared" si="9"/>
        <v>No T+M+I</v>
      </c>
      <c r="V35">
        <v>104.62012194112933</v>
      </c>
      <c r="W35">
        <v>102.67777006475612</v>
      </c>
      <c r="X35">
        <f t="shared" si="10"/>
        <v>1.9423518763732091</v>
      </c>
      <c r="Y35">
        <v>1.3748782183527135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106.9</v>
      </c>
      <c r="D36">
        <v>108.4</v>
      </c>
      <c r="E36">
        <v>105.5</v>
      </c>
      <c r="F36">
        <v>108</v>
      </c>
      <c r="G36">
        <f>_xll.TA_TYPPRICE(D36,E36,F36)</f>
        <v>107.3</v>
      </c>
      <c r="H36">
        <v>106.97608346895109</v>
      </c>
      <c r="I36" t="str">
        <f t="shared" si="0"/>
        <v>UP</v>
      </c>
      <c r="J36">
        <v>107.22864727443836</v>
      </c>
      <c r="K36">
        <v>104.56608184001081</v>
      </c>
      <c r="L36" t="str">
        <f t="shared" si="1"/>
        <v>UP</v>
      </c>
      <c r="M36" t="str">
        <f t="shared" si="2"/>
        <v>UP</v>
      </c>
      <c r="N36">
        <v>70.757111667181206</v>
      </c>
      <c r="O36" t="str">
        <f t="shared" si="3"/>
        <v>UP</v>
      </c>
      <c r="P36" t="str">
        <f t="shared" si="4"/>
        <v>UP</v>
      </c>
      <c r="Q36">
        <f t="shared" si="5"/>
        <v>2.5</v>
      </c>
      <c r="R36">
        <f t="shared" si="6"/>
        <v>2.9000000000000057</v>
      </c>
      <c r="S36">
        <f t="shared" si="7"/>
        <v>0.86206896551723966</v>
      </c>
      <c r="T36" t="str">
        <f t="shared" si="8"/>
        <v>UP</v>
      </c>
      <c r="U36" t="str">
        <f t="shared" si="9"/>
        <v>UP</v>
      </c>
      <c r="V36">
        <v>105.14010318095558</v>
      </c>
      <c r="W36">
        <v>103.07200931921862</v>
      </c>
      <c r="X36">
        <f t="shared" si="10"/>
        <v>2.0680938617369549</v>
      </c>
      <c r="Y36">
        <v>1.5135213470295619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108.6</v>
      </c>
      <c r="D37">
        <v>110.2</v>
      </c>
      <c r="E37">
        <v>107.3</v>
      </c>
      <c r="F37">
        <v>109</v>
      </c>
      <c r="G37">
        <f>_xll.TA_TYPPRICE(D37,E37,F37)</f>
        <v>108.83333333333333</v>
      </c>
      <c r="H37">
        <v>107.90470840114222</v>
      </c>
      <c r="I37" t="str">
        <f t="shared" si="0"/>
        <v>UP</v>
      </c>
      <c r="J37">
        <v>107.88894788011872</v>
      </c>
      <c r="K37">
        <v>105.17361920889729</v>
      </c>
      <c r="L37" t="str">
        <f t="shared" si="1"/>
        <v>UP</v>
      </c>
      <c r="M37" t="str">
        <f t="shared" si="2"/>
        <v>UP</v>
      </c>
      <c r="N37">
        <v>75.516419579041653</v>
      </c>
      <c r="O37" t="str">
        <f t="shared" si="3"/>
        <v>UP</v>
      </c>
      <c r="P37" t="str">
        <f t="shared" si="4"/>
        <v>UP</v>
      </c>
      <c r="Q37">
        <f t="shared" si="5"/>
        <v>1.7000000000000028</v>
      </c>
      <c r="R37">
        <f t="shared" si="6"/>
        <v>2.9000000000000057</v>
      </c>
      <c r="S37">
        <f t="shared" si="7"/>
        <v>0.58620689655172398</v>
      </c>
      <c r="T37" t="str">
        <f t="shared" si="8"/>
        <v>No Indication</v>
      </c>
      <c r="U37" t="str">
        <f t="shared" si="9"/>
        <v>No T+M+I</v>
      </c>
      <c r="V37">
        <v>105.73393346080857</v>
      </c>
      <c r="W37">
        <v>103.51111974001725</v>
      </c>
      <c r="X37">
        <f t="shared" si="10"/>
        <v>2.2228137207913221</v>
      </c>
      <c r="Y37">
        <v>1.655379821781914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108.3</v>
      </c>
      <c r="D38">
        <v>109.2</v>
      </c>
      <c r="E38">
        <v>107.5</v>
      </c>
      <c r="F38">
        <v>109</v>
      </c>
      <c r="G38">
        <f>_xll.TA_TYPPRICE(D38,E38,F38)</f>
        <v>108.56666666666666</v>
      </c>
      <c r="H38">
        <v>108.23568753390444</v>
      </c>
      <c r="I38" t="str">
        <f t="shared" si="0"/>
        <v>UP</v>
      </c>
      <c r="J38">
        <v>108.1802927956479</v>
      </c>
      <c r="K38">
        <v>105.69059271803123</v>
      </c>
      <c r="L38" t="str">
        <f t="shared" si="1"/>
        <v>UP</v>
      </c>
      <c r="M38" t="str">
        <f t="shared" si="2"/>
        <v>UP</v>
      </c>
      <c r="N38">
        <v>75.516419579041667</v>
      </c>
      <c r="O38" t="str">
        <f t="shared" si="3"/>
        <v>UP</v>
      </c>
      <c r="P38" t="str">
        <f t="shared" si="4"/>
        <v>UP</v>
      </c>
      <c r="Q38">
        <f t="shared" si="5"/>
        <v>1.5</v>
      </c>
      <c r="R38">
        <f t="shared" si="6"/>
        <v>1.7000000000000028</v>
      </c>
      <c r="S38">
        <f t="shared" si="7"/>
        <v>0.88235294117646912</v>
      </c>
      <c r="T38" t="str">
        <f t="shared" si="8"/>
        <v>UP</v>
      </c>
      <c r="U38" t="str">
        <f t="shared" si="9"/>
        <v>UP</v>
      </c>
      <c r="V38">
        <v>106.23640523606879</v>
      </c>
      <c r="W38">
        <v>103.91770346297893</v>
      </c>
      <c r="X38">
        <f t="shared" si="10"/>
        <v>2.318701773089856</v>
      </c>
      <c r="Y38">
        <v>1.7880442120435025</v>
      </c>
      <c r="Z38" t="str">
        <f t="shared" si="11"/>
        <v>UP</v>
      </c>
      <c r="AA38" t="str">
        <f t="shared" si="12"/>
        <v>UP</v>
      </c>
      <c r="AB38" t="str">
        <f t="shared" si="13"/>
        <v>UP</v>
      </c>
      <c r="AC38" t="str">
        <f t="shared" si="14"/>
        <v>UP</v>
      </c>
      <c r="AD38">
        <f t="shared" si="15"/>
        <v>107.7</v>
      </c>
      <c r="AE38">
        <f t="shared" si="16"/>
        <v>108.15</v>
      </c>
      <c r="AF38">
        <f t="shared" si="17"/>
        <v>108.35000000000001</v>
      </c>
      <c r="AG38">
        <f t="shared" si="18"/>
        <v>108.55000000000001</v>
      </c>
      <c r="AH38">
        <f t="shared" si="19"/>
        <v>108.55000000000001</v>
      </c>
    </row>
    <row r="39" spans="1:34" x14ac:dyDescent="0.25">
      <c r="A39" t="s">
        <v>5</v>
      </c>
      <c r="B39" s="1">
        <v>42908</v>
      </c>
      <c r="C39">
        <v>108.25</v>
      </c>
      <c r="D39">
        <v>110.65</v>
      </c>
      <c r="E39">
        <v>108</v>
      </c>
      <c r="F39">
        <v>109</v>
      </c>
      <c r="G39">
        <f>_xll.TA_TYPPRICE(D39,E39,F39)</f>
        <v>109.21666666666665</v>
      </c>
      <c r="H39">
        <v>108.72617710028555</v>
      </c>
      <c r="I39" t="str">
        <f t="shared" si="0"/>
        <v>UP</v>
      </c>
      <c r="J39">
        <v>108.72911661883725</v>
      </c>
      <c r="K39">
        <v>106.2037943362465</v>
      </c>
      <c r="L39" t="str">
        <f t="shared" si="1"/>
        <v>UP</v>
      </c>
      <c r="M39" t="str">
        <f t="shared" si="2"/>
        <v>UP</v>
      </c>
      <c r="N39">
        <v>75.516419579041667</v>
      </c>
      <c r="O39" t="str">
        <f t="shared" si="3"/>
        <v>UP</v>
      </c>
      <c r="P39" t="str">
        <f t="shared" si="4"/>
        <v>UP</v>
      </c>
      <c r="Q39">
        <f t="shared" si="5"/>
        <v>1</v>
      </c>
      <c r="R39">
        <f t="shared" si="6"/>
        <v>2.6500000000000057</v>
      </c>
      <c r="S39">
        <f t="shared" si="7"/>
        <v>0.37735849056603693</v>
      </c>
      <c r="T39" t="str">
        <f t="shared" si="8"/>
        <v>No Indication</v>
      </c>
      <c r="U39" t="str">
        <f t="shared" si="9"/>
        <v>No T+M+I</v>
      </c>
      <c r="V39">
        <v>106.66157366128898</v>
      </c>
      <c r="W39">
        <v>104.29416987312864</v>
      </c>
      <c r="X39">
        <f t="shared" si="10"/>
        <v>2.3674037881603454</v>
      </c>
      <c r="Y39">
        <v>1.903916127266871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108.25</v>
      </c>
      <c r="D40">
        <v>109.2</v>
      </c>
      <c r="E40">
        <v>104.8</v>
      </c>
      <c r="F40">
        <v>106</v>
      </c>
      <c r="G40">
        <f>_xll.TA_TYPPRICE(D40,E40,F40)</f>
        <v>106.66666666666667</v>
      </c>
      <c r="H40">
        <v>107.69642188347612</v>
      </c>
      <c r="I40" t="str">
        <f t="shared" si="0"/>
        <v>DOWN</v>
      </c>
      <c r="J40">
        <v>108.83375737020675</v>
      </c>
      <c r="K40">
        <v>105.89184003930283</v>
      </c>
      <c r="L40" t="str">
        <f t="shared" si="1"/>
        <v>No Confirmation</v>
      </c>
      <c r="M40" t="str">
        <f t="shared" si="2"/>
        <v>No Trend</v>
      </c>
      <c r="N40">
        <v>38.654632782662624</v>
      </c>
      <c r="O40" t="str">
        <f t="shared" si="3"/>
        <v>DOWN</v>
      </c>
      <c r="P40" t="str">
        <f t="shared" si="4"/>
        <v>No Trend + Momentum</v>
      </c>
      <c r="Q40">
        <f t="shared" si="5"/>
        <v>1.2000000000000028</v>
      </c>
      <c r="R40">
        <f t="shared" si="6"/>
        <v>4.4000000000000057</v>
      </c>
      <c r="S40">
        <f t="shared" si="7"/>
        <v>0.27272727272727304</v>
      </c>
      <c r="T40" t="str">
        <f t="shared" si="8"/>
        <v>No Indication</v>
      </c>
      <c r="U40" t="str">
        <f t="shared" si="9"/>
        <v>No T+M+I</v>
      </c>
      <c r="V40">
        <v>106.55979309801376</v>
      </c>
      <c r="W40">
        <v>104.42052766030429</v>
      </c>
      <c r="X40">
        <f t="shared" si="10"/>
        <v>2.1392654377094686</v>
      </c>
      <c r="Y40">
        <v>1.9509859893553905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105.1</v>
      </c>
      <c r="D41">
        <v>105.35</v>
      </c>
      <c r="E41">
        <v>101.3</v>
      </c>
      <c r="F41">
        <v>103</v>
      </c>
      <c r="G41">
        <f>_xll.TA_TYPPRICE(D41,E41,F41)</f>
        <v>103.21666666666665</v>
      </c>
      <c r="H41">
        <v>105.45654427507139</v>
      </c>
      <c r="I41" t="str">
        <f t="shared" si="0"/>
        <v>DOWN</v>
      </c>
      <c r="J41">
        <v>108.05958906571637</v>
      </c>
      <c r="K41">
        <v>104.87143114167998</v>
      </c>
      <c r="L41" t="str">
        <f t="shared" si="1"/>
        <v>DOWN</v>
      </c>
      <c r="M41" t="str">
        <f t="shared" si="2"/>
        <v>DOWN</v>
      </c>
      <c r="N41">
        <v>24.006676286799777</v>
      </c>
      <c r="O41" t="str">
        <f t="shared" si="3"/>
        <v>DOWN</v>
      </c>
      <c r="P41" t="str">
        <f t="shared" si="4"/>
        <v>DOWN</v>
      </c>
      <c r="Q41">
        <f t="shared" si="5"/>
        <v>1.7000000000000028</v>
      </c>
      <c r="R41">
        <f t="shared" si="6"/>
        <v>4.0499999999999972</v>
      </c>
      <c r="S41">
        <f t="shared" si="7"/>
        <v>0.41975308641975406</v>
      </c>
      <c r="T41" t="str">
        <f t="shared" si="8"/>
        <v>No Indication</v>
      </c>
      <c r="U41" t="str">
        <f t="shared" si="9"/>
        <v>No T+M+I</v>
      </c>
      <c r="V41">
        <v>106.01213262139626</v>
      </c>
      <c r="W41">
        <v>104.31530338917064</v>
      </c>
      <c r="X41">
        <f t="shared" si="10"/>
        <v>1.6968292322256247</v>
      </c>
      <c r="Y41">
        <v>1.9001546379294374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101.65</v>
      </c>
      <c r="D42">
        <v>104.3</v>
      </c>
      <c r="E42">
        <v>101.4</v>
      </c>
      <c r="F42">
        <v>103</v>
      </c>
      <c r="G42">
        <f>_xll.TA_TYPPRICE(D42,E42,F42)</f>
        <v>102.89999999999999</v>
      </c>
      <c r="H42">
        <v>104.17827213753569</v>
      </c>
      <c r="I42" t="str">
        <f t="shared" si="0"/>
        <v>DOWN</v>
      </c>
      <c r="J42">
        <v>107.22412482889051</v>
      </c>
      <c r="K42">
        <v>104.10000199908443</v>
      </c>
      <c r="L42" t="str">
        <f t="shared" si="1"/>
        <v>DOWN</v>
      </c>
      <c r="M42" t="str">
        <f t="shared" si="2"/>
        <v>DOWN</v>
      </c>
      <c r="N42">
        <v>24.006676286799777</v>
      </c>
      <c r="O42" t="str">
        <f t="shared" si="3"/>
        <v>DOWN</v>
      </c>
      <c r="P42" t="str">
        <f t="shared" si="4"/>
        <v>DOWN</v>
      </c>
      <c r="Q42">
        <f t="shared" si="5"/>
        <v>1.5999999999999943</v>
      </c>
      <c r="R42">
        <f t="shared" si="6"/>
        <v>2.8999999999999915</v>
      </c>
      <c r="S42">
        <f t="shared" si="7"/>
        <v>0.55172413793103414</v>
      </c>
      <c r="T42" t="str">
        <f t="shared" si="8"/>
        <v>No Indication</v>
      </c>
      <c r="U42" t="str">
        <f t="shared" si="9"/>
        <v>No T+M+I</v>
      </c>
      <c r="V42">
        <v>105.54872760271991</v>
      </c>
      <c r="W42">
        <v>104.21787350849134</v>
      </c>
      <c r="X42">
        <f t="shared" si="10"/>
        <v>1.3308540942285703</v>
      </c>
      <c r="Y42">
        <v>1.786294529189264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103.85</v>
      </c>
      <c r="D43">
        <v>104.45</v>
      </c>
      <c r="E43">
        <v>102</v>
      </c>
      <c r="F43">
        <v>102</v>
      </c>
      <c r="G43">
        <f>_xll.TA_TYPPRICE(D43,E43,F43)</f>
        <v>102.81666666666666</v>
      </c>
      <c r="H43">
        <v>103.49746940210117</v>
      </c>
      <c r="I43" t="str">
        <f t="shared" si="0"/>
        <v>DOWN</v>
      </c>
      <c r="J43">
        <v>106.60765264469262</v>
      </c>
      <c r="K43">
        <v>103.63333488817678</v>
      </c>
      <c r="L43" t="str">
        <f t="shared" si="1"/>
        <v>DOWN</v>
      </c>
      <c r="M43" t="str">
        <f t="shared" si="2"/>
        <v>DOWN</v>
      </c>
      <c r="N43">
        <v>20.049557761683346</v>
      </c>
      <c r="O43" t="str">
        <f t="shared" si="3"/>
        <v>DOWN</v>
      </c>
      <c r="P43" t="str">
        <f t="shared" si="4"/>
        <v>DOWN</v>
      </c>
      <c r="Q43">
        <f t="shared" si="5"/>
        <v>0</v>
      </c>
      <c r="R43">
        <f t="shared" si="6"/>
        <v>2.4500000000000028</v>
      </c>
      <c r="S43">
        <f t="shared" si="7"/>
        <v>0</v>
      </c>
      <c r="T43" t="str">
        <f t="shared" si="8"/>
        <v>DOWN</v>
      </c>
      <c r="U43" t="str">
        <f t="shared" si="9"/>
        <v>DOWN</v>
      </c>
      <c r="V43">
        <v>105.00276950999377</v>
      </c>
      <c r="W43">
        <v>104.05358658193643</v>
      </c>
      <c r="X43">
        <f t="shared" si="10"/>
        <v>0.94918292805733984</v>
      </c>
      <c r="Y43">
        <v>1.6188722089628791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104.15</v>
      </c>
      <c r="AE43">
        <f t="shared" si="16"/>
        <v>103.5</v>
      </c>
      <c r="AF43">
        <f t="shared" si="17"/>
        <v>103.2</v>
      </c>
      <c r="AG43">
        <f t="shared" si="18"/>
        <v>102.95</v>
      </c>
      <c r="AH43">
        <f t="shared" si="19"/>
        <v>102.95</v>
      </c>
    </row>
    <row r="44" spans="1:34" x14ac:dyDescent="0.25">
      <c r="A44" t="s">
        <v>5</v>
      </c>
      <c r="B44" s="1">
        <v>42916</v>
      </c>
      <c r="C44">
        <v>100.8</v>
      </c>
      <c r="D44">
        <v>103.2</v>
      </c>
      <c r="E44">
        <v>100.3</v>
      </c>
      <c r="F44">
        <v>103</v>
      </c>
      <c r="G44">
        <f>_xll.TA_TYPPRICE(D44,E44,F44)</f>
        <v>102.16666666666667</v>
      </c>
      <c r="H44">
        <v>102.83206803438392</v>
      </c>
      <c r="I44" t="str">
        <f t="shared" si="0"/>
        <v>UP</v>
      </c>
      <c r="J44">
        <v>105.8503965014276</v>
      </c>
      <c r="K44">
        <v>102.89259380191527</v>
      </c>
      <c r="L44" t="str">
        <f t="shared" si="1"/>
        <v>No Confirmation</v>
      </c>
      <c r="M44" t="str">
        <f t="shared" si="2"/>
        <v>No Trend</v>
      </c>
      <c r="N44">
        <v>33.708442964583178</v>
      </c>
      <c r="O44" t="str">
        <f t="shared" si="3"/>
        <v>DOWN</v>
      </c>
      <c r="P44" t="str">
        <f t="shared" si="4"/>
        <v>No Trend + Momentum</v>
      </c>
      <c r="Q44">
        <f t="shared" si="5"/>
        <v>2.7000000000000028</v>
      </c>
      <c r="R44">
        <f t="shared" si="6"/>
        <v>2.9000000000000057</v>
      </c>
      <c r="S44">
        <f t="shared" si="7"/>
        <v>0.93103448275861989</v>
      </c>
      <c r="T44" t="str">
        <f t="shared" si="8"/>
        <v>UP</v>
      </c>
      <c r="U44" t="str">
        <f t="shared" si="9"/>
        <v>No T+M+I</v>
      </c>
      <c r="V44">
        <v>104.69465112384088</v>
      </c>
      <c r="W44">
        <v>103.97554313142263</v>
      </c>
      <c r="X44">
        <f t="shared" si="10"/>
        <v>0.71910799241825885</v>
      </c>
      <c r="Y44">
        <v>1.438919365653955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103.05</v>
      </c>
      <c r="D45">
        <v>104</v>
      </c>
      <c r="E45">
        <v>102.2</v>
      </c>
      <c r="F45">
        <v>103</v>
      </c>
      <c r="G45">
        <f>_xll.TA_TYPPRICE(D45,E45,F45)</f>
        <v>103.06666666666666</v>
      </c>
      <c r="H45">
        <v>102.94936735052529</v>
      </c>
      <c r="I45" t="str">
        <f t="shared" si="0"/>
        <v>UP</v>
      </c>
      <c r="J45">
        <v>105.43919727888813</v>
      </c>
      <c r="K45">
        <v>102.73868406815632</v>
      </c>
      <c r="L45" t="str">
        <f t="shared" si="1"/>
        <v>No Confirmation</v>
      </c>
      <c r="M45" t="str">
        <f t="shared" si="2"/>
        <v>No Trend</v>
      </c>
      <c r="N45">
        <v>33.708442964583178</v>
      </c>
      <c r="O45" t="str">
        <f t="shared" si="3"/>
        <v>DOWN</v>
      </c>
      <c r="P45" t="str">
        <f t="shared" si="4"/>
        <v>No Trend + Momentum</v>
      </c>
      <c r="Q45">
        <f t="shared" si="5"/>
        <v>0.79999999999999716</v>
      </c>
      <c r="R45">
        <f t="shared" si="6"/>
        <v>1.7999999999999972</v>
      </c>
      <c r="S45">
        <f t="shared" si="7"/>
        <v>0.44444444444444359</v>
      </c>
      <c r="T45" t="str">
        <f t="shared" si="8"/>
        <v>No Indication</v>
      </c>
      <c r="U45" t="str">
        <f t="shared" si="9"/>
        <v>No T+M+I</v>
      </c>
      <c r="V45">
        <v>104.43393556632691</v>
      </c>
      <c r="W45">
        <v>103.90328067724317</v>
      </c>
      <c r="X45">
        <f t="shared" si="10"/>
        <v>0.53065488908373482</v>
      </c>
      <c r="Y45">
        <v>1.257266470339911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103.3</v>
      </c>
      <c r="D46">
        <v>103.45</v>
      </c>
      <c r="E46">
        <v>100.5</v>
      </c>
      <c r="F46">
        <v>101</v>
      </c>
      <c r="G46">
        <f>_xll.TA_TYPPRICE(D46,E46,F46)</f>
        <v>101.64999999999999</v>
      </c>
      <c r="H46">
        <v>102.29968367526264</v>
      </c>
      <c r="I46" t="str">
        <f t="shared" si="0"/>
        <v>DOWN</v>
      </c>
      <c r="J46">
        <v>104.99715343913522</v>
      </c>
      <c r="K46">
        <v>102.24119871967713</v>
      </c>
      <c r="L46" t="str">
        <f t="shared" si="1"/>
        <v>DOWN</v>
      </c>
      <c r="M46" t="str">
        <f t="shared" si="2"/>
        <v>DOWN</v>
      </c>
      <c r="N46">
        <v>21.975918964416561</v>
      </c>
      <c r="O46" t="str">
        <f t="shared" si="3"/>
        <v>DOWN</v>
      </c>
      <c r="P46" t="str">
        <f t="shared" si="4"/>
        <v>DOWN</v>
      </c>
      <c r="Q46">
        <f t="shared" si="5"/>
        <v>0.5</v>
      </c>
      <c r="R46">
        <f t="shared" si="6"/>
        <v>2.9500000000000028</v>
      </c>
      <c r="S46">
        <f t="shared" si="7"/>
        <v>0.16949152542372864</v>
      </c>
      <c r="T46" t="str">
        <f t="shared" si="8"/>
        <v>DOWN</v>
      </c>
      <c r="U46" t="str">
        <f t="shared" si="9"/>
        <v>DOWN</v>
      </c>
      <c r="V46">
        <v>103.905637786892</v>
      </c>
      <c r="W46">
        <v>103.68822284929924</v>
      </c>
      <c r="X46">
        <f t="shared" si="10"/>
        <v>0.21741493759276409</v>
      </c>
      <c r="Y46">
        <v>1.0492961637904816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101</v>
      </c>
      <c r="D47">
        <v>107.5</v>
      </c>
      <c r="E47">
        <v>100.9</v>
      </c>
      <c r="F47">
        <v>107</v>
      </c>
      <c r="G47">
        <f>_xll.TA_TYPPRICE(D47,E47,F47)</f>
        <v>105.13333333333333</v>
      </c>
      <c r="H47">
        <v>103.71650850429799</v>
      </c>
      <c r="I47" t="str">
        <f t="shared" si="0"/>
        <v>UP</v>
      </c>
      <c r="J47">
        <v>105.55334156377184</v>
      </c>
      <c r="K47">
        <v>101.94315455974888</v>
      </c>
      <c r="L47" t="str">
        <f t="shared" si="1"/>
        <v>UP</v>
      </c>
      <c r="M47" t="str">
        <f t="shared" si="2"/>
        <v>UP</v>
      </c>
      <c r="N47">
        <v>66.153317326001641</v>
      </c>
      <c r="O47" t="str">
        <f t="shared" si="3"/>
        <v>UP</v>
      </c>
      <c r="P47" t="str">
        <f t="shared" si="4"/>
        <v>UP</v>
      </c>
      <c r="Q47">
        <f t="shared" si="5"/>
        <v>6.0999999999999943</v>
      </c>
      <c r="R47">
        <f t="shared" si="6"/>
        <v>6.5999999999999943</v>
      </c>
      <c r="S47">
        <f t="shared" si="7"/>
        <v>0.9242424242424242</v>
      </c>
      <c r="T47" t="str">
        <f t="shared" si="8"/>
        <v>UP</v>
      </c>
      <c r="U47" t="str">
        <f t="shared" si="9"/>
        <v>UP</v>
      </c>
      <c r="V47">
        <v>104.38169351198555</v>
      </c>
      <c r="W47">
        <v>103.93353967527707</v>
      </c>
      <c r="X47">
        <f t="shared" si="10"/>
        <v>0.44815383670847098</v>
      </c>
      <c r="Y47">
        <v>0.92906769837407954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107.8</v>
      </c>
      <c r="D48">
        <v>107.8</v>
      </c>
      <c r="E48">
        <v>104.75</v>
      </c>
      <c r="F48">
        <v>105</v>
      </c>
      <c r="G48">
        <f>_xll.TA_TYPPRICE(D48,E48,F48)</f>
        <v>105.85000000000001</v>
      </c>
      <c r="H48">
        <v>104.78325425214899</v>
      </c>
      <c r="I48" t="str">
        <f t="shared" si="0"/>
        <v>UP</v>
      </c>
      <c r="J48">
        <v>106.05259899404476</v>
      </c>
      <c r="K48">
        <v>102.56689799091579</v>
      </c>
      <c r="L48" t="str">
        <f t="shared" si="1"/>
        <v>No Confirmation</v>
      </c>
      <c r="M48" t="str">
        <f t="shared" si="2"/>
        <v>No Trend</v>
      </c>
      <c r="N48">
        <v>53.525672340377795</v>
      </c>
      <c r="O48" t="str">
        <f t="shared" si="3"/>
        <v>No Momentum</v>
      </c>
      <c r="P48" t="str">
        <f t="shared" si="4"/>
        <v>No Trend + Momentum</v>
      </c>
      <c r="Q48">
        <f t="shared" si="5"/>
        <v>0.25</v>
      </c>
      <c r="R48">
        <f t="shared" si="6"/>
        <v>3.0499999999999972</v>
      </c>
      <c r="S48">
        <f t="shared" si="7"/>
        <v>8.1967213114754175E-2</v>
      </c>
      <c r="T48" t="str">
        <f t="shared" si="8"/>
        <v>DOWN</v>
      </c>
      <c r="U48" t="str">
        <f t="shared" si="9"/>
        <v>No T+M+I</v>
      </c>
      <c r="V48">
        <v>104.47681758706469</v>
      </c>
      <c r="W48">
        <v>104.01253673636766</v>
      </c>
      <c r="X48">
        <f t="shared" si="10"/>
        <v>0.46428085069702263</v>
      </c>
      <c r="Y48">
        <v>0.8361103288386682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105.1</v>
      </c>
      <c r="D49">
        <v>106.6</v>
      </c>
      <c r="E49">
        <v>104.3</v>
      </c>
      <c r="F49">
        <v>105</v>
      </c>
      <c r="G49">
        <f>_xll.TA_TYPPRICE(D49,E49,F49)</f>
        <v>105.3</v>
      </c>
      <c r="H49">
        <v>105.0416271260745</v>
      </c>
      <c r="I49" t="str">
        <f t="shared" si="0"/>
        <v>DOWN</v>
      </c>
      <c r="J49">
        <v>106.17424366203481</v>
      </c>
      <c r="K49">
        <v>102.95203177071228</v>
      </c>
      <c r="L49" t="str">
        <f t="shared" si="1"/>
        <v>No Confirmation</v>
      </c>
      <c r="M49" t="str">
        <f t="shared" si="2"/>
        <v>No Trend</v>
      </c>
      <c r="N49">
        <v>53.525672340377781</v>
      </c>
      <c r="O49" t="str">
        <f t="shared" si="3"/>
        <v>No Momentum</v>
      </c>
      <c r="P49" t="str">
        <f t="shared" si="4"/>
        <v>No Trend + Momentum</v>
      </c>
      <c r="Q49">
        <f t="shared" si="5"/>
        <v>0.70000000000000284</v>
      </c>
      <c r="R49">
        <f t="shared" si="6"/>
        <v>2.2999999999999972</v>
      </c>
      <c r="S49">
        <f t="shared" si="7"/>
        <v>0.30434782608695815</v>
      </c>
      <c r="T49" t="str">
        <f t="shared" si="8"/>
        <v>No Indication</v>
      </c>
      <c r="U49" t="str">
        <f t="shared" si="9"/>
        <v>No T+M+I</v>
      </c>
      <c r="V49">
        <v>104.55730718905474</v>
      </c>
      <c r="W49">
        <v>104.08568216330339</v>
      </c>
      <c r="X49">
        <f t="shared" si="10"/>
        <v>0.47162502575135079</v>
      </c>
      <c r="Y49">
        <v>0.76321326822120472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106</v>
      </c>
      <c r="D50">
        <v>106.2</v>
      </c>
      <c r="E50">
        <v>104.25</v>
      </c>
      <c r="F50">
        <v>106</v>
      </c>
      <c r="G50">
        <f>_xll.TA_TYPPRICE(D50,E50,F50)</f>
        <v>105.48333333333333</v>
      </c>
      <c r="H50">
        <v>105.26248022970393</v>
      </c>
      <c r="I50" t="str">
        <f t="shared" si="0"/>
        <v>UP</v>
      </c>
      <c r="J50">
        <v>106.17996729269375</v>
      </c>
      <c r="K50">
        <v>103.24046915499844</v>
      </c>
      <c r="L50" t="str">
        <f t="shared" si="1"/>
        <v>No Confirmation</v>
      </c>
      <c r="M50" t="str">
        <f t="shared" si="2"/>
        <v>No Trend</v>
      </c>
      <c r="N50">
        <v>59.556893739825689</v>
      </c>
      <c r="O50" t="str">
        <f t="shared" si="3"/>
        <v>No Momentum</v>
      </c>
      <c r="P50" t="str">
        <f t="shared" si="4"/>
        <v>No Trend + Momentum</v>
      </c>
      <c r="Q50">
        <f t="shared" si="5"/>
        <v>1.75</v>
      </c>
      <c r="R50">
        <f t="shared" si="6"/>
        <v>1.9500000000000028</v>
      </c>
      <c r="S50">
        <f t="shared" si="7"/>
        <v>0.89743589743589613</v>
      </c>
      <c r="T50" t="str">
        <f t="shared" si="8"/>
        <v>UP</v>
      </c>
      <c r="U50" t="str">
        <f t="shared" si="9"/>
        <v>No T+M+I</v>
      </c>
      <c r="V50">
        <v>104.77925992920017</v>
      </c>
      <c r="W50">
        <v>104.22748348454017</v>
      </c>
      <c r="X50">
        <f t="shared" si="10"/>
        <v>0.55177644465999265</v>
      </c>
      <c r="Y50">
        <v>0.72092590350896235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105.85</v>
      </c>
      <c r="D51">
        <v>106.75</v>
      </c>
      <c r="E51">
        <v>104.3</v>
      </c>
      <c r="F51">
        <v>105</v>
      </c>
      <c r="G51">
        <f>_xll.TA_TYPPRICE(D51,E51,F51)</f>
        <v>105.35000000000001</v>
      </c>
      <c r="H51">
        <v>105.30624011485196</v>
      </c>
      <c r="I51" t="str">
        <f t="shared" si="0"/>
        <v>DOWN</v>
      </c>
      <c r="J51">
        <v>106.30664122765069</v>
      </c>
      <c r="K51">
        <v>103.47592045388767</v>
      </c>
      <c r="L51" t="str">
        <f t="shared" si="1"/>
        <v>No Confirmation</v>
      </c>
      <c r="M51" t="str">
        <f t="shared" si="2"/>
        <v>No Trend</v>
      </c>
      <c r="N51">
        <v>51.244115910643103</v>
      </c>
      <c r="O51" t="str">
        <f t="shared" si="3"/>
        <v>No Momentum</v>
      </c>
      <c r="P51" t="str">
        <f t="shared" si="4"/>
        <v>No Trend + Momentum</v>
      </c>
      <c r="Q51">
        <f t="shared" si="5"/>
        <v>0.70000000000000284</v>
      </c>
      <c r="R51">
        <f t="shared" si="6"/>
        <v>2.4500000000000028</v>
      </c>
      <c r="S51">
        <f t="shared" si="7"/>
        <v>0.28571428571428653</v>
      </c>
      <c r="T51" t="str">
        <f t="shared" si="8"/>
        <v>No Indication</v>
      </c>
      <c r="U51" t="str">
        <f t="shared" si="9"/>
        <v>No T+M+I</v>
      </c>
      <c r="V51">
        <v>104.81321994009245</v>
      </c>
      <c r="W51">
        <v>104.28470693012979</v>
      </c>
      <c r="X51">
        <f t="shared" si="10"/>
        <v>0.52851300996266559</v>
      </c>
      <c r="Y51">
        <v>0.68244332479970304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105</v>
      </c>
      <c r="D52">
        <v>105.4</v>
      </c>
      <c r="E52">
        <v>103.5</v>
      </c>
      <c r="F52">
        <v>104</v>
      </c>
      <c r="G52">
        <f>_xll.TA_TYPPRICE(D52,E52,F52)</f>
        <v>104.3</v>
      </c>
      <c r="H52">
        <v>104.80312005742599</v>
      </c>
      <c r="I52" t="str">
        <f t="shared" si="0"/>
        <v>DOWN</v>
      </c>
      <c r="J52">
        <v>106.10516539928386</v>
      </c>
      <c r="K52">
        <v>103.48127146413485</v>
      </c>
      <c r="L52" t="str">
        <f t="shared" si="1"/>
        <v>No Confirmation</v>
      </c>
      <c r="M52" t="str">
        <f t="shared" si="2"/>
        <v>No Trend</v>
      </c>
      <c r="N52">
        <v>43.631643672071419</v>
      </c>
      <c r="O52" t="str">
        <f t="shared" si="3"/>
        <v>No Momentum</v>
      </c>
      <c r="P52" t="str">
        <f t="shared" si="4"/>
        <v>No Trend + Momentum</v>
      </c>
      <c r="Q52">
        <f t="shared" si="5"/>
        <v>0.5</v>
      </c>
      <c r="R52">
        <f t="shared" si="6"/>
        <v>1.9000000000000057</v>
      </c>
      <c r="S52">
        <f t="shared" si="7"/>
        <v>0.26315789473684131</v>
      </c>
      <c r="T52" t="str">
        <f t="shared" si="8"/>
        <v>No Indication</v>
      </c>
      <c r="U52" t="str">
        <f t="shared" si="9"/>
        <v>No T+M+I</v>
      </c>
      <c r="V52">
        <v>104.68810918007823</v>
      </c>
      <c r="W52">
        <v>104.26361752789795</v>
      </c>
      <c r="X52">
        <f t="shared" si="10"/>
        <v>0.42449165218027929</v>
      </c>
      <c r="Y52">
        <v>0.63085299027581831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104.95</v>
      </c>
      <c r="D53">
        <v>106.8</v>
      </c>
      <c r="E53">
        <v>104.1</v>
      </c>
      <c r="F53">
        <v>105</v>
      </c>
      <c r="G53">
        <f>_xll.TA_TYPPRICE(D53,E53,F53)</f>
        <v>105.3</v>
      </c>
      <c r="H53">
        <v>105.051560028713</v>
      </c>
      <c r="I53" t="str">
        <f t="shared" si="0"/>
        <v>DOWN</v>
      </c>
      <c r="J53">
        <v>106.25957308833189</v>
      </c>
      <c r="K53">
        <v>103.61876669432711</v>
      </c>
      <c r="L53" t="str">
        <f t="shared" si="1"/>
        <v>No Confirmation</v>
      </c>
      <c r="M53" t="str">
        <f t="shared" si="2"/>
        <v>No Trend</v>
      </c>
      <c r="N53">
        <v>52.459503746914024</v>
      </c>
      <c r="O53" t="str">
        <f t="shared" si="3"/>
        <v>No Momentum</v>
      </c>
      <c r="P53" t="str">
        <f t="shared" si="4"/>
        <v>No Trend + Momentum</v>
      </c>
      <c r="Q53">
        <f t="shared" si="5"/>
        <v>0.90000000000000568</v>
      </c>
      <c r="R53">
        <f t="shared" si="6"/>
        <v>2.7000000000000028</v>
      </c>
      <c r="S53">
        <f t="shared" si="7"/>
        <v>0.33333333333333509</v>
      </c>
      <c r="T53" t="str">
        <f t="shared" si="8"/>
        <v>No Indication</v>
      </c>
      <c r="U53" t="str">
        <f t="shared" si="9"/>
        <v>No T+M+I</v>
      </c>
      <c r="V53">
        <v>104.73609238314312</v>
      </c>
      <c r="W53">
        <v>104.31816437768329</v>
      </c>
      <c r="X53">
        <f t="shared" si="10"/>
        <v>0.417928005459828</v>
      </c>
      <c r="Y53">
        <v>0.58826799331262025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105</v>
      </c>
      <c r="D54">
        <v>106.3</v>
      </c>
      <c r="E54">
        <v>103.75</v>
      </c>
      <c r="F54">
        <v>106</v>
      </c>
      <c r="G54">
        <f>_xll.TA_TYPPRICE(D54,E54,F54)</f>
        <v>105.35000000000001</v>
      </c>
      <c r="H54">
        <v>105.2007800143565</v>
      </c>
      <c r="I54" t="str">
        <f t="shared" si="0"/>
        <v>UP</v>
      </c>
      <c r="J54">
        <v>106.26855684648037</v>
      </c>
      <c r="K54">
        <v>103.6479296511433</v>
      </c>
      <c r="L54" t="str">
        <f t="shared" si="1"/>
        <v>No Confirmation</v>
      </c>
      <c r="M54" t="str">
        <f t="shared" si="2"/>
        <v>No Trend</v>
      </c>
      <c r="N54">
        <v>60.242534902863795</v>
      </c>
      <c r="O54" t="str">
        <f t="shared" si="3"/>
        <v>UP</v>
      </c>
      <c r="P54" t="str">
        <f t="shared" si="4"/>
        <v>No Trend + Momentum</v>
      </c>
      <c r="Q54">
        <f t="shared" si="5"/>
        <v>2.25</v>
      </c>
      <c r="R54">
        <f t="shared" si="6"/>
        <v>2.5499999999999972</v>
      </c>
      <c r="S54">
        <f t="shared" si="7"/>
        <v>0.88235294117647156</v>
      </c>
      <c r="T54" t="str">
        <f t="shared" si="8"/>
        <v>UP</v>
      </c>
      <c r="U54" t="str">
        <f t="shared" si="9"/>
        <v>No T+M+I</v>
      </c>
      <c r="V54">
        <v>104.93053970881341</v>
      </c>
      <c r="W54">
        <v>104.4427447941512</v>
      </c>
      <c r="X54">
        <f t="shared" si="10"/>
        <v>0.48779491466221714</v>
      </c>
      <c r="Y54">
        <v>0.56817337758253961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105.8</v>
      </c>
      <c r="D55">
        <v>106.1</v>
      </c>
      <c r="E55">
        <v>104.1</v>
      </c>
      <c r="F55">
        <v>105</v>
      </c>
      <c r="G55">
        <f>_xll.TA_TYPPRICE(D55,E55,F55)</f>
        <v>105.06666666666666</v>
      </c>
      <c r="H55">
        <v>105.13372334051158</v>
      </c>
      <c r="I55" t="str">
        <f t="shared" si="0"/>
        <v>DOWN</v>
      </c>
      <c r="J55">
        <v>106.23109976948473</v>
      </c>
      <c r="K55">
        <v>103.74838972866701</v>
      </c>
      <c r="L55" t="str">
        <f t="shared" si="1"/>
        <v>No Confirmation</v>
      </c>
      <c r="M55" t="str">
        <f t="shared" si="2"/>
        <v>No Trend</v>
      </c>
      <c r="N55">
        <v>50.008656384013236</v>
      </c>
      <c r="O55" t="str">
        <f t="shared" si="3"/>
        <v>No Momentum</v>
      </c>
      <c r="P55" t="str">
        <f t="shared" si="4"/>
        <v>No Trend + Momentum</v>
      </c>
      <c r="Q55">
        <f t="shared" si="5"/>
        <v>0.90000000000000568</v>
      </c>
      <c r="R55">
        <f t="shared" si="6"/>
        <v>2</v>
      </c>
      <c r="S55">
        <f t="shared" si="7"/>
        <v>0.45000000000000284</v>
      </c>
      <c r="T55" t="str">
        <f t="shared" si="8"/>
        <v>No Indication</v>
      </c>
      <c r="U55" t="str">
        <f t="shared" si="9"/>
        <v>No T+M+I</v>
      </c>
      <c r="V55">
        <v>104.94122590745751</v>
      </c>
      <c r="W55">
        <v>104.48402295754741</v>
      </c>
      <c r="X55">
        <f t="shared" si="10"/>
        <v>0.4572029499100978</v>
      </c>
      <c r="Y55">
        <v>0.54597929204805129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104.15</v>
      </c>
      <c r="D56">
        <v>105.3</v>
      </c>
      <c r="E56">
        <v>102.35</v>
      </c>
      <c r="F56">
        <v>103</v>
      </c>
      <c r="G56">
        <f>_xll.TA_TYPPRICE(D56,E56,F56)</f>
        <v>103.55</v>
      </c>
      <c r="H56">
        <v>104.34186167025578</v>
      </c>
      <c r="I56" t="str">
        <f t="shared" si="0"/>
        <v>DOWN</v>
      </c>
      <c r="J56">
        <v>106.02418870959923</v>
      </c>
      <c r="K56">
        <v>103.4376364556299</v>
      </c>
      <c r="L56" t="str">
        <f t="shared" si="1"/>
        <v>DOWN</v>
      </c>
      <c r="M56" t="str">
        <f t="shared" si="2"/>
        <v>DOWN</v>
      </c>
      <c r="N56">
        <v>35.101309753769442</v>
      </c>
      <c r="O56" t="str">
        <f t="shared" si="3"/>
        <v>DOWN</v>
      </c>
      <c r="P56" t="str">
        <f t="shared" si="4"/>
        <v>DOWN</v>
      </c>
      <c r="Q56">
        <f t="shared" si="5"/>
        <v>0.65000000000000568</v>
      </c>
      <c r="R56">
        <f t="shared" si="6"/>
        <v>2.9500000000000028</v>
      </c>
      <c r="S56">
        <f t="shared" si="7"/>
        <v>0.22033898305084917</v>
      </c>
      <c r="T56" t="str">
        <f t="shared" si="8"/>
        <v>No Indication</v>
      </c>
      <c r="U56" t="str">
        <f t="shared" si="9"/>
        <v>No T+M+I</v>
      </c>
      <c r="V56">
        <v>104.64257576784865</v>
      </c>
      <c r="W56">
        <v>104.37409533106242</v>
      </c>
      <c r="X56">
        <f t="shared" si="10"/>
        <v>0.26848043678623412</v>
      </c>
      <c r="Y56">
        <v>0.49047952099568787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105</v>
      </c>
      <c r="D57">
        <v>109.75</v>
      </c>
      <c r="E57">
        <v>104.3</v>
      </c>
      <c r="F57">
        <v>110</v>
      </c>
      <c r="G57">
        <f>_xll.TA_TYPPRICE(D57,E57,F57)</f>
        <v>108.01666666666667</v>
      </c>
      <c r="H57">
        <v>106.17926416846123</v>
      </c>
      <c r="I57" t="str">
        <f t="shared" si="0"/>
        <v>UP</v>
      </c>
      <c r="J57">
        <v>106.85214677413273</v>
      </c>
      <c r="K57">
        <v>103.62927279882325</v>
      </c>
      <c r="L57" t="str">
        <f t="shared" si="1"/>
        <v>UP</v>
      </c>
      <c r="M57" t="str">
        <f t="shared" si="2"/>
        <v>UP</v>
      </c>
      <c r="N57">
        <v>71.834207745071126</v>
      </c>
      <c r="O57" t="str">
        <f t="shared" si="3"/>
        <v>UP</v>
      </c>
      <c r="P57" t="str">
        <f t="shared" si="4"/>
        <v>UP</v>
      </c>
      <c r="Q57">
        <f t="shared" si="5"/>
        <v>5.7000000000000028</v>
      </c>
      <c r="R57">
        <f t="shared" si="6"/>
        <v>5.4500000000000028</v>
      </c>
      <c r="S57">
        <f t="shared" si="7"/>
        <v>1.0458715596330275</v>
      </c>
      <c r="T57" t="str">
        <f t="shared" si="8"/>
        <v>UP</v>
      </c>
      <c r="U57" t="str">
        <f t="shared" si="9"/>
        <v>UP</v>
      </c>
      <c r="V57">
        <v>105.46679488048733</v>
      </c>
      <c r="W57">
        <v>104.79082901024299</v>
      </c>
      <c r="X57">
        <f t="shared" si="10"/>
        <v>0.67596587024434029</v>
      </c>
      <c r="Y57">
        <v>0.52757679084541831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110</v>
      </c>
      <c r="D58">
        <v>111.45</v>
      </c>
      <c r="E58">
        <v>108.55</v>
      </c>
      <c r="F58">
        <v>111</v>
      </c>
      <c r="G58">
        <f>_xll.TA_TYPPRICE(D58,E58,F58)</f>
        <v>110.33333333333333</v>
      </c>
      <c r="H58">
        <v>108.25629875089729</v>
      </c>
      <c r="I58" t="str">
        <f t="shared" si="0"/>
        <v>UP</v>
      </c>
      <c r="J58">
        <v>107.87389193543657</v>
      </c>
      <c r="K58">
        <v>104.72276773241808</v>
      </c>
      <c r="L58" t="str">
        <f t="shared" si="1"/>
        <v>UP</v>
      </c>
      <c r="M58" t="str">
        <f t="shared" si="2"/>
        <v>UP</v>
      </c>
      <c r="N58">
        <v>74.419665536668703</v>
      </c>
      <c r="O58" t="str">
        <f t="shared" si="3"/>
        <v>UP</v>
      </c>
      <c r="P58" t="str">
        <f t="shared" si="4"/>
        <v>UP</v>
      </c>
      <c r="Q58">
        <f t="shared" si="5"/>
        <v>2.4500000000000028</v>
      </c>
      <c r="R58">
        <f t="shared" si="6"/>
        <v>2.9000000000000057</v>
      </c>
      <c r="S58">
        <f t="shared" si="7"/>
        <v>0.84482758620689591</v>
      </c>
      <c r="T58" t="str">
        <f t="shared" si="8"/>
        <v>UP</v>
      </c>
      <c r="U58" t="str">
        <f t="shared" si="9"/>
        <v>UP</v>
      </c>
      <c r="V58">
        <v>106.31805720656619</v>
      </c>
      <c r="W58">
        <v>105.25076760207683</v>
      </c>
      <c r="X58">
        <f t="shared" si="10"/>
        <v>1.0672896044893605</v>
      </c>
      <c r="Y58">
        <v>0.63551935357420675</v>
      </c>
      <c r="Z58" t="str">
        <f t="shared" si="11"/>
        <v>UP</v>
      </c>
      <c r="AA58" t="str">
        <f t="shared" si="12"/>
        <v>UP</v>
      </c>
      <c r="AB58" t="str">
        <f t="shared" si="13"/>
        <v>UP</v>
      </c>
      <c r="AC58" t="str">
        <f t="shared" si="14"/>
        <v>UP</v>
      </c>
      <c r="AD58">
        <f t="shared" si="15"/>
        <v>108.9</v>
      </c>
      <c r="AE58">
        <f t="shared" si="16"/>
        <v>109.65</v>
      </c>
      <c r="AF58">
        <f t="shared" si="17"/>
        <v>110</v>
      </c>
      <c r="AG58">
        <f t="shared" si="18"/>
        <v>110.35000000000001</v>
      </c>
    </row>
    <row r="59" spans="1:34" x14ac:dyDescent="0.25">
      <c r="A59" t="s">
        <v>5</v>
      </c>
      <c r="B59" s="1">
        <v>42937</v>
      </c>
      <c r="C59">
        <v>110</v>
      </c>
      <c r="D59">
        <v>111</v>
      </c>
      <c r="E59">
        <v>108.3</v>
      </c>
      <c r="F59">
        <v>109</v>
      </c>
      <c r="G59">
        <f>_xll.TA_TYPPRICE(D59,E59,F59)</f>
        <v>109.43333333333334</v>
      </c>
      <c r="H59">
        <v>108.84481604211531</v>
      </c>
      <c r="I59" t="str">
        <f t="shared" si="0"/>
        <v>UP</v>
      </c>
      <c r="J59">
        <v>108.56858261645067</v>
      </c>
      <c r="K59">
        <v>105.51770823632518</v>
      </c>
      <c r="L59" t="str">
        <f t="shared" si="1"/>
        <v>UP</v>
      </c>
      <c r="M59" t="str">
        <f t="shared" si="2"/>
        <v>UP</v>
      </c>
      <c r="N59">
        <v>60.529105780510243</v>
      </c>
      <c r="O59" t="str">
        <f t="shared" si="3"/>
        <v>UP</v>
      </c>
      <c r="P59" t="str">
        <f t="shared" si="4"/>
        <v>UP</v>
      </c>
      <c r="Q59">
        <f t="shared" si="5"/>
        <v>0.70000000000000284</v>
      </c>
      <c r="R59">
        <f t="shared" si="6"/>
        <v>2.7000000000000028</v>
      </c>
      <c r="S59">
        <f t="shared" si="7"/>
        <v>0.25925925925926002</v>
      </c>
      <c r="T59" t="str">
        <f t="shared" si="8"/>
        <v>No Indication</v>
      </c>
      <c r="U59" t="str">
        <f t="shared" si="9"/>
        <v>No T+M+I</v>
      </c>
      <c r="V59">
        <v>106.73066379017139</v>
      </c>
      <c r="W59">
        <v>105.52848852044151</v>
      </c>
      <c r="X59">
        <f t="shared" si="10"/>
        <v>1.202175269729878</v>
      </c>
      <c r="Y59">
        <v>0.74885053680534097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109.15</v>
      </c>
      <c r="D60">
        <v>111.8</v>
      </c>
      <c r="E60">
        <v>108.8</v>
      </c>
      <c r="F60">
        <v>110</v>
      </c>
      <c r="G60">
        <f>_xll.TA_TYPPRICE(D60,E60,F60)</f>
        <v>110.2</v>
      </c>
      <c r="H60">
        <v>109.52240802105766</v>
      </c>
      <c r="I60" t="str">
        <f t="shared" si="0"/>
        <v>UP</v>
      </c>
      <c r="J60">
        <v>109.28667536835052</v>
      </c>
      <c r="K60">
        <v>106.2471064060307</v>
      </c>
      <c r="L60" t="str">
        <f t="shared" si="1"/>
        <v>UP</v>
      </c>
      <c r="M60" t="str">
        <f t="shared" si="2"/>
        <v>UP</v>
      </c>
      <c r="N60">
        <v>64.652635159467124</v>
      </c>
      <c r="O60" t="str">
        <f t="shared" si="3"/>
        <v>UP</v>
      </c>
      <c r="P60" t="str">
        <f t="shared" si="4"/>
        <v>UP</v>
      </c>
      <c r="Q60">
        <f t="shared" si="5"/>
        <v>1.2000000000000028</v>
      </c>
      <c r="R60">
        <f t="shared" si="6"/>
        <v>3</v>
      </c>
      <c r="S60">
        <f t="shared" si="7"/>
        <v>0.40000000000000097</v>
      </c>
      <c r="T60" t="str">
        <f t="shared" si="8"/>
        <v>No Indication</v>
      </c>
      <c r="U60" t="str">
        <f t="shared" si="9"/>
        <v>No T+M+I</v>
      </c>
      <c r="V60">
        <v>107.23363859168349</v>
      </c>
      <c r="W60">
        <v>105.85971159300141</v>
      </c>
      <c r="X60">
        <f t="shared" si="10"/>
        <v>1.3739269986820801</v>
      </c>
      <c r="Y60">
        <v>0.87386582918068878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110.3</v>
      </c>
      <c r="D61">
        <v>110.7</v>
      </c>
      <c r="E61">
        <v>108.25</v>
      </c>
      <c r="F61">
        <v>109</v>
      </c>
      <c r="G61">
        <f>_xll.TA_TYPPRICE(D61,E61,F61)</f>
        <v>109.31666666666666</v>
      </c>
      <c r="H61">
        <v>109.41953734386216</v>
      </c>
      <c r="I61" t="str">
        <f t="shared" si="0"/>
        <v>DOWN</v>
      </c>
      <c r="J61">
        <v>109.60074750871706</v>
      </c>
      <c r="K61">
        <v>106.6921938713572</v>
      </c>
      <c r="L61" t="str">
        <f t="shared" si="1"/>
        <v>No Confirmation</v>
      </c>
      <c r="M61" t="str">
        <f t="shared" si="2"/>
        <v>No Trend</v>
      </c>
      <c r="N61">
        <v>57.184982140839701</v>
      </c>
      <c r="O61" t="str">
        <f t="shared" si="3"/>
        <v>No Momentum</v>
      </c>
      <c r="P61" t="str">
        <f t="shared" si="4"/>
        <v>No Trend + Momentum</v>
      </c>
      <c r="Q61">
        <f t="shared" si="5"/>
        <v>0.75</v>
      </c>
      <c r="R61">
        <f t="shared" si="6"/>
        <v>2.4500000000000028</v>
      </c>
      <c r="S61">
        <f t="shared" si="7"/>
        <v>0.30612244897959145</v>
      </c>
      <c r="T61" t="str">
        <f t="shared" si="8"/>
        <v>No Indication</v>
      </c>
      <c r="U61" t="str">
        <f t="shared" si="9"/>
        <v>No T+M+I</v>
      </c>
      <c r="V61">
        <v>107.50538650065526</v>
      </c>
      <c r="W61">
        <v>106.09232554907538</v>
      </c>
      <c r="X61">
        <f t="shared" si="10"/>
        <v>1.4130609515798795</v>
      </c>
      <c r="Y61">
        <v>0.98170485366052695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109.8</v>
      </c>
      <c r="D62">
        <v>110.65</v>
      </c>
      <c r="E62">
        <v>107.45</v>
      </c>
      <c r="F62">
        <v>108</v>
      </c>
      <c r="G62">
        <f>_xll.TA_TYPPRICE(D62,E62,F62)</f>
        <v>108.7</v>
      </c>
      <c r="H62">
        <v>109.05976867193108</v>
      </c>
      <c r="I62" t="str">
        <f t="shared" si="0"/>
        <v>DOWN</v>
      </c>
      <c r="J62">
        <v>109.83391472900216</v>
      </c>
      <c r="K62">
        <v>106.86059523327782</v>
      </c>
      <c r="L62" t="str">
        <f t="shared" si="1"/>
        <v>No Confirmation</v>
      </c>
      <c r="M62" t="str">
        <f t="shared" si="2"/>
        <v>No Trend</v>
      </c>
      <c r="N62">
        <v>49.970261279753672</v>
      </c>
      <c r="O62" t="str">
        <f t="shared" si="3"/>
        <v>No Momentum</v>
      </c>
      <c r="P62" t="str">
        <f t="shared" si="4"/>
        <v>No Trend + Momentum</v>
      </c>
      <c r="Q62">
        <f t="shared" si="5"/>
        <v>0.54999999999999716</v>
      </c>
      <c r="R62">
        <f t="shared" si="6"/>
        <v>3.2000000000000028</v>
      </c>
      <c r="S62">
        <f t="shared" si="7"/>
        <v>0.17187499999999895</v>
      </c>
      <c r="T62" t="str">
        <f t="shared" si="8"/>
        <v>DOWN</v>
      </c>
      <c r="U62" t="str">
        <f t="shared" si="9"/>
        <v>No T+M+I</v>
      </c>
      <c r="V62">
        <v>107.58148088516984</v>
      </c>
      <c r="W62">
        <v>106.23363476766239</v>
      </c>
      <c r="X62">
        <f t="shared" si="10"/>
        <v>1.3478461175074443</v>
      </c>
      <c r="Y62">
        <v>1.0549331064299103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107.9</v>
      </c>
      <c r="D63">
        <v>108.75</v>
      </c>
      <c r="E63">
        <v>105.2</v>
      </c>
      <c r="F63">
        <v>106</v>
      </c>
      <c r="G63">
        <f>_xll.TA_TYPPRICE(D63,E63,F63)</f>
        <v>106.64999999999999</v>
      </c>
      <c r="H63">
        <v>107.85488433596554</v>
      </c>
      <c r="I63" t="str">
        <f t="shared" si="0"/>
        <v>DOWN</v>
      </c>
      <c r="J63">
        <v>109.5930447892239</v>
      </c>
      <c r="K63">
        <v>106.49157407032719</v>
      </c>
      <c r="L63" t="str">
        <f t="shared" si="1"/>
        <v>DOWN</v>
      </c>
      <c r="M63" t="str">
        <f t="shared" si="2"/>
        <v>DOWN</v>
      </c>
      <c r="N63">
        <v>37.988310509946935</v>
      </c>
      <c r="O63" t="str">
        <f t="shared" si="3"/>
        <v>DOWN</v>
      </c>
      <c r="P63" t="str">
        <f t="shared" si="4"/>
        <v>DOWN</v>
      </c>
      <c r="Q63">
        <f t="shared" si="5"/>
        <v>0.79999999999999716</v>
      </c>
      <c r="R63">
        <f t="shared" si="6"/>
        <v>3.5499999999999972</v>
      </c>
      <c r="S63">
        <f t="shared" si="7"/>
        <v>0.2253521126760557</v>
      </c>
      <c r="T63" t="str">
        <f t="shared" si="8"/>
        <v>No Indication</v>
      </c>
      <c r="U63" t="str">
        <f t="shared" si="9"/>
        <v>No T+M+I</v>
      </c>
      <c r="V63">
        <v>107.33817613360524</v>
      </c>
      <c r="W63">
        <v>106.21632848857629</v>
      </c>
      <c r="X63">
        <f t="shared" si="10"/>
        <v>1.1218476450289501</v>
      </c>
      <c r="Y63">
        <v>1.0683160141497183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105.7</v>
      </c>
      <c r="D64">
        <v>107.9</v>
      </c>
      <c r="E64">
        <v>103.75</v>
      </c>
      <c r="F64">
        <v>107.7</v>
      </c>
      <c r="G64">
        <f>_xll.TA_TYPPRICE(D64,E64,F64)</f>
        <v>106.45</v>
      </c>
      <c r="H64">
        <v>107.15244216798277</v>
      </c>
      <c r="I64" t="str">
        <f t="shared" si="0"/>
        <v>UP</v>
      </c>
      <c r="J64">
        <v>109.21681261384082</v>
      </c>
      <c r="K64">
        <v>105.88233538803226</v>
      </c>
      <c r="L64" t="str">
        <f t="shared" si="1"/>
        <v>No Confirmation</v>
      </c>
      <c r="M64" t="str">
        <f t="shared" si="2"/>
        <v>No Trend</v>
      </c>
      <c r="N64">
        <v>50.579158606453888</v>
      </c>
      <c r="O64" t="str">
        <f t="shared" si="3"/>
        <v>No Momentum</v>
      </c>
      <c r="P64" t="str">
        <f t="shared" si="4"/>
        <v>No Trend + Momentum</v>
      </c>
      <c r="Q64">
        <f t="shared" si="5"/>
        <v>3.9500000000000028</v>
      </c>
      <c r="R64">
        <f t="shared" si="6"/>
        <v>4.1500000000000057</v>
      </c>
      <c r="S64">
        <f t="shared" si="7"/>
        <v>0.95180722891566205</v>
      </c>
      <c r="T64" t="str">
        <f t="shared" si="8"/>
        <v>UP</v>
      </c>
      <c r="U64" t="str">
        <f t="shared" si="9"/>
        <v>No T+M+I</v>
      </c>
      <c r="V64">
        <v>107.39384134381983</v>
      </c>
      <c r="W64">
        <v>106.32623008201509</v>
      </c>
      <c r="X64">
        <f t="shared" si="10"/>
        <v>1.0676112618047426</v>
      </c>
      <c r="Y64">
        <v>1.0681750636807232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108</v>
      </c>
      <c r="D65">
        <v>108.15</v>
      </c>
      <c r="E65">
        <v>105.6</v>
      </c>
      <c r="F65">
        <v>106</v>
      </c>
      <c r="G65">
        <f>_xll.TA_TYPPRICE(D65,E65,F65)</f>
        <v>106.58333333333333</v>
      </c>
      <c r="H65">
        <v>106.86788775065804</v>
      </c>
      <c r="I65" t="str">
        <f t="shared" si="0"/>
        <v>DOWN</v>
      </c>
      <c r="J65">
        <v>108.97974314409841</v>
      </c>
      <c r="K65">
        <v>105.81959419069176</v>
      </c>
      <c r="L65" t="str">
        <f t="shared" si="1"/>
        <v>No Confirmation</v>
      </c>
      <c r="M65" t="str">
        <f t="shared" si="2"/>
        <v>No Trend</v>
      </c>
      <c r="N65">
        <v>40.340694645698633</v>
      </c>
      <c r="O65" t="str">
        <f t="shared" si="3"/>
        <v>No Momentum</v>
      </c>
      <c r="P65" t="str">
        <f t="shared" si="4"/>
        <v>No Trend + Momentum</v>
      </c>
      <c r="Q65">
        <f t="shared" si="5"/>
        <v>0.40000000000000568</v>
      </c>
      <c r="R65">
        <f t="shared" si="6"/>
        <v>2.5500000000000114</v>
      </c>
      <c r="S65">
        <f t="shared" si="7"/>
        <v>0.15686274509804074</v>
      </c>
      <c r="T65" t="str">
        <f t="shared" si="8"/>
        <v>DOWN</v>
      </c>
      <c r="U65" t="str">
        <f t="shared" si="9"/>
        <v>No T+M+I</v>
      </c>
      <c r="V65">
        <v>107.17940421400139</v>
      </c>
      <c r="W65">
        <v>106.30206489075471</v>
      </c>
      <c r="X65">
        <f t="shared" si="10"/>
        <v>0.87733932324668729</v>
      </c>
      <c r="Y65">
        <v>1.0300079155939161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106.25</v>
      </c>
      <c r="D66">
        <v>106.7</v>
      </c>
      <c r="E66">
        <v>105</v>
      </c>
      <c r="F66">
        <v>105.2</v>
      </c>
      <c r="G66">
        <f>_xll.TA_TYPPRICE(D66,E66,F66)</f>
        <v>105.63333333333333</v>
      </c>
      <c r="H66">
        <v>106.25061054199568</v>
      </c>
      <c r="I66" t="str">
        <f t="shared" si="0"/>
        <v>DOWN</v>
      </c>
      <c r="J66">
        <v>108.47313355652098</v>
      </c>
      <c r="K66">
        <v>105.63746214831582</v>
      </c>
      <c r="L66" t="str">
        <f t="shared" si="1"/>
        <v>DOWN</v>
      </c>
      <c r="M66" t="str">
        <f t="shared" si="2"/>
        <v>DOWN</v>
      </c>
      <c r="N66">
        <v>36.048305049728469</v>
      </c>
      <c r="O66" t="str">
        <f t="shared" si="3"/>
        <v>DOWN</v>
      </c>
      <c r="P66" t="str">
        <f t="shared" si="4"/>
        <v>DOWN</v>
      </c>
      <c r="Q66">
        <f t="shared" si="5"/>
        <v>0.20000000000000284</v>
      </c>
      <c r="R66">
        <f t="shared" si="6"/>
        <v>1.7000000000000028</v>
      </c>
      <c r="S66">
        <f t="shared" si="7"/>
        <v>0.11764705882353088</v>
      </c>
      <c r="T66" t="str">
        <f t="shared" si="8"/>
        <v>DOWN</v>
      </c>
      <c r="U66" t="str">
        <f t="shared" si="9"/>
        <v>DOWN</v>
      </c>
      <c r="V66">
        <v>106.87488048877042</v>
      </c>
      <c r="W66">
        <v>106.2204304544025</v>
      </c>
      <c r="X66">
        <f t="shared" si="10"/>
        <v>0.65445003436791183</v>
      </c>
      <c r="Y66">
        <v>0.95489633934871532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105</v>
      </c>
      <c r="D67">
        <v>105.95</v>
      </c>
      <c r="E67">
        <v>103.95</v>
      </c>
      <c r="F67">
        <v>104.15</v>
      </c>
      <c r="G67">
        <f>_xll.TA_TYPPRICE(D67,E67,F67)</f>
        <v>104.68333333333334</v>
      </c>
      <c r="H67">
        <v>105.46697193766451</v>
      </c>
      <c r="I67" t="str">
        <f t="shared" ref="I67:I107" si="20">IF(F67&gt;H67,"UP","DOWN")</f>
        <v>DOWN</v>
      </c>
      <c r="J67">
        <v>107.91243721062743</v>
      </c>
      <c r="K67">
        <v>105.26247055980119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30.690687552801897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0.20000000000000284</v>
      </c>
      <c r="R67">
        <f t="shared" ref="R67:R107" si="26">D67-E67</f>
        <v>2</v>
      </c>
      <c r="S67">
        <f t="shared" ref="S67:S107" si="27">Q67/R67</f>
        <v>0.10000000000000142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106.45566810588267</v>
      </c>
      <c r="W67">
        <v>106.06706523555788</v>
      </c>
      <c r="X67">
        <f t="shared" ref="X67:X107" si="30">V67-W67</f>
        <v>0.3886028703247888</v>
      </c>
      <c r="Y67">
        <v>0.84163764554393006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DOWN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104.5</v>
      </c>
      <c r="D68">
        <v>104.65</v>
      </c>
      <c r="E68">
        <v>101.2</v>
      </c>
      <c r="F68">
        <v>101.4</v>
      </c>
      <c r="G68">
        <f>_xll.TA_TYPPRICE(D68,E68,F68)</f>
        <v>102.41666666666667</v>
      </c>
      <c r="H68">
        <v>103.94181930216558</v>
      </c>
      <c r="I68" t="str">
        <f t="shared" si="20"/>
        <v>DOWN</v>
      </c>
      <c r="J68">
        <v>107.18745116382134</v>
      </c>
      <c r="K68">
        <v>104.35969932428981</v>
      </c>
      <c r="L68" t="str">
        <f t="shared" si="21"/>
        <v>DOWN</v>
      </c>
      <c r="M68" t="str">
        <f t="shared" si="22"/>
        <v>DOWN</v>
      </c>
      <c r="N68">
        <v>20.645381469503029</v>
      </c>
      <c r="O68" t="str">
        <f t="shared" si="23"/>
        <v>DOWN</v>
      </c>
      <c r="P68" t="str">
        <f t="shared" si="24"/>
        <v>DOWN</v>
      </c>
      <c r="Q68">
        <f t="shared" si="25"/>
        <v>0.20000000000000284</v>
      </c>
      <c r="R68">
        <f t="shared" si="26"/>
        <v>3.4500000000000028</v>
      </c>
      <c r="S68">
        <f t="shared" si="27"/>
        <v>5.7971014492754401E-2</v>
      </c>
      <c r="T68" t="str">
        <f t="shared" si="28"/>
        <v>DOWN</v>
      </c>
      <c r="U68" t="str">
        <f t="shared" si="29"/>
        <v>DOWN</v>
      </c>
      <c r="V68">
        <v>105.67787301266995</v>
      </c>
      <c r="W68">
        <v>105.72135669959063</v>
      </c>
      <c r="X68">
        <f t="shared" si="30"/>
        <v>-4.3483686920680498E-2</v>
      </c>
      <c r="Y68">
        <v>0.66461337905100792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104.25</v>
      </c>
      <c r="AE68">
        <f t="shared" si="36"/>
        <v>103.35000000000001</v>
      </c>
      <c r="AF68">
        <f t="shared" si="37"/>
        <v>102.95</v>
      </c>
      <c r="AG68">
        <f t="shared" si="38"/>
        <v>102.5</v>
      </c>
    </row>
    <row r="69" spans="1:33" x14ac:dyDescent="0.25">
      <c r="A69" t="s">
        <v>5</v>
      </c>
      <c r="B69" s="1">
        <v>42951</v>
      </c>
      <c r="C69">
        <v>102</v>
      </c>
      <c r="D69">
        <v>103</v>
      </c>
      <c r="E69">
        <v>100.85</v>
      </c>
      <c r="F69">
        <v>102.1</v>
      </c>
      <c r="G69">
        <f>_xll.TA_TYPPRICE(D69,E69,F69)</f>
        <v>101.98333333333333</v>
      </c>
      <c r="H69">
        <v>102.96257631774947</v>
      </c>
      <c r="I69" t="str">
        <f t="shared" si="20"/>
        <v>DOWN</v>
      </c>
      <c r="J69">
        <v>106.25690646074993</v>
      </c>
      <c r="K69">
        <v>103.57976614111429</v>
      </c>
      <c r="L69" t="str">
        <f t="shared" si="21"/>
        <v>DOWN</v>
      </c>
      <c r="M69" t="str">
        <f t="shared" si="22"/>
        <v>DOWN</v>
      </c>
      <c r="N69">
        <v>28.130154369660847</v>
      </c>
      <c r="O69" t="str">
        <f t="shared" si="23"/>
        <v>DOWN</v>
      </c>
      <c r="P69" t="str">
        <f t="shared" si="24"/>
        <v>DOWN</v>
      </c>
      <c r="Q69">
        <f t="shared" si="25"/>
        <v>1.25</v>
      </c>
      <c r="R69">
        <f t="shared" si="26"/>
        <v>2.1500000000000057</v>
      </c>
      <c r="S69">
        <f t="shared" si="27"/>
        <v>0.58139534883720778</v>
      </c>
      <c r="T69" t="str">
        <f t="shared" si="28"/>
        <v>No Indication</v>
      </c>
      <c r="U69" t="str">
        <f t="shared" si="29"/>
        <v>No T+M+I</v>
      </c>
      <c r="V69">
        <v>105.12743101072073</v>
      </c>
      <c r="W69">
        <v>105.45310805517651</v>
      </c>
      <c r="X69">
        <f t="shared" si="30"/>
        <v>-0.32567704445578727</v>
      </c>
      <c r="Y69">
        <v>0.46655529434964887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102.8</v>
      </c>
      <c r="D70">
        <v>102.8</v>
      </c>
      <c r="E70">
        <v>100.85</v>
      </c>
      <c r="F70">
        <v>101.15</v>
      </c>
      <c r="G70">
        <f>_xll.TA_TYPPRICE(D70,E70,F70)</f>
        <v>101.59999999999998</v>
      </c>
      <c r="H70">
        <v>102.28128815887473</v>
      </c>
      <c r="I70" t="str">
        <f t="shared" si="20"/>
        <v>DOWN</v>
      </c>
      <c r="J70">
        <v>105.48870502502773</v>
      </c>
      <c r="K70">
        <v>102.9731514430889</v>
      </c>
      <c r="L70" t="str">
        <f t="shared" si="21"/>
        <v>DOWN</v>
      </c>
      <c r="M70" t="str">
        <f t="shared" si="22"/>
        <v>DOWN</v>
      </c>
      <c r="N70">
        <v>24.249963518779914</v>
      </c>
      <c r="O70" t="str">
        <f t="shared" si="23"/>
        <v>DOWN</v>
      </c>
      <c r="P70" t="str">
        <f t="shared" si="24"/>
        <v>DOWN</v>
      </c>
      <c r="Q70">
        <f t="shared" si="25"/>
        <v>0.30000000000001137</v>
      </c>
      <c r="R70">
        <f t="shared" si="26"/>
        <v>1.9500000000000028</v>
      </c>
      <c r="S70">
        <f t="shared" si="27"/>
        <v>0.15384615384615946</v>
      </c>
      <c r="T70" t="str">
        <f t="shared" si="28"/>
        <v>DOWN</v>
      </c>
      <c r="U70" t="str">
        <f t="shared" si="29"/>
        <v>DOWN</v>
      </c>
      <c r="V70">
        <v>104.51551854753292</v>
      </c>
      <c r="W70">
        <v>105.13435931034863</v>
      </c>
      <c r="X70">
        <f t="shared" si="30"/>
        <v>-0.61884076281570799</v>
      </c>
      <c r="Y70">
        <v>0.24947608291657747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102.60000000000001</v>
      </c>
      <c r="AE70">
        <f t="shared" si="36"/>
        <v>102.05000000000001</v>
      </c>
      <c r="AF70">
        <f t="shared" si="37"/>
        <v>101.80000000000001</v>
      </c>
      <c r="AG70">
        <f t="shared" si="38"/>
        <v>101.60000000000001</v>
      </c>
    </row>
    <row r="71" spans="1:33" x14ac:dyDescent="0.25">
      <c r="A71" t="s">
        <v>5</v>
      </c>
      <c r="B71" s="1">
        <v>42955</v>
      </c>
      <c r="C71">
        <v>102</v>
      </c>
      <c r="D71">
        <v>106</v>
      </c>
      <c r="E71">
        <v>100</v>
      </c>
      <c r="F71">
        <v>103.1</v>
      </c>
      <c r="G71">
        <f>_xll.TA_TYPPRICE(D71,E71,F71)</f>
        <v>103.03333333333335</v>
      </c>
      <c r="H71">
        <v>102.65731074610403</v>
      </c>
      <c r="I71" t="str">
        <f t="shared" si="20"/>
        <v>UP</v>
      </c>
      <c r="J71">
        <v>105.60232613057713</v>
      </c>
      <c r="K71">
        <v>102.31245112240248</v>
      </c>
      <c r="L71" t="str">
        <f t="shared" si="21"/>
        <v>No Confirmation</v>
      </c>
      <c r="M71" t="str">
        <f t="shared" si="22"/>
        <v>No Trend</v>
      </c>
      <c r="N71">
        <v>44.051215376499151</v>
      </c>
      <c r="O71" t="str">
        <f t="shared" si="23"/>
        <v>No Momentum</v>
      </c>
      <c r="P71" t="str">
        <f t="shared" si="24"/>
        <v>No Trend + Momentum</v>
      </c>
      <c r="Q71">
        <f t="shared" si="25"/>
        <v>3.0999999999999943</v>
      </c>
      <c r="R71">
        <f t="shared" si="26"/>
        <v>6</v>
      </c>
      <c r="S71">
        <f t="shared" si="27"/>
        <v>0.51666666666666572</v>
      </c>
      <c r="T71" t="str">
        <f t="shared" si="28"/>
        <v>No Indication</v>
      </c>
      <c r="U71" t="str">
        <f t="shared" si="29"/>
        <v>No T+M+I</v>
      </c>
      <c r="V71">
        <v>104.29774646329709</v>
      </c>
      <c r="W71">
        <v>104.98366602810059</v>
      </c>
      <c r="X71">
        <f t="shared" si="30"/>
        <v>-0.68591956480349836</v>
      </c>
      <c r="Y71">
        <v>6.2396953372562292E-2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103.05</v>
      </c>
      <c r="D72">
        <v>104.05</v>
      </c>
      <c r="E72">
        <v>98.1</v>
      </c>
      <c r="F72">
        <v>98.8</v>
      </c>
      <c r="G72">
        <f>_xll.TA_TYPPRICE(D72,E72,F72)</f>
        <v>100.31666666666666</v>
      </c>
      <c r="H72">
        <v>101.48698870638535</v>
      </c>
      <c r="I72" t="str">
        <f t="shared" si="20"/>
        <v>DOWN</v>
      </c>
      <c r="J72">
        <v>105.25736476822665</v>
      </c>
      <c r="K72">
        <v>101.3763508729797</v>
      </c>
      <c r="L72" t="str">
        <f t="shared" si="21"/>
        <v>DOWN</v>
      </c>
      <c r="M72" t="str">
        <f t="shared" si="22"/>
        <v>DOWN</v>
      </c>
      <c r="N72">
        <v>25.603243072022135</v>
      </c>
      <c r="O72" t="str">
        <f t="shared" si="23"/>
        <v>DOWN</v>
      </c>
      <c r="P72" t="str">
        <f t="shared" si="24"/>
        <v>DOWN</v>
      </c>
      <c r="Q72">
        <f t="shared" si="25"/>
        <v>0.70000000000000284</v>
      </c>
      <c r="R72">
        <f t="shared" si="26"/>
        <v>5.9500000000000028</v>
      </c>
      <c r="S72">
        <f t="shared" si="27"/>
        <v>0.11764705882352983</v>
      </c>
      <c r="T72" t="str">
        <f t="shared" si="28"/>
        <v>DOWN</v>
      </c>
      <c r="U72" t="str">
        <f t="shared" si="29"/>
        <v>DOWN</v>
      </c>
      <c r="V72">
        <v>103.45193931509753</v>
      </c>
      <c r="W72">
        <v>104.52561669268573</v>
      </c>
      <c r="X72">
        <f t="shared" si="30"/>
        <v>-1.0736773775881971</v>
      </c>
      <c r="Y72">
        <v>-0.16481791281958963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97.55</v>
      </c>
      <c r="D73">
        <v>98.7</v>
      </c>
      <c r="E73">
        <v>89</v>
      </c>
      <c r="F73">
        <v>95</v>
      </c>
      <c r="G73">
        <f>_xll.TA_TYPPRICE(D73,E73,F73)</f>
        <v>94.233333333333334</v>
      </c>
      <c r="H73">
        <v>97.860161019859333</v>
      </c>
      <c r="I73" t="str">
        <f t="shared" si="20"/>
        <v>DOWN</v>
      </c>
      <c r="J73">
        <v>103.80017259750962</v>
      </c>
      <c r="K73">
        <v>98.626050678984214</v>
      </c>
      <c r="L73" t="str">
        <f t="shared" si="21"/>
        <v>DOWN</v>
      </c>
      <c r="M73" t="str">
        <f t="shared" si="22"/>
        <v>DOWN</v>
      </c>
      <c r="N73">
        <v>17.505163136717513</v>
      </c>
      <c r="O73" t="str">
        <f t="shared" si="23"/>
        <v>DOWN</v>
      </c>
      <c r="P73" t="str">
        <f t="shared" si="24"/>
        <v>DOWN</v>
      </c>
      <c r="Q73">
        <f t="shared" si="25"/>
        <v>6</v>
      </c>
      <c r="R73">
        <f t="shared" si="26"/>
        <v>9.7000000000000028</v>
      </c>
      <c r="S73">
        <f t="shared" si="27"/>
        <v>0.61855670103092764</v>
      </c>
      <c r="T73" t="str">
        <f t="shared" si="28"/>
        <v>No Indication</v>
      </c>
      <c r="U73" t="str">
        <f t="shared" si="29"/>
        <v>No T+M+I</v>
      </c>
      <c r="V73">
        <v>102.15164095892868</v>
      </c>
      <c r="W73">
        <v>103.82001545619049</v>
      </c>
      <c r="X73">
        <f t="shared" si="30"/>
        <v>-1.6683744972618086</v>
      </c>
      <c r="Y73">
        <v>-0.46552922970803345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92</v>
      </c>
      <c r="D74">
        <v>93.3</v>
      </c>
      <c r="E74">
        <v>86.15</v>
      </c>
      <c r="F74">
        <v>92.05</v>
      </c>
      <c r="G74">
        <f>_xll.TA_TYPPRICE(D74,E74,F74)</f>
        <v>90.5</v>
      </c>
      <c r="H74">
        <v>94.180080509929667</v>
      </c>
      <c r="I74" t="str">
        <f t="shared" si="20"/>
        <v>DOWN</v>
      </c>
      <c r="J74">
        <v>101.46680090917414</v>
      </c>
      <c r="K74">
        <v>95.853594972543277</v>
      </c>
      <c r="L74" t="str">
        <f t="shared" si="21"/>
        <v>DOWN</v>
      </c>
      <c r="M74" t="str">
        <f t="shared" si="22"/>
        <v>DOWN</v>
      </c>
      <c r="N74">
        <v>13.394136918925598</v>
      </c>
      <c r="O74" t="str">
        <f t="shared" si="23"/>
        <v>DOWN</v>
      </c>
      <c r="P74" t="str">
        <f t="shared" si="24"/>
        <v>DOWN</v>
      </c>
      <c r="Q74">
        <f t="shared" si="25"/>
        <v>5.8999999999999915</v>
      </c>
      <c r="R74">
        <f t="shared" si="26"/>
        <v>7.1499999999999915</v>
      </c>
      <c r="S74">
        <f t="shared" si="27"/>
        <v>0.82517482517482499</v>
      </c>
      <c r="T74" t="str">
        <f t="shared" si="28"/>
        <v>UP</v>
      </c>
      <c r="U74" t="str">
        <f t="shared" si="29"/>
        <v>No T+M+I</v>
      </c>
      <c r="V74">
        <v>100.59754234986274</v>
      </c>
      <c r="W74">
        <v>102.94816245943564</v>
      </c>
      <c r="X74">
        <f t="shared" si="30"/>
        <v>-2.3506201095729011</v>
      </c>
      <c r="Y74">
        <v>-0.84254740568100694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93.5</v>
      </c>
      <c r="D75">
        <v>97.5</v>
      </c>
      <c r="E75">
        <v>93.45</v>
      </c>
      <c r="F75">
        <v>93.9</v>
      </c>
      <c r="G75">
        <f>_xll.TA_TYPPRICE(D75,E75,F75)</f>
        <v>94.95</v>
      </c>
      <c r="H75">
        <v>94.565040254964828</v>
      </c>
      <c r="I75" t="str">
        <f t="shared" si="20"/>
        <v>DOWN</v>
      </c>
      <c r="J75">
        <v>100.58528959602432</v>
      </c>
      <c r="K75">
        <v>95.319462756422553</v>
      </c>
      <c r="L75" t="str">
        <f t="shared" si="21"/>
        <v>DOWN</v>
      </c>
      <c r="M75" t="str">
        <f t="shared" si="22"/>
        <v>DOWN</v>
      </c>
      <c r="N75">
        <v>26.859072310623606</v>
      </c>
      <c r="O75" t="str">
        <f t="shared" si="23"/>
        <v>DOWN</v>
      </c>
      <c r="P75" t="str">
        <f t="shared" si="24"/>
        <v>DOWN</v>
      </c>
      <c r="Q75">
        <f t="shared" si="25"/>
        <v>0.45000000000000284</v>
      </c>
      <c r="R75">
        <f t="shared" si="26"/>
        <v>4.0499999999999972</v>
      </c>
      <c r="S75">
        <f t="shared" si="27"/>
        <v>0.1111111111111119</v>
      </c>
      <c r="T75" t="str">
        <f t="shared" si="28"/>
        <v>DOWN</v>
      </c>
      <c r="U75" t="str">
        <f t="shared" si="29"/>
        <v>DOWN</v>
      </c>
      <c r="V75">
        <v>99.567151219114621</v>
      </c>
      <c r="W75">
        <v>102.27792820318115</v>
      </c>
      <c r="X75">
        <f t="shared" si="30"/>
        <v>-2.710776984066527</v>
      </c>
      <c r="Y75">
        <v>-1.2161933213581109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97.050000000000011</v>
      </c>
      <c r="AE75">
        <f t="shared" si="36"/>
        <v>95.95</v>
      </c>
      <c r="AF75">
        <f t="shared" si="37"/>
        <v>95.45</v>
      </c>
      <c r="AG75">
        <f t="shared" si="38"/>
        <v>95</v>
      </c>
    </row>
    <row r="76" spans="1:33" x14ac:dyDescent="0.25">
      <c r="A76" t="s">
        <v>5</v>
      </c>
      <c r="B76" s="1">
        <v>42963</v>
      </c>
      <c r="C76">
        <v>93.4</v>
      </c>
      <c r="D76">
        <v>96.8</v>
      </c>
      <c r="E76">
        <v>92.1</v>
      </c>
      <c r="F76">
        <v>96</v>
      </c>
      <c r="G76">
        <f>_xll.TA_TYPPRICE(D76,E76,F76)</f>
        <v>94.966666666666654</v>
      </c>
      <c r="H76">
        <v>94.765853460815748</v>
      </c>
      <c r="I76" t="str">
        <f t="shared" si="20"/>
        <v>UP</v>
      </c>
      <c r="J76">
        <v>99.744114130241144</v>
      </c>
      <c r="K76">
        <v>94.604026588328651</v>
      </c>
      <c r="L76" t="str">
        <f t="shared" si="21"/>
        <v>No Confirmation</v>
      </c>
      <c r="M76" t="str">
        <f t="shared" si="22"/>
        <v>No Trend</v>
      </c>
      <c r="N76">
        <v>40.078115519969074</v>
      </c>
      <c r="O76" t="str">
        <f t="shared" si="23"/>
        <v>No Momentum</v>
      </c>
      <c r="P76" t="str">
        <f t="shared" si="24"/>
        <v>No Trend + Momentum</v>
      </c>
      <c r="Q76">
        <f t="shared" si="25"/>
        <v>3.9000000000000057</v>
      </c>
      <c r="R76">
        <f t="shared" si="26"/>
        <v>4.7000000000000028</v>
      </c>
      <c r="S76">
        <f t="shared" si="27"/>
        <v>0.82978723404255395</v>
      </c>
      <c r="T76" t="str">
        <f t="shared" si="28"/>
        <v>UP</v>
      </c>
      <c r="U76" t="str">
        <f t="shared" si="29"/>
        <v>No T+M+I</v>
      </c>
      <c r="V76">
        <v>99.018358723866214</v>
      </c>
      <c r="W76">
        <v>101.81289648442699</v>
      </c>
      <c r="X76">
        <f t="shared" si="30"/>
        <v>-2.7945377605607717</v>
      </c>
      <c r="Y76">
        <v>-1.5318622091986431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96.3</v>
      </c>
      <c r="D77">
        <v>100.8</v>
      </c>
      <c r="E77">
        <v>96.15</v>
      </c>
      <c r="F77">
        <v>98.5</v>
      </c>
      <c r="G77">
        <f>_xll.TA_TYPPRICE(D77,E77,F77)</f>
        <v>98.483333333333334</v>
      </c>
      <c r="H77">
        <v>96.624593397074534</v>
      </c>
      <c r="I77" t="str">
        <f t="shared" si="20"/>
        <v>UP</v>
      </c>
      <c r="J77">
        <v>99.978755434632006</v>
      </c>
      <c r="K77">
        <v>94.947576235366725</v>
      </c>
      <c r="L77" t="str">
        <f t="shared" si="21"/>
        <v>No Confirmation</v>
      </c>
      <c r="M77" t="str">
        <f t="shared" si="22"/>
        <v>No Trend</v>
      </c>
      <c r="N77">
        <v>52.778343163928</v>
      </c>
      <c r="O77" t="str">
        <f t="shared" si="23"/>
        <v>No Momentum</v>
      </c>
      <c r="P77" t="str">
        <f t="shared" si="24"/>
        <v>No Trend + Momentum</v>
      </c>
      <c r="Q77">
        <f t="shared" si="25"/>
        <v>2.3499999999999943</v>
      </c>
      <c r="R77">
        <f t="shared" si="26"/>
        <v>4.6499999999999915</v>
      </c>
      <c r="S77">
        <f t="shared" si="27"/>
        <v>0.50537634408602117</v>
      </c>
      <c r="T77" t="str">
        <f t="shared" si="28"/>
        <v>No Indication</v>
      </c>
      <c r="U77" t="str">
        <f t="shared" si="29"/>
        <v>No T+M+I</v>
      </c>
      <c r="V77">
        <v>98.938611227886796</v>
      </c>
      <c r="W77">
        <v>101.5674967448398</v>
      </c>
      <c r="X77">
        <f t="shared" si="30"/>
        <v>-2.6288855169530052</v>
      </c>
      <c r="Y77">
        <v>-1.7512668707495156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97.45</v>
      </c>
      <c r="D78">
        <v>99.2</v>
      </c>
      <c r="E78">
        <v>96.05</v>
      </c>
      <c r="F78">
        <v>97.9</v>
      </c>
      <c r="G78">
        <f>_xll.TA_TYPPRICE(D78,E78,F78)</f>
        <v>97.716666666666654</v>
      </c>
      <c r="H78">
        <v>97.170630031870587</v>
      </c>
      <c r="I78" t="str">
        <f t="shared" si="20"/>
        <v>UP</v>
      </c>
      <c r="J78">
        <v>99.805698671380455</v>
      </c>
      <c r="K78">
        <v>95.192559294174117</v>
      </c>
      <c r="L78" t="str">
        <f t="shared" si="21"/>
        <v>No Confirmation</v>
      </c>
      <c r="M78" t="str">
        <f t="shared" si="22"/>
        <v>No Trend</v>
      </c>
      <c r="N78">
        <v>49.623111241702006</v>
      </c>
      <c r="O78" t="str">
        <f t="shared" si="23"/>
        <v>No Momentum</v>
      </c>
      <c r="P78" t="str">
        <f t="shared" si="24"/>
        <v>No Trend + Momentum</v>
      </c>
      <c r="Q78">
        <f t="shared" si="25"/>
        <v>1.8500000000000085</v>
      </c>
      <c r="R78">
        <f t="shared" si="26"/>
        <v>3.1500000000000057</v>
      </c>
      <c r="S78">
        <f t="shared" si="27"/>
        <v>0.58730158730158899</v>
      </c>
      <c r="T78" t="str">
        <f t="shared" si="28"/>
        <v>No Indication</v>
      </c>
      <c r="U78" t="str">
        <f t="shared" si="29"/>
        <v>No T+M+I</v>
      </c>
      <c r="V78">
        <v>98.778824885134981</v>
      </c>
      <c r="W78">
        <v>101.29583031929612</v>
      </c>
      <c r="X78">
        <f t="shared" si="30"/>
        <v>-2.5170054341611348</v>
      </c>
      <c r="Y78">
        <v>-1.9044145834318393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99</v>
      </c>
      <c r="D79">
        <v>100.1</v>
      </c>
      <c r="E79">
        <v>95.1</v>
      </c>
      <c r="F79">
        <v>95.2</v>
      </c>
      <c r="G79">
        <f>_xll.TA_TYPPRICE(D79,E79,F79)</f>
        <v>96.8</v>
      </c>
      <c r="H79">
        <v>96.985315015935299</v>
      </c>
      <c r="I79" t="str">
        <f t="shared" si="20"/>
        <v>DOWN</v>
      </c>
      <c r="J79">
        <v>99.871098966629248</v>
      </c>
      <c r="K79">
        <v>95.17199056213542</v>
      </c>
      <c r="L79" t="str">
        <f t="shared" si="21"/>
        <v>No Confirmation</v>
      </c>
      <c r="M79" t="str">
        <f t="shared" si="22"/>
        <v>No Trend</v>
      </c>
      <c r="N79">
        <v>37.135328564754452</v>
      </c>
      <c r="O79" t="str">
        <f t="shared" si="23"/>
        <v>DOWN</v>
      </c>
      <c r="P79" t="str">
        <f t="shared" si="24"/>
        <v>No Trend + Momentum</v>
      </c>
      <c r="Q79">
        <f t="shared" si="25"/>
        <v>0.10000000000000853</v>
      </c>
      <c r="R79">
        <f t="shared" si="26"/>
        <v>5</v>
      </c>
      <c r="S79">
        <f t="shared" si="27"/>
        <v>2.0000000000001704E-2</v>
      </c>
      <c r="T79" t="str">
        <f t="shared" si="28"/>
        <v>DOWN</v>
      </c>
      <c r="U79" t="str">
        <f t="shared" si="29"/>
        <v>No T+M+I</v>
      </c>
      <c r="V79">
        <v>98.228236441268066</v>
      </c>
      <c r="W79">
        <v>100.84428733268159</v>
      </c>
      <c r="X79">
        <f t="shared" si="30"/>
        <v>-2.6160508914135221</v>
      </c>
      <c r="Y79">
        <v>-2.0467418450281758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96</v>
      </c>
      <c r="D80">
        <v>96.7</v>
      </c>
      <c r="E80">
        <v>93</v>
      </c>
      <c r="F80">
        <v>93</v>
      </c>
      <c r="G80">
        <f>_xll.TA_TYPPRICE(D80,E80,F80)</f>
        <v>94.233333333333334</v>
      </c>
      <c r="H80">
        <v>95.60932417463431</v>
      </c>
      <c r="I80" t="str">
        <f t="shared" si="20"/>
        <v>DOWN</v>
      </c>
      <c r="J80">
        <v>99.1664103073783</v>
      </c>
      <c r="K80">
        <v>94.689325992771998</v>
      </c>
      <c r="L80" t="str">
        <f t="shared" si="21"/>
        <v>DOWN</v>
      </c>
      <c r="M80" t="str">
        <f t="shared" si="22"/>
        <v>DOWN</v>
      </c>
      <c r="N80">
        <v>29.558983214251803</v>
      </c>
      <c r="O80" t="str">
        <f t="shared" si="23"/>
        <v>DOWN</v>
      </c>
      <c r="P80" t="str">
        <f t="shared" si="24"/>
        <v>DOWN</v>
      </c>
      <c r="Q80">
        <f t="shared" si="25"/>
        <v>0</v>
      </c>
      <c r="R80">
        <f t="shared" si="26"/>
        <v>3.7000000000000028</v>
      </c>
      <c r="S80">
        <f t="shared" si="27"/>
        <v>0</v>
      </c>
      <c r="T80" t="str">
        <f t="shared" si="28"/>
        <v>DOWN</v>
      </c>
      <c r="U80" t="str">
        <f t="shared" si="29"/>
        <v>DOWN</v>
      </c>
      <c r="V80">
        <v>97.423892373380667</v>
      </c>
      <c r="W80">
        <v>100.26322901174221</v>
      </c>
      <c r="X80">
        <f t="shared" si="30"/>
        <v>-2.8393366383615444</v>
      </c>
      <c r="Y80">
        <v>-2.2052608036948493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93.95</v>
      </c>
      <c r="D81">
        <v>95.5</v>
      </c>
      <c r="E81">
        <v>93.05</v>
      </c>
      <c r="F81">
        <v>94.7</v>
      </c>
      <c r="G81">
        <f>_xll.TA_TYPPRICE(D81,E81,F81)</f>
        <v>94.416666666666671</v>
      </c>
      <c r="H81">
        <v>95.012995420650498</v>
      </c>
      <c r="I81" t="str">
        <f t="shared" si="20"/>
        <v>DOWN</v>
      </c>
      <c r="J81">
        <v>98.351652461294236</v>
      </c>
      <c r="K81">
        <v>94.325031327711557</v>
      </c>
      <c r="L81" t="str">
        <f t="shared" si="21"/>
        <v>No Confirmation</v>
      </c>
      <c r="M81" t="str">
        <f t="shared" si="22"/>
        <v>No Trend</v>
      </c>
      <c r="N81">
        <v>41.155211397428694</v>
      </c>
      <c r="O81" t="str">
        <f t="shared" si="23"/>
        <v>No Momentum</v>
      </c>
      <c r="P81" t="str">
        <f t="shared" si="24"/>
        <v>No Trend + Momentum</v>
      </c>
      <c r="Q81">
        <f t="shared" si="25"/>
        <v>1.6500000000000057</v>
      </c>
      <c r="R81">
        <f t="shared" si="26"/>
        <v>2.4500000000000028</v>
      </c>
      <c r="S81">
        <f t="shared" si="27"/>
        <v>0.67346938775510357</v>
      </c>
      <c r="T81" t="str">
        <f t="shared" si="28"/>
        <v>No Indication</v>
      </c>
      <c r="U81" t="str">
        <f t="shared" si="29"/>
        <v>No T+M+I</v>
      </c>
      <c r="V81">
        <v>97.004832008245174</v>
      </c>
      <c r="W81">
        <v>99.851137973835378</v>
      </c>
      <c r="X81">
        <f t="shared" si="30"/>
        <v>-2.8463059655902043</v>
      </c>
      <c r="Y81">
        <v>-2.3334698360739203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94.95</v>
      </c>
      <c r="D82">
        <v>96</v>
      </c>
      <c r="E82">
        <v>94.1</v>
      </c>
      <c r="F82">
        <v>95.4</v>
      </c>
      <c r="G82">
        <f>_xll.TA_TYPPRICE(D82,E82,F82)</f>
        <v>95.166666666666671</v>
      </c>
      <c r="H82">
        <v>95.089831043658592</v>
      </c>
      <c r="I82" t="str">
        <f t="shared" si="20"/>
        <v>UP</v>
      </c>
      <c r="J82">
        <v>97.829063025451077</v>
      </c>
      <c r="K82">
        <v>94.275024365997879</v>
      </c>
      <c r="L82" t="str">
        <f t="shared" si="21"/>
        <v>No Confirmation</v>
      </c>
      <c r="M82" t="str">
        <f t="shared" si="22"/>
        <v>No Trend</v>
      </c>
      <c r="N82">
        <v>45.751799654819244</v>
      </c>
      <c r="O82" t="str">
        <f t="shared" si="23"/>
        <v>No Momentum</v>
      </c>
      <c r="P82" t="str">
        <f t="shared" si="24"/>
        <v>No Trend + Momentum</v>
      </c>
      <c r="Q82">
        <f t="shared" si="25"/>
        <v>1.3000000000000114</v>
      </c>
      <c r="R82">
        <f t="shared" si="26"/>
        <v>1.9000000000000057</v>
      </c>
      <c r="S82">
        <f t="shared" si="27"/>
        <v>0.68421052631579338</v>
      </c>
      <c r="T82" t="str">
        <f t="shared" si="28"/>
        <v>No Indication</v>
      </c>
      <c r="U82" t="str">
        <f t="shared" si="29"/>
        <v>No T+M+I</v>
      </c>
      <c r="V82">
        <v>96.757934776207449</v>
      </c>
      <c r="W82">
        <v>99.521424049847568</v>
      </c>
      <c r="X82">
        <f t="shared" si="30"/>
        <v>-2.7634892736401184</v>
      </c>
      <c r="Y82">
        <v>-2.41947372358716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96</v>
      </c>
      <c r="D83">
        <v>98.8</v>
      </c>
      <c r="E83">
        <v>95.15</v>
      </c>
      <c r="F83">
        <v>98.4</v>
      </c>
      <c r="G83">
        <f>_xll.TA_TYPPRICE(D83,E83,F83)</f>
        <v>97.45</v>
      </c>
      <c r="H83">
        <v>96.26991552182929</v>
      </c>
      <c r="I83" t="str">
        <f t="shared" si="20"/>
        <v>UP</v>
      </c>
      <c r="J83">
        <v>98.044826797573066</v>
      </c>
      <c r="K83">
        <v>94.469463395776131</v>
      </c>
      <c r="L83" t="str">
        <f t="shared" si="21"/>
        <v>UP</v>
      </c>
      <c r="M83" t="str">
        <f t="shared" si="22"/>
        <v>UP</v>
      </c>
      <c r="N83">
        <v>61.755744212203702</v>
      </c>
      <c r="O83" t="str">
        <f t="shared" si="23"/>
        <v>UP</v>
      </c>
      <c r="P83" t="str">
        <f t="shared" si="24"/>
        <v>UP</v>
      </c>
      <c r="Q83">
        <f t="shared" si="25"/>
        <v>3.25</v>
      </c>
      <c r="R83">
        <f t="shared" si="26"/>
        <v>3.6499999999999915</v>
      </c>
      <c r="S83">
        <f t="shared" si="27"/>
        <v>0.8904109589041117</v>
      </c>
      <c r="T83" t="str">
        <f t="shared" si="28"/>
        <v>UP</v>
      </c>
      <c r="U83" t="str">
        <f t="shared" si="29"/>
        <v>UP</v>
      </c>
      <c r="V83">
        <v>97.010560195252452</v>
      </c>
      <c r="W83">
        <v>99.438355601710711</v>
      </c>
      <c r="X83">
        <f t="shared" si="30"/>
        <v>-2.4277954064582588</v>
      </c>
      <c r="Y83">
        <v>-2.4211380601613799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97.95</v>
      </c>
      <c r="D84">
        <v>97.95</v>
      </c>
      <c r="E84">
        <v>95.5</v>
      </c>
      <c r="F84">
        <v>95.95</v>
      </c>
      <c r="G84">
        <f>_xll.TA_TYPPRICE(D84,E84,F84)</f>
        <v>96.466666666666654</v>
      </c>
      <c r="H84">
        <v>96.368291094247979</v>
      </c>
      <c r="I84" t="str">
        <f t="shared" si="20"/>
        <v>DOWN</v>
      </c>
      <c r="J84">
        <v>98.023754175890161</v>
      </c>
      <c r="K84">
        <v>94.698471530048096</v>
      </c>
      <c r="L84" t="str">
        <f t="shared" si="21"/>
        <v>No Confirmation</v>
      </c>
      <c r="M84" t="str">
        <f t="shared" si="22"/>
        <v>No Trend</v>
      </c>
      <c r="N84">
        <v>47.462086648198849</v>
      </c>
      <c r="O84" t="str">
        <f t="shared" si="23"/>
        <v>No Momentum</v>
      </c>
      <c r="P84" t="str">
        <f t="shared" si="24"/>
        <v>No Trend + Momentum</v>
      </c>
      <c r="Q84">
        <f t="shared" si="25"/>
        <v>0.45000000000000284</v>
      </c>
      <c r="R84">
        <f t="shared" si="26"/>
        <v>2.4500000000000028</v>
      </c>
      <c r="S84">
        <f t="shared" si="27"/>
        <v>0.18367346938775606</v>
      </c>
      <c r="T84" t="str">
        <f t="shared" si="28"/>
        <v>DOWN</v>
      </c>
      <c r="U84" t="str">
        <f t="shared" si="29"/>
        <v>No T+M+I</v>
      </c>
      <c r="V84">
        <v>96.847397088290535</v>
      </c>
      <c r="W84">
        <v>99.179958890472875</v>
      </c>
      <c r="X84">
        <f t="shared" si="30"/>
        <v>-2.3325618021823402</v>
      </c>
      <c r="Y84">
        <v>-2.4034228085655718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96.7</v>
      </c>
      <c r="D85">
        <v>97.85</v>
      </c>
      <c r="E85">
        <v>96.55</v>
      </c>
      <c r="F85">
        <v>97.5</v>
      </c>
      <c r="G85">
        <f>_xll.TA_TYPPRICE(D85,E85,F85)</f>
        <v>97.3</v>
      </c>
      <c r="H85">
        <v>96.834145547123995</v>
      </c>
      <c r="I85" t="str">
        <f t="shared" si="20"/>
        <v>UP</v>
      </c>
      <c r="J85">
        <v>97.985142136803461</v>
      </c>
      <c r="K85">
        <v>95.109922301148515</v>
      </c>
      <c r="L85" t="str">
        <f t="shared" si="21"/>
        <v>No Confirmation</v>
      </c>
      <c r="M85" t="str">
        <f t="shared" si="22"/>
        <v>No Trend</v>
      </c>
      <c r="N85">
        <v>55.59068579153994</v>
      </c>
      <c r="O85" t="str">
        <f t="shared" si="23"/>
        <v>No Momentum</v>
      </c>
      <c r="P85" t="str">
        <f t="shared" si="24"/>
        <v>No Trend + Momentum</v>
      </c>
      <c r="Q85">
        <f t="shared" si="25"/>
        <v>0.95000000000000284</v>
      </c>
      <c r="R85">
        <f t="shared" si="26"/>
        <v>1.2999999999999972</v>
      </c>
      <c r="S85">
        <f t="shared" si="27"/>
        <v>0.7307692307692345</v>
      </c>
      <c r="T85" t="str">
        <f t="shared" si="28"/>
        <v>No Indication</v>
      </c>
      <c r="U85" t="str">
        <f t="shared" si="29"/>
        <v>No T+M+I</v>
      </c>
      <c r="V85">
        <v>96.947797536245844</v>
      </c>
      <c r="W85">
        <v>99.055517491178591</v>
      </c>
      <c r="X85">
        <f t="shared" si="30"/>
        <v>-2.1077199549327474</v>
      </c>
      <c r="Y85">
        <v>-2.3442822378390069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97.95</v>
      </c>
      <c r="D86">
        <v>99.75</v>
      </c>
      <c r="E86">
        <v>97.3</v>
      </c>
      <c r="F86">
        <v>98.5</v>
      </c>
      <c r="G86">
        <f>_xll.TA_TYPPRICE(D86,E86,F86)</f>
        <v>98.516666666666666</v>
      </c>
      <c r="H86">
        <v>97.675406106895338</v>
      </c>
      <c r="I86" t="str">
        <f t="shared" si="20"/>
        <v>UP</v>
      </c>
      <c r="J86">
        <v>98.377332773069355</v>
      </c>
      <c r="K86">
        <v>95.596606234226627</v>
      </c>
      <c r="L86" t="str">
        <f t="shared" si="21"/>
        <v>UP</v>
      </c>
      <c r="M86" t="str">
        <f t="shared" si="22"/>
        <v>UP</v>
      </c>
      <c r="N86">
        <v>60.51709316035555</v>
      </c>
      <c r="O86" t="str">
        <f t="shared" si="23"/>
        <v>UP</v>
      </c>
      <c r="P86" t="str">
        <f t="shared" si="24"/>
        <v>UP</v>
      </c>
      <c r="Q86">
        <f t="shared" si="25"/>
        <v>1.2000000000000028</v>
      </c>
      <c r="R86">
        <f t="shared" si="26"/>
        <v>2.4500000000000028</v>
      </c>
      <c r="S86">
        <f t="shared" si="27"/>
        <v>0.48979591836734754</v>
      </c>
      <c r="T86" t="str">
        <f t="shared" si="28"/>
        <v>No Indication</v>
      </c>
      <c r="U86" t="str">
        <f t="shared" si="29"/>
        <v>No T+M+I</v>
      </c>
      <c r="V86">
        <v>97.186597915284949</v>
      </c>
      <c r="W86">
        <v>99.014368047387578</v>
      </c>
      <c r="X86">
        <f t="shared" si="30"/>
        <v>-1.8277701321026285</v>
      </c>
      <c r="Y86">
        <v>-2.2409798166917314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99.3</v>
      </c>
      <c r="D87">
        <v>100.1</v>
      </c>
      <c r="E87">
        <v>98.1</v>
      </c>
      <c r="F87">
        <v>99</v>
      </c>
      <c r="G87">
        <f>_xll.TA_TYPPRICE(D87,E87,F87)</f>
        <v>99.066666666666663</v>
      </c>
      <c r="H87">
        <v>98.371036386781</v>
      </c>
      <c r="I87" t="str">
        <f t="shared" si="20"/>
        <v>UP</v>
      </c>
      <c r="J87">
        <v>98.76014771238728</v>
      </c>
      <c r="K87">
        <v>96.152915959954044</v>
      </c>
      <c r="L87" t="str">
        <f t="shared" si="21"/>
        <v>UP</v>
      </c>
      <c r="M87" t="str">
        <f t="shared" si="22"/>
        <v>UP</v>
      </c>
      <c r="N87">
        <v>63.077050114704825</v>
      </c>
      <c r="O87" t="str">
        <f t="shared" si="23"/>
        <v>UP</v>
      </c>
      <c r="P87" t="str">
        <f t="shared" si="24"/>
        <v>UP</v>
      </c>
      <c r="Q87">
        <f t="shared" si="25"/>
        <v>0.90000000000000568</v>
      </c>
      <c r="R87">
        <f t="shared" si="26"/>
        <v>2</v>
      </c>
      <c r="S87">
        <f t="shared" si="27"/>
        <v>0.45000000000000284</v>
      </c>
      <c r="T87" t="str">
        <f t="shared" si="28"/>
        <v>No Indication</v>
      </c>
      <c r="U87" t="str">
        <f t="shared" si="29"/>
        <v>No T+M+I</v>
      </c>
      <c r="V87">
        <v>97.465582851394956</v>
      </c>
      <c r="W87">
        <v>99.013303747581091</v>
      </c>
      <c r="X87">
        <f t="shared" si="30"/>
        <v>-1.5477208961861351</v>
      </c>
      <c r="Y87">
        <v>-2.102328032590612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98.85</v>
      </c>
      <c r="D88">
        <v>99.3</v>
      </c>
      <c r="E88">
        <v>95.85</v>
      </c>
      <c r="F88">
        <v>96.8</v>
      </c>
      <c r="G88">
        <f>_xll.TA_TYPPRICE(D88,E88,F88)</f>
        <v>97.316666666666663</v>
      </c>
      <c r="H88">
        <v>97.843851526723824</v>
      </c>
      <c r="I88" t="str">
        <f t="shared" si="20"/>
        <v>DOWN</v>
      </c>
      <c r="J88">
        <v>98.880114887412333</v>
      </c>
      <c r="K88">
        <v>96.085601302186475</v>
      </c>
      <c r="L88" t="str">
        <f t="shared" si="21"/>
        <v>No Confirmation</v>
      </c>
      <c r="M88" t="str">
        <f t="shared" si="22"/>
        <v>No Trend</v>
      </c>
      <c r="N88">
        <v>46.49628723289014</v>
      </c>
      <c r="O88" t="str">
        <f t="shared" si="23"/>
        <v>No Momentum</v>
      </c>
      <c r="P88" t="str">
        <f t="shared" si="24"/>
        <v>No Trend + Momentum</v>
      </c>
      <c r="Q88">
        <f t="shared" si="25"/>
        <v>0.95000000000000284</v>
      </c>
      <c r="R88">
        <f t="shared" si="26"/>
        <v>3.4500000000000028</v>
      </c>
      <c r="S88">
        <f t="shared" si="27"/>
        <v>0.27536231884058032</v>
      </c>
      <c r="T88" t="str">
        <f t="shared" si="28"/>
        <v>No Indication</v>
      </c>
      <c r="U88" t="str">
        <f t="shared" si="29"/>
        <v>No T+M+I</v>
      </c>
      <c r="V88">
        <v>97.363185489641879</v>
      </c>
      <c r="W88">
        <v>98.849355321834338</v>
      </c>
      <c r="X88">
        <f t="shared" si="30"/>
        <v>-1.4861698321924592</v>
      </c>
      <c r="Y88">
        <v>-1.9790963925109815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99.5</v>
      </c>
      <c r="D89">
        <v>104.4</v>
      </c>
      <c r="E89">
        <v>98.95</v>
      </c>
      <c r="F89">
        <v>104.25</v>
      </c>
      <c r="G89">
        <f>_xll.TA_TYPPRICE(D89,E89,F89)</f>
        <v>102.53333333333335</v>
      </c>
      <c r="H89">
        <v>100.18859243002859</v>
      </c>
      <c r="I89" t="str">
        <f t="shared" si="20"/>
        <v>UP</v>
      </c>
      <c r="J89">
        <v>100.10675602354293</v>
      </c>
      <c r="K89">
        <v>96.72213434614504</v>
      </c>
      <c r="L89" t="str">
        <f t="shared" si="21"/>
        <v>UP</v>
      </c>
      <c r="M89" t="str">
        <f t="shared" si="22"/>
        <v>UP</v>
      </c>
      <c r="N89">
        <v>74.675154866222712</v>
      </c>
      <c r="O89" t="str">
        <f t="shared" si="23"/>
        <v>UP</v>
      </c>
      <c r="P89" t="str">
        <f t="shared" si="24"/>
        <v>UP</v>
      </c>
      <c r="Q89">
        <f t="shared" si="25"/>
        <v>5.2999999999999972</v>
      </c>
      <c r="R89">
        <f t="shared" si="26"/>
        <v>5.4500000000000028</v>
      </c>
      <c r="S89">
        <f t="shared" si="27"/>
        <v>0.97247706422018243</v>
      </c>
      <c r="T89" t="str">
        <f t="shared" si="28"/>
        <v>UP</v>
      </c>
      <c r="U89" t="str">
        <f t="shared" si="29"/>
        <v>UP</v>
      </c>
      <c r="V89">
        <v>98.422695414312358</v>
      </c>
      <c r="W89">
        <v>99.249403075772534</v>
      </c>
      <c r="X89">
        <f t="shared" si="30"/>
        <v>-0.82670766146017627</v>
      </c>
      <c r="Y89">
        <v>-1.7486186463008204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99.550000000000011</v>
      </c>
      <c r="AE89">
        <f t="shared" si="36"/>
        <v>101.05000000000001</v>
      </c>
      <c r="AF89">
        <f t="shared" si="37"/>
        <v>101.7</v>
      </c>
      <c r="AG89">
        <f t="shared" si="38"/>
        <v>102.30000000000001</v>
      </c>
    </row>
    <row r="90" spans="1:33" x14ac:dyDescent="0.25">
      <c r="A90" t="s">
        <v>5</v>
      </c>
      <c r="B90" s="1">
        <v>42984</v>
      </c>
      <c r="C90">
        <v>103.5</v>
      </c>
      <c r="D90">
        <v>105.15</v>
      </c>
      <c r="E90">
        <v>102.8</v>
      </c>
      <c r="F90">
        <v>103.85</v>
      </c>
      <c r="G90">
        <f>_xll.TA_TYPPRICE(D90,E90,F90)</f>
        <v>103.93333333333332</v>
      </c>
      <c r="H90">
        <v>102.06096288168095</v>
      </c>
      <c r="I90" t="str">
        <f t="shared" si="20"/>
        <v>UP</v>
      </c>
      <c r="J90">
        <v>101.22747690720006</v>
      </c>
      <c r="K90">
        <v>98.072771158112815</v>
      </c>
      <c r="L90" t="str">
        <f t="shared" si="21"/>
        <v>UP</v>
      </c>
      <c r="M90" t="str">
        <f t="shared" si="22"/>
        <v>UP</v>
      </c>
      <c r="N90">
        <v>72.125722328725999</v>
      </c>
      <c r="O90" t="str">
        <f t="shared" si="23"/>
        <v>UP</v>
      </c>
      <c r="P90" t="str">
        <f t="shared" si="24"/>
        <v>UP</v>
      </c>
      <c r="Q90">
        <f t="shared" si="25"/>
        <v>1.0499999999999972</v>
      </c>
      <c r="R90">
        <f t="shared" si="26"/>
        <v>2.3500000000000085</v>
      </c>
      <c r="S90">
        <f t="shared" si="27"/>
        <v>0.44680851063829502</v>
      </c>
      <c r="T90" t="str">
        <f t="shared" si="28"/>
        <v>No Indication</v>
      </c>
      <c r="U90" t="str">
        <f t="shared" si="29"/>
        <v>No T+M+I</v>
      </c>
      <c r="V90">
        <v>99.257665350571997</v>
      </c>
      <c r="W90">
        <v>99.590188033122715</v>
      </c>
      <c r="X90">
        <f t="shared" si="30"/>
        <v>-0.33252268255071726</v>
      </c>
      <c r="Y90">
        <v>-1.4653994535507997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104.95</v>
      </c>
      <c r="D91">
        <v>105.6</v>
      </c>
      <c r="E91">
        <v>103.5</v>
      </c>
      <c r="F91">
        <v>103.6</v>
      </c>
      <c r="G91">
        <f>_xll.TA_TYPPRICE(D91,E91,F91)</f>
        <v>104.23333333333333</v>
      </c>
      <c r="H91">
        <v>103.14714810750715</v>
      </c>
      <c r="I91" t="str">
        <f t="shared" si="20"/>
        <v>UP</v>
      </c>
      <c r="J91">
        <v>102.19914870560004</v>
      </c>
      <c r="K91">
        <v>99.278822011865529</v>
      </c>
      <c r="L91" t="str">
        <f t="shared" si="21"/>
        <v>UP</v>
      </c>
      <c r="M91" t="str">
        <f t="shared" si="22"/>
        <v>UP</v>
      </c>
      <c r="N91">
        <v>70.251954265122237</v>
      </c>
      <c r="O91" t="str">
        <f t="shared" si="23"/>
        <v>UP</v>
      </c>
      <c r="P91" t="str">
        <f t="shared" si="24"/>
        <v>UP</v>
      </c>
      <c r="Q91">
        <f t="shared" si="25"/>
        <v>9.9999999999994316E-2</v>
      </c>
      <c r="R91">
        <f t="shared" si="26"/>
        <v>2.0999999999999943</v>
      </c>
      <c r="S91">
        <f t="shared" si="27"/>
        <v>4.7619047619045042E-2</v>
      </c>
      <c r="T91" t="str">
        <f t="shared" si="28"/>
        <v>DOWN</v>
      </c>
      <c r="U91" t="str">
        <f t="shared" si="29"/>
        <v>No T+M+I</v>
      </c>
      <c r="V91">
        <v>99.925716835099379</v>
      </c>
      <c r="W91">
        <v>99.887211141780284</v>
      </c>
      <c r="X91">
        <f t="shared" si="30"/>
        <v>3.8505693319095258E-2</v>
      </c>
      <c r="Y91">
        <v>-1.1646184241768207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104.4</v>
      </c>
      <c r="D92">
        <v>104.55</v>
      </c>
      <c r="E92">
        <v>101.7</v>
      </c>
      <c r="F92">
        <v>102.85</v>
      </c>
      <c r="G92">
        <f>_xll.TA_TYPPRICE(D92,E92,F92)</f>
        <v>103.03333333333335</v>
      </c>
      <c r="H92">
        <v>103.09024072042024</v>
      </c>
      <c r="I92" t="str">
        <f t="shared" si="20"/>
        <v>DOWN</v>
      </c>
      <c r="J92">
        <v>102.72156010435559</v>
      </c>
      <c r="K92">
        <v>99.816861564784304</v>
      </c>
      <c r="L92" t="str">
        <f t="shared" si="21"/>
        <v>UP</v>
      </c>
      <c r="M92" t="str">
        <f t="shared" si="22"/>
        <v>No Trend</v>
      </c>
      <c r="N92">
        <v>64.015443407979021</v>
      </c>
      <c r="O92" t="str">
        <f t="shared" si="23"/>
        <v>UP</v>
      </c>
      <c r="P92" t="str">
        <f t="shared" si="24"/>
        <v>No Trend + Momentum</v>
      </c>
      <c r="Q92">
        <f t="shared" si="25"/>
        <v>1.1499999999999915</v>
      </c>
      <c r="R92">
        <f t="shared" si="26"/>
        <v>2.8499999999999943</v>
      </c>
      <c r="S92">
        <f t="shared" si="27"/>
        <v>0.40350877192982237</v>
      </c>
      <c r="T92" t="str">
        <f t="shared" si="28"/>
        <v>No Indication</v>
      </c>
      <c r="U92" t="str">
        <f t="shared" si="29"/>
        <v>No T+M+I</v>
      </c>
      <c r="V92">
        <v>100.3756065527764</v>
      </c>
      <c r="W92">
        <v>100.10667698312989</v>
      </c>
      <c r="X92">
        <f t="shared" si="30"/>
        <v>0.2689295696465166</v>
      </c>
      <c r="Y92">
        <v>-0.8779088254121532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107.8</v>
      </c>
      <c r="D93">
        <v>109</v>
      </c>
      <c r="E93">
        <v>105.85</v>
      </c>
      <c r="F93">
        <v>106.05</v>
      </c>
      <c r="G93">
        <f>_xll.TA_TYPPRICE(D93,E93,F93)</f>
        <v>106.96666666666665</v>
      </c>
      <c r="H93">
        <v>105.02845369354344</v>
      </c>
      <c r="I93" t="str">
        <f t="shared" si="20"/>
        <v>UP</v>
      </c>
      <c r="J93">
        <v>104.11676897005435</v>
      </c>
      <c r="K93">
        <v>101.15755899483223</v>
      </c>
      <c r="L93" t="str">
        <f t="shared" si="21"/>
        <v>UP</v>
      </c>
      <c r="M93" t="str">
        <f t="shared" si="22"/>
        <v>UP</v>
      </c>
      <c r="N93">
        <v>75.578169059614282</v>
      </c>
      <c r="O93" t="str">
        <f t="shared" si="23"/>
        <v>UP</v>
      </c>
      <c r="P93" t="str">
        <f t="shared" si="24"/>
        <v>UP</v>
      </c>
      <c r="Q93">
        <f t="shared" si="25"/>
        <v>0.20000000000000284</v>
      </c>
      <c r="R93">
        <f t="shared" si="26"/>
        <v>3.1500000000000057</v>
      </c>
      <c r="S93">
        <f t="shared" si="27"/>
        <v>6.349206349206428E-2</v>
      </c>
      <c r="T93" t="str">
        <f t="shared" si="28"/>
        <v>DOWN</v>
      </c>
      <c r="U93" t="str">
        <f t="shared" si="29"/>
        <v>No T+M+I</v>
      </c>
      <c r="V93">
        <v>101.24859016004157</v>
      </c>
      <c r="W93">
        <v>100.54692313252767</v>
      </c>
      <c r="X93">
        <f t="shared" si="30"/>
        <v>0.70166702751390631</v>
      </c>
      <c r="Y93">
        <v>-0.5619936548269413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106.6</v>
      </c>
      <c r="D94">
        <v>106.8</v>
      </c>
      <c r="E94">
        <v>104.65</v>
      </c>
      <c r="F94">
        <v>106.2</v>
      </c>
      <c r="G94">
        <f>_xll.TA_TYPPRICE(D94,E94,F94)</f>
        <v>105.88333333333333</v>
      </c>
      <c r="H94">
        <v>105.45589351343838</v>
      </c>
      <c r="I94" t="str">
        <f t="shared" si="20"/>
        <v>UP</v>
      </c>
      <c r="J94">
        <v>104.7130425322645</v>
      </c>
      <c r="K94">
        <v>101.93365699598063</v>
      </c>
      <c r="L94" t="str">
        <f t="shared" si="21"/>
        <v>UP</v>
      </c>
      <c r="M94" t="str">
        <f t="shared" si="22"/>
        <v>UP</v>
      </c>
      <c r="N94">
        <v>76.029476892450049</v>
      </c>
      <c r="O94" t="str">
        <f t="shared" si="23"/>
        <v>UP</v>
      </c>
      <c r="P94" t="str">
        <f t="shared" si="24"/>
        <v>UP</v>
      </c>
      <c r="Q94">
        <f t="shared" si="25"/>
        <v>1.5499999999999972</v>
      </c>
      <c r="R94">
        <f t="shared" si="26"/>
        <v>2.1499999999999915</v>
      </c>
      <c r="S94">
        <f t="shared" si="27"/>
        <v>0.72093023255814104</v>
      </c>
      <c r="T94" t="str">
        <f t="shared" si="28"/>
        <v>No Indication</v>
      </c>
      <c r="U94" t="str">
        <f t="shared" si="29"/>
        <v>No T+M+I</v>
      </c>
      <c r="V94">
        <v>102.01034552003517</v>
      </c>
      <c r="W94">
        <v>100.96566956715525</v>
      </c>
      <c r="X94">
        <f t="shared" si="30"/>
        <v>1.0446759528799276</v>
      </c>
      <c r="Y94">
        <v>-0.2406597332855675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105.9</v>
      </c>
      <c r="D95">
        <v>107.9</v>
      </c>
      <c r="E95">
        <v>104.75</v>
      </c>
      <c r="F95">
        <v>105.25</v>
      </c>
      <c r="G95">
        <f>_xll.TA_TYPPRICE(D95,E95,F95)</f>
        <v>105.96666666666665</v>
      </c>
      <c r="H95">
        <v>105.71128009005253</v>
      </c>
      <c r="I95" t="str">
        <f t="shared" si="20"/>
        <v>DOWN</v>
      </c>
      <c r="J95">
        <v>105.42125530287238</v>
      </c>
      <c r="K95">
        <v>102.55951099687383</v>
      </c>
      <c r="L95" t="str">
        <f t="shared" si="21"/>
        <v>No Confirmation</v>
      </c>
      <c r="M95" t="str">
        <f t="shared" si="22"/>
        <v>No Trend</v>
      </c>
      <c r="N95">
        <v>66.326127854488945</v>
      </c>
      <c r="O95" t="str">
        <f t="shared" si="23"/>
        <v>UP</v>
      </c>
      <c r="P95" t="str">
        <f t="shared" si="24"/>
        <v>No Trend + Momentum</v>
      </c>
      <c r="Q95">
        <f t="shared" si="25"/>
        <v>0.5</v>
      </c>
      <c r="R95">
        <f t="shared" si="26"/>
        <v>3.1500000000000057</v>
      </c>
      <c r="S95">
        <f t="shared" si="27"/>
        <v>0.15873015873015844</v>
      </c>
      <c r="T95" t="str">
        <f t="shared" si="28"/>
        <v>DOWN</v>
      </c>
      <c r="U95" t="str">
        <f t="shared" si="29"/>
        <v>No T+M+I</v>
      </c>
      <c r="V95">
        <v>102.50875390156823</v>
      </c>
      <c r="W95">
        <v>101.28302737699559</v>
      </c>
      <c r="X95">
        <f t="shared" si="30"/>
        <v>1.2257265245726359</v>
      </c>
      <c r="Y95">
        <v>5.2617518286073195E-2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105.8</v>
      </c>
      <c r="D96">
        <v>106.4</v>
      </c>
      <c r="E96">
        <v>103.2</v>
      </c>
      <c r="F96">
        <v>105</v>
      </c>
      <c r="G96">
        <f>_xll.TA_TYPPRICE(D96,E96,F96)</f>
        <v>104.86666666666667</v>
      </c>
      <c r="H96">
        <v>105.2889733783596</v>
      </c>
      <c r="I96" t="str">
        <f t="shared" si="20"/>
        <v>DOWN</v>
      </c>
      <c r="J96">
        <v>105.6387541244563</v>
      </c>
      <c r="K96">
        <v>102.70184188645742</v>
      </c>
      <c r="L96" t="str">
        <f t="shared" si="21"/>
        <v>No Confirmation</v>
      </c>
      <c r="M96" t="str">
        <f t="shared" si="22"/>
        <v>No Trend</v>
      </c>
      <c r="N96">
        <v>63.653796076731609</v>
      </c>
      <c r="O96" t="str">
        <f t="shared" si="23"/>
        <v>UP</v>
      </c>
      <c r="P96" t="str">
        <f t="shared" si="24"/>
        <v>No Trend + Momentum</v>
      </c>
      <c r="Q96">
        <f t="shared" si="25"/>
        <v>1.7999999999999972</v>
      </c>
      <c r="R96">
        <f t="shared" si="26"/>
        <v>3.2000000000000028</v>
      </c>
      <c r="S96">
        <f t="shared" si="27"/>
        <v>0.56249999999999867</v>
      </c>
      <c r="T96" t="str">
        <f t="shared" si="28"/>
        <v>No Indication</v>
      </c>
      <c r="U96" t="str">
        <f t="shared" si="29"/>
        <v>No T+M+I</v>
      </c>
      <c r="V96">
        <v>102.89202253209619</v>
      </c>
      <c r="W96">
        <v>101.55835868240332</v>
      </c>
      <c r="X96">
        <f t="shared" si="30"/>
        <v>1.3336638496928686</v>
      </c>
      <c r="Y96">
        <v>0.30882678456743223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104.2</v>
      </c>
      <c r="D97">
        <v>104.9</v>
      </c>
      <c r="E97">
        <v>103.25</v>
      </c>
      <c r="F97">
        <v>104.8</v>
      </c>
      <c r="G97">
        <f>_xll.TA_TYPPRICE(D97,E97,F97)</f>
        <v>104.31666666666666</v>
      </c>
      <c r="H97">
        <v>104.80282002251313</v>
      </c>
      <c r="I97" t="str">
        <f t="shared" si="20"/>
        <v>DOWN</v>
      </c>
      <c r="J97">
        <v>105.4745865412438</v>
      </c>
      <c r="K97">
        <v>102.82365480057798</v>
      </c>
      <c r="L97" t="str">
        <f t="shared" si="21"/>
        <v>No Confirmation</v>
      </c>
      <c r="M97" t="str">
        <f t="shared" si="22"/>
        <v>No Trend</v>
      </c>
      <c r="N97">
        <v>61.188464778940713</v>
      </c>
      <c r="O97" t="str">
        <f t="shared" si="23"/>
        <v>UP</v>
      </c>
      <c r="P97" t="str">
        <f t="shared" si="24"/>
        <v>No Trend + Momentum</v>
      </c>
      <c r="Q97">
        <f t="shared" si="25"/>
        <v>1.5499999999999972</v>
      </c>
      <c r="R97">
        <f t="shared" si="26"/>
        <v>1.6500000000000057</v>
      </c>
      <c r="S97">
        <f t="shared" si="27"/>
        <v>0.93939393939393445</v>
      </c>
      <c r="T97" t="str">
        <f t="shared" si="28"/>
        <v>UP</v>
      </c>
      <c r="U97" t="str">
        <f t="shared" si="29"/>
        <v>No T+M+I</v>
      </c>
      <c r="V97">
        <v>103.18555752715831</v>
      </c>
      <c r="W97">
        <v>101.79848026148456</v>
      </c>
      <c r="X97">
        <f t="shared" si="30"/>
        <v>1.3870772656737529</v>
      </c>
      <c r="Y97">
        <v>0.52447688078869636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104.9</v>
      </c>
      <c r="D98">
        <v>105.3</v>
      </c>
      <c r="E98">
        <v>103.9</v>
      </c>
      <c r="F98">
        <v>104.75</v>
      </c>
      <c r="G98">
        <f>_xll.TA_TYPPRICE(D98,E98,F98)</f>
        <v>104.64999999999999</v>
      </c>
      <c r="H98">
        <v>104.72641001125656</v>
      </c>
      <c r="I98" t="str">
        <f t="shared" si="20"/>
        <v>UP</v>
      </c>
      <c r="J98">
        <v>105.4357895320785</v>
      </c>
      <c r="K98">
        <v>103.06284262267177</v>
      </c>
      <c r="L98" t="str">
        <f t="shared" si="21"/>
        <v>No Confirmation</v>
      </c>
      <c r="M98" t="str">
        <f t="shared" si="22"/>
        <v>No Trend</v>
      </c>
      <c r="N98">
        <v>60.456743387105604</v>
      </c>
      <c r="O98" t="str">
        <f t="shared" si="23"/>
        <v>UP</v>
      </c>
      <c r="P98" t="str">
        <f t="shared" si="24"/>
        <v>No Trend + Momentum</v>
      </c>
      <c r="Q98">
        <f t="shared" si="25"/>
        <v>0.84999999999999432</v>
      </c>
      <c r="R98">
        <f t="shared" si="26"/>
        <v>1.3999999999999915</v>
      </c>
      <c r="S98">
        <f t="shared" si="27"/>
        <v>0.60714285714285676</v>
      </c>
      <c r="T98" t="str">
        <f t="shared" si="28"/>
        <v>No Indication</v>
      </c>
      <c r="U98" t="str">
        <f t="shared" si="29"/>
        <v>No T+M+I</v>
      </c>
      <c r="V98">
        <v>103.42624098451857</v>
      </c>
      <c r="W98">
        <v>102.01711135322644</v>
      </c>
      <c r="X98">
        <f t="shared" si="30"/>
        <v>1.4091296312921315</v>
      </c>
      <c r="Y98">
        <v>0.7014074308893834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104.9</v>
      </c>
      <c r="D99">
        <v>104.9</v>
      </c>
      <c r="E99">
        <v>103.3</v>
      </c>
      <c r="F99">
        <v>103.45</v>
      </c>
      <c r="G99">
        <f>_xll.TA_TYPPRICE(D99,E99,F99)</f>
        <v>103.88333333333333</v>
      </c>
      <c r="H99">
        <v>104.30487167229495</v>
      </c>
      <c r="I99" t="str">
        <f t="shared" si="20"/>
        <v>DOWN</v>
      </c>
      <c r="J99">
        <v>105.31672519161661</v>
      </c>
      <c r="K99">
        <v>103.11554426207805</v>
      </c>
      <c r="L99" t="str">
        <f t="shared" si="21"/>
        <v>No Confirmation</v>
      </c>
      <c r="M99" t="str">
        <f t="shared" si="22"/>
        <v>No Trend</v>
      </c>
      <c r="N99">
        <v>43.536318691632857</v>
      </c>
      <c r="O99" t="str">
        <f t="shared" si="23"/>
        <v>No Momentum</v>
      </c>
      <c r="P99" t="str">
        <f t="shared" si="24"/>
        <v>No Trend + Momentum</v>
      </c>
      <c r="Q99">
        <f t="shared" si="25"/>
        <v>0.15000000000000568</v>
      </c>
      <c r="R99">
        <f t="shared" si="26"/>
        <v>1.6000000000000085</v>
      </c>
      <c r="S99">
        <f t="shared" si="27"/>
        <v>9.3750000000003053E-2</v>
      </c>
      <c r="T99" t="str">
        <f t="shared" si="28"/>
        <v>DOWN</v>
      </c>
      <c r="U99" t="str">
        <f t="shared" si="29"/>
        <v>No T+M+I</v>
      </c>
      <c r="V99">
        <v>103.42989621766957</v>
      </c>
      <c r="W99">
        <v>102.12325125298744</v>
      </c>
      <c r="X99">
        <f t="shared" si="30"/>
        <v>1.3066449646821212</v>
      </c>
      <c r="Y99">
        <v>0.82245493764793098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103.4</v>
      </c>
      <c r="D100">
        <v>107.65</v>
      </c>
      <c r="E100">
        <v>103</v>
      </c>
      <c r="F100">
        <v>106.05</v>
      </c>
      <c r="G100">
        <f>_xll.TA_TYPPRICE(D100,E100,F100)</f>
        <v>105.56666666666666</v>
      </c>
      <c r="H100">
        <v>104.93576916948081</v>
      </c>
      <c r="I100" t="str">
        <f t="shared" si="20"/>
        <v>UP</v>
      </c>
      <c r="J100">
        <v>105.8352307045907</v>
      </c>
      <c r="K100">
        <v>103.08986775939404</v>
      </c>
      <c r="L100" t="str">
        <f t="shared" si="21"/>
        <v>UP</v>
      </c>
      <c r="M100" t="str">
        <f t="shared" si="22"/>
        <v>UP</v>
      </c>
      <c r="N100">
        <v>66.780038875172465</v>
      </c>
      <c r="O100" t="str">
        <f t="shared" si="23"/>
        <v>UP</v>
      </c>
      <c r="P100" t="str">
        <f t="shared" si="24"/>
        <v>UP</v>
      </c>
      <c r="Q100">
        <f t="shared" si="25"/>
        <v>3.0499999999999972</v>
      </c>
      <c r="R100">
        <f t="shared" si="26"/>
        <v>4.6500000000000057</v>
      </c>
      <c r="S100">
        <f t="shared" si="27"/>
        <v>0.6559139784946223</v>
      </c>
      <c r="T100" t="str">
        <f t="shared" si="28"/>
        <v>No Indication</v>
      </c>
      <c r="U100" t="str">
        <f t="shared" si="29"/>
        <v>No T+M+I</v>
      </c>
      <c r="V100">
        <v>103.83298910725887</v>
      </c>
      <c r="W100">
        <v>102.41412153054392</v>
      </c>
      <c r="X100">
        <f t="shared" si="30"/>
        <v>1.4188675767149448</v>
      </c>
      <c r="Y100">
        <v>0.94173746546133374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106.5</v>
      </c>
      <c r="D101">
        <v>106.95</v>
      </c>
      <c r="E101">
        <v>102.7</v>
      </c>
      <c r="F101">
        <v>105</v>
      </c>
      <c r="G101">
        <f>_xll.TA_TYPPRICE(D101,E101,F101)</f>
        <v>104.88333333333333</v>
      </c>
      <c r="H101">
        <v>104.90955125140707</v>
      </c>
      <c r="I101" t="str">
        <f t="shared" si="20"/>
        <v>UP</v>
      </c>
      <c r="J101">
        <v>106.08295721468166</v>
      </c>
      <c r="K101">
        <v>103.0032304795287</v>
      </c>
      <c r="L101" t="str">
        <f t="shared" si="21"/>
        <v>No Confirmation</v>
      </c>
      <c r="M101" t="str">
        <f t="shared" si="22"/>
        <v>No Trend</v>
      </c>
      <c r="N101">
        <v>55.290273701118899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2.2999999999999972</v>
      </c>
      <c r="R101">
        <f t="shared" si="26"/>
        <v>4.25</v>
      </c>
      <c r="S101">
        <f t="shared" si="27"/>
        <v>0.54117647058823459</v>
      </c>
      <c r="T101" t="str">
        <f t="shared" si="28"/>
        <v>No Indication</v>
      </c>
      <c r="U101" t="str">
        <f t="shared" si="29"/>
        <v>No T+M+I</v>
      </c>
      <c r="V101">
        <v>104.01252924460366</v>
      </c>
      <c r="W101">
        <v>102.60566808383696</v>
      </c>
      <c r="X101">
        <f t="shared" si="30"/>
        <v>1.4068611607666952</v>
      </c>
      <c r="Y101">
        <v>1.0347622045224061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103.7</v>
      </c>
      <c r="D102">
        <v>103.85</v>
      </c>
      <c r="E102">
        <v>98.65</v>
      </c>
      <c r="F102">
        <v>99.4</v>
      </c>
      <c r="G102">
        <f>_xll.TA_TYPPRICE(D102,E102,F102)</f>
        <v>100.63333333333333</v>
      </c>
      <c r="H102">
        <v>102.7714422923702</v>
      </c>
      <c r="I102" t="str">
        <f t="shared" si="20"/>
        <v>DOWN</v>
      </c>
      <c r="J102">
        <v>105.58674450030796</v>
      </c>
      <c r="K102">
        <v>102.03584592852232</v>
      </c>
      <c r="L102" t="str">
        <f t="shared" si="21"/>
        <v>DOWN</v>
      </c>
      <c r="M102" t="str">
        <f t="shared" si="22"/>
        <v>DOWN</v>
      </c>
      <c r="N102">
        <v>25.752029160477058</v>
      </c>
      <c r="O102" t="str">
        <f t="shared" si="23"/>
        <v>DOWN</v>
      </c>
      <c r="P102" t="str">
        <f t="shared" si="24"/>
        <v>DOWN</v>
      </c>
      <c r="Q102">
        <f t="shared" si="25"/>
        <v>0.75</v>
      </c>
      <c r="R102">
        <f t="shared" si="26"/>
        <v>5.1999999999999886</v>
      </c>
      <c r="S102">
        <f t="shared" si="27"/>
        <v>0.14423076923076955</v>
      </c>
      <c r="T102" t="str">
        <f t="shared" si="28"/>
        <v>DOWN</v>
      </c>
      <c r="U102" t="str">
        <f t="shared" si="29"/>
        <v>DOWN</v>
      </c>
      <c r="V102">
        <v>103.30290936081848</v>
      </c>
      <c r="W102">
        <v>102.36821118873793</v>
      </c>
      <c r="X102">
        <f t="shared" si="30"/>
        <v>0.93469817208054451</v>
      </c>
      <c r="Y102">
        <v>1.0147493980340339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99.5</v>
      </c>
      <c r="D103">
        <v>101.25</v>
      </c>
      <c r="E103">
        <v>94.9</v>
      </c>
      <c r="F103">
        <v>96.15</v>
      </c>
      <c r="G103">
        <f>_xll.TA_TYPPRICE(D103,E103,F103)</f>
        <v>97.433333333333337</v>
      </c>
      <c r="H103">
        <v>100.10238781285176</v>
      </c>
      <c r="I103" t="str">
        <f t="shared" si="20"/>
        <v>DOWN</v>
      </c>
      <c r="J103">
        <v>104.62302350023953</v>
      </c>
      <c r="K103">
        <v>100.45010238885069</v>
      </c>
      <c r="L103" t="str">
        <f t="shared" si="21"/>
        <v>DOWN</v>
      </c>
      <c r="M103" t="str">
        <f t="shared" si="22"/>
        <v>DOWN</v>
      </c>
      <c r="N103">
        <v>18.559190506950888</v>
      </c>
      <c r="O103" t="str">
        <f t="shared" si="23"/>
        <v>DOWN</v>
      </c>
      <c r="P103" t="str">
        <f t="shared" si="24"/>
        <v>DOWN</v>
      </c>
      <c r="Q103">
        <f t="shared" si="25"/>
        <v>1.25</v>
      </c>
      <c r="R103">
        <f t="shared" si="26"/>
        <v>6.3499999999999943</v>
      </c>
      <c r="S103">
        <f t="shared" si="27"/>
        <v>0.19685039370078758</v>
      </c>
      <c r="T103" t="str">
        <f t="shared" si="28"/>
        <v>DOWN</v>
      </c>
      <c r="U103" t="str">
        <f t="shared" si="29"/>
        <v>DOWN</v>
      </c>
      <c r="V103">
        <v>102.2024617668464</v>
      </c>
      <c r="W103">
        <v>101.90760295253511</v>
      </c>
      <c r="X103">
        <f t="shared" si="30"/>
        <v>0.29485881431128291</v>
      </c>
      <c r="Y103">
        <v>0.87077128128948367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100.55000000000001</v>
      </c>
      <c r="AE103">
        <f t="shared" si="36"/>
        <v>98.800000000000011</v>
      </c>
      <c r="AF103">
        <f t="shared" si="37"/>
        <v>98.100000000000009</v>
      </c>
      <c r="AG103">
        <f t="shared" si="38"/>
        <v>97.350000000000009</v>
      </c>
    </row>
    <row r="104" spans="1:33" x14ac:dyDescent="0.25">
      <c r="A104" t="s">
        <v>5</v>
      </c>
      <c r="B104" s="1">
        <v>43004</v>
      </c>
      <c r="C104">
        <v>95.9</v>
      </c>
      <c r="D104">
        <v>96.7</v>
      </c>
      <c r="E104">
        <v>93.55</v>
      </c>
      <c r="F104">
        <v>95.1</v>
      </c>
      <c r="G104">
        <f>_xll.TA_TYPPRICE(D104,E104,F104)</f>
        <v>95.116666666666674</v>
      </c>
      <c r="H104">
        <v>97.609527239759217</v>
      </c>
      <c r="I104" t="str">
        <f t="shared" si="20"/>
        <v>DOWN</v>
      </c>
      <c r="J104">
        <v>102.86235161129741</v>
      </c>
      <c r="K104">
        <v>98.916746302439435</v>
      </c>
      <c r="L104" t="str">
        <f t="shared" si="21"/>
        <v>DOWN</v>
      </c>
      <c r="M104" t="str">
        <f t="shared" si="22"/>
        <v>DOWN</v>
      </c>
      <c r="N104">
        <v>16.677937698311702</v>
      </c>
      <c r="O104" t="str">
        <f t="shared" si="23"/>
        <v>DOWN</v>
      </c>
      <c r="P104" t="str">
        <f t="shared" si="24"/>
        <v>DOWN</v>
      </c>
      <c r="Q104">
        <f t="shared" si="25"/>
        <v>1.5499999999999972</v>
      </c>
      <c r="R104">
        <f t="shared" si="26"/>
        <v>3.1500000000000057</v>
      </c>
      <c r="S104">
        <f t="shared" si="27"/>
        <v>0.49206349206349026</v>
      </c>
      <c r="T104" t="str">
        <f t="shared" si="28"/>
        <v>No Indication</v>
      </c>
      <c r="U104" t="str">
        <f t="shared" si="29"/>
        <v>No T+M+I</v>
      </c>
      <c r="V104">
        <v>101.10977534117772</v>
      </c>
      <c r="W104">
        <v>101.40333606716214</v>
      </c>
      <c r="X104">
        <f t="shared" si="30"/>
        <v>-0.2935607259844204</v>
      </c>
      <c r="Y104">
        <v>0.6379048798347029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96.4</v>
      </c>
      <c r="D105">
        <v>98.25</v>
      </c>
      <c r="E105">
        <v>93.55</v>
      </c>
      <c r="F105">
        <v>94.4</v>
      </c>
      <c r="G105">
        <f>_xll.TA_TYPPRICE(D105,E105,F105)</f>
        <v>95.40000000000002</v>
      </c>
      <c r="H105">
        <v>96.504763619879611</v>
      </c>
      <c r="I105" t="str">
        <f t="shared" si="20"/>
        <v>DOWN</v>
      </c>
      <c r="J105">
        <v>101.83738458656465</v>
      </c>
      <c r="K105">
        <v>97.724136013008447</v>
      </c>
      <c r="L105" t="str">
        <f t="shared" si="21"/>
        <v>DOWN</v>
      </c>
      <c r="M105" t="str">
        <f t="shared" si="22"/>
        <v>DOWN</v>
      </c>
      <c r="N105">
        <v>15.378871303896513</v>
      </c>
      <c r="O105" t="str">
        <f t="shared" si="23"/>
        <v>DOWN</v>
      </c>
      <c r="P105" t="str">
        <f t="shared" si="24"/>
        <v>DOWN</v>
      </c>
      <c r="Q105">
        <f t="shared" si="25"/>
        <v>0.85000000000000853</v>
      </c>
      <c r="R105">
        <f t="shared" si="26"/>
        <v>4.7000000000000028</v>
      </c>
      <c r="S105">
        <f t="shared" si="27"/>
        <v>0.18085106382978894</v>
      </c>
      <c r="T105" t="str">
        <f t="shared" si="28"/>
        <v>DOWN</v>
      </c>
      <c r="U105" t="str">
        <f t="shared" si="29"/>
        <v>DOWN</v>
      </c>
      <c r="V105">
        <v>100.07750221176576</v>
      </c>
      <c r="W105">
        <v>100.88457043255754</v>
      </c>
      <c r="X105">
        <f t="shared" si="30"/>
        <v>-0.80706822079177698</v>
      </c>
      <c r="Y105">
        <v>0.34891025970940692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97.7</v>
      </c>
      <c r="AE105">
        <f t="shared" si="36"/>
        <v>96.45</v>
      </c>
      <c r="AF105">
        <f t="shared" si="37"/>
        <v>95.9</v>
      </c>
      <c r="AG105">
        <f t="shared" si="38"/>
        <v>95.350000000000009</v>
      </c>
    </row>
    <row r="106" spans="1:33" x14ac:dyDescent="0.25">
      <c r="A106" t="s">
        <v>5</v>
      </c>
      <c r="B106" s="1">
        <v>43006</v>
      </c>
      <c r="C106">
        <v>95</v>
      </c>
      <c r="D106">
        <v>95.5</v>
      </c>
      <c r="E106">
        <v>92.95</v>
      </c>
      <c r="F106">
        <v>93.3</v>
      </c>
      <c r="G106">
        <f>_xll.TA_TYPPRICE(D106,E106,F106)</f>
        <v>93.916666666666671</v>
      </c>
      <c r="H106">
        <v>95.210715143273148</v>
      </c>
      <c r="I106" t="str">
        <f t="shared" si="20"/>
        <v>DOWN</v>
      </c>
      <c r="J106">
        <v>100.4290769006614</v>
      </c>
      <c r="K106">
        <v>96.663216899006571</v>
      </c>
      <c r="L106" t="str">
        <f t="shared" si="21"/>
        <v>DOWN</v>
      </c>
      <c r="M106" t="str">
        <f t="shared" si="22"/>
        <v>DOWN</v>
      </c>
      <c r="N106">
        <v>13.338127348758116</v>
      </c>
      <c r="O106" t="str">
        <f t="shared" si="23"/>
        <v>DOWN</v>
      </c>
      <c r="P106" t="str">
        <f t="shared" si="24"/>
        <v>DOWN</v>
      </c>
      <c r="Q106">
        <f t="shared" si="25"/>
        <v>0.34999999999999432</v>
      </c>
      <c r="R106">
        <f t="shared" si="26"/>
        <v>2.5499999999999972</v>
      </c>
      <c r="S106">
        <f t="shared" si="27"/>
        <v>0.13725490196078224</v>
      </c>
      <c r="T106" t="str">
        <f t="shared" si="28"/>
        <v>DOWN</v>
      </c>
      <c r="U106" t="str">
        <f t="shared" si="29"/>
        <v>DOWN</v>
      </c>
      <c r="V106">
        <v>99.034809563801801</v>
      </c>
      <c r="W106">
        <v>100.32275040051624</v>
      </c>
      <c r="X106">
        <f t="shared" si="30"/>
        <v>-1.2879408367144407</v>
      </c>
      <c r="Y106">
        <v>2.1540040424637363E-2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95.2</v>
      </c>
      <c r="AE106">
        <f t="shared" si="36"/>
        <v>94.550000000000011</v>
      </c>
      <c r="AF106">
        <f t="shared" si="37"/>
        <v>94.2</v>
      </c>
      <c r="AG106">
        <f t="shared" si="38"/>
        <v>93.9</v>
      </c>
    </row>
    <row r="107" spans="1:33" x14ac:dyDescent="0.25">
      <c r="A107" t="s">
        <v>5</v>
      </c>
      <c r="B107" s="1">
        <v>43007</v>
      </c>
      <c r="C107">
        <v>94</v>
      </c>
      <c r="D107">
        <v>95.7</v>
      </c>
      <c r="E107">
        <v>93.9</v>
      </c>
      <c r="F107">
        <v>95.1</v>
      </c>
      <c r="G107">
        <f>_xll.TA_TYPPRICE(D107,E107,F107)</f>
        <v>94.90000000000002</v>
      </c>
      <c r="H107">
        <v>95.055357571636591</v>
      </c>
      <c r="I107" t="str">
        <f t="shared" si="20"/>
        <v>UP</v>
      </c>
      <c r="J107">
        <v>99.378170922736643</v>
      </c>
      <c r="K107">
        <v>96.049168699227337</v>
      </c>
      <c r="L107" t="str">
        <f t="shared" si="21"/>
        <v>DOWN</v>
      </c>
      <c r="M107" t="str">
        <f t="shared" si="22"/>
        <v>No Trend</v>
      </c>
      <c r="N107">
        <v>31.838920550665751</v>
      </c>
      <c r="O107" t="str">
        <f t="shared" si="23"/>
        <v>DOWN</v>
      </c>
      <c r="P107" t="str">
        <f t="shared" si="24"/>
        <v>No Trend + Momentum</v>
      </c>
      <c r="Q107">
        <f t="shared" si="25"/>
        <v>1.1999999999999886</v>
      </c>
      <c r="R107">
        <f t="shared" si="26"/>
        <v>1.7999999999999972</v>
      </c>
      <c r="S107">
        <f t="shared" si="27"/>
        <v>0.66666666666666141</v>
      </c>
      <c r="T107" t="str">
        <f t="shared" si="28"/>
        <v>No Indication</v>
      </c>
      <c r="U107" t="str">
        <f t="shared" si="29"/>
        <v>No T+M+I</v>
      </c>
      <c r="V107">
        <v>98.42945424629383</v>
      </c>
      <c r="W107">
        <v>99.935880000478008</v>
      </c>
      <c r="X107">
        <f t="shared" si="30"/>
        <v>-1.5064257541841783</v>
      </c>
      <c r="Y107">
        <v>-0.28405311849712578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2017-07-05T05:56:54Z</dcterms:created>
  <dcterms:modified xsi:type="dcterms:W3CDTF">2017-10-03T07:54:43Z</dcterms:modified>
</cp:coreProperties>
</file>