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5" i="1"/>
  <c r="W19" i="1"/>
  <c r="W27" i="1"/>
  <c r="W41" i="1"/>
  <c r="W5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13" i="1"/>
  <c r="W17" i="1"/>
  <c r="W21" i="1"/>
  <c r="W23" i="1"/>
  <c r="W25" i="1"/>
  <c r="W29" i="1"/>
  <c r="W31" i="1"/>
  <c r="W33" i="1"/>
  <c r="W35" i="1"/>
  <c r="W37" i="1"/>
  <c r="W39" i="1"/>
  <c r="W43" i="1"/>
  <c r="W45" i="1"/>
  <c r="W47" i="1"/>
  <c r="W49" i="1"/>
  <c r="W51" i="1"/>
  <c r="W53" i="1"/>
  <c r="W55" i="1"/>
  <c r="W57" i="1"/>
  <c r="W61" i="1"/>
  <c r="W63" i="1"/>
  <c r="W65" i="1"/>
  <c r="W67" i="1"/>
  <c r="W69" i="1"/>
  <c r="W71" i="1"/>
  <c r="W73" i="1"/>
  <c r="W75" i="1"/>
  <c r="W77" i="1"/>
  <c r="W79" i="1"/>
  <c r="W81" i="1"/>
  <c r="W85" i="1"/>
  <c r="W83" i="1"/>
  <c r="W89" i="1"/>
  <c r="W93" i="1"/>
  <c r="W97" i="1"/>
  <c r="W101" i="1"/>
  <c r="W105" i="1"/>
  <c r="W87" i="1"/>
  <c r="W91" i="1"/>
  <c r="W95" i="1"/>
  <c r="W99" i="1"/>
  <c r="W103" i="1"/>
  <c r="W10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91" i="1"/>
  <c r="N93" i="1"/>
  <c r="N95" i="1"/>
  <c r="N97" i="1"/>
  <c r="N101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89" i="1"/>
  <c r="N99" i="1"/>
  <c r="N103" i="1"/>
  <c r="N107" i="1"/>
  <c r="K5" i="1"/>
  <c r="K3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5" i="1"/>
  <c r="J19" i="1"/>
  <c r="J27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3" i="1"/>
  <c r="J17" i="1"/>
  <c r="J21" i="1"/>
  <c r="J23" i="1"/>
  <c r="J25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J83" i="1"/>
  <c r="J85" i="1"/>
  <c r="J87" i="1"/>
  <c r="J91" i="1"/>
  <c r="J95" i="1"/>
  <c r="J99" i="1"/>
  <c r="J103" i="1"/>
  <c r="J107" i="1"/>
  <c r="J75" i="1"/>
  <c r="J89" i="1"/>
  <c r="J93" i="1"/>
  <c r="J97" i="1"/>
  <c r="J101" i="1"/>
  <c r="J105" i="1"/>
  <c r="H2" i="1" a="1"/>
  <c r="G3" i="1"/>
  <c r="G37" i="1"/>
  <c r="G51" i="1"/>
  <c r="G57" i="1"/>
  <c r="G63" i="1"/>
  <c r="G69" i="1"/>
  <c r="G73" i="1"/>
  <c r="G79" i="1"/>
  <c r="G83" i="1"/>
  <c r="G89" i="1"/>
  <c r="G93" i="1"/>
  <c r="G97" i="1"/>
  <c r="G101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9" i="1"/>
  <c r="G61" i="1"/>
  <c r="G65" i="1"/>
  <c r="G67" i="1"/>
  <c r="G71" i="1"/>
  <c r="G75" i="1"/>
  <c r="G77" i="1"/>
  <c r="G81" i="1"/>
  <c r="G85" i="1"/>
  <c r="G87" i="1"/>
  <c r="G91" i="1"/>
  <c r="G95" i="1"/>
  <c r="G99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28" i="1" l="1"/>
  <c r="AH32" i="1"/>
  <c r="AH44" i="1"/>
  <c r="AH56" i="1"/>
  <c r="AH5" i="1"/>
  <c r="AH13" i="1"/>
  <c r="AH17" i="1"/>
  <c r="AH29" i="1"/>
  <c r="AH37" i="1"/>
  <c r="AH45" i="1"/>
  <c r="AH53" i="1"/>
  <c r="AH14" i="1"/>
  <c r="AH22" i="1"/>
  <c r="AH34" i="1"/>
  <c r="AH38" i="1"/>
  <c r="AH54" i="1"/>
  <c r="AH15" i="1"/>
  <c r="AH31" i="1"/>
  <c r="AH39" i="1"/>
  <c r="AH3" i="1"/>
  <c r="AH55" i="1"/>
  <c r="AH6" i="1"/>
  <c r="AH30" i="1"/>
  <c r="AH41" i="1"/>
  <c r="AH40" i="1"/>
  <c r="AH49" i="1"/>
  <c r="AH52" i="1"/>
  <c r="AH18" i="1"/>
  <c r="AH2" i="1"/>
  <c r="AH23" i="1"/>
  <c r="AH7" i="1"/>
  <c r="AH24" i="1"/>
  <c r="AH8" i="1"/>
  <c r="AH9" i="1"/>
  <c r="AH46" i="1"/>
  <c r="AH12" i="1"/>
  <c r="AH21" i="1"/>
  <c r="AH36" i="1"/>
  <c r="AH33" i="1"/>
  <c r="AH16" i="1"/>
  <c r="AH25" i="1" l="1"/>
  <c r="AH19" i="1"/>
  <c r="AH35" i="1"/>
  <c r="AH20" i="1"/>
  <c r="AH47" i="1"/>
  <c r="AH50" i="1"/>
  <c r="AH51" i="1"/>
  <c r="AH43" i="1"/>
  <c r="AH27" i="1"/>
  <c r="AH11" i="1"/>
  <c r="AH4" i="1"/>
  <c r="AH26" i="1"/>
  <c r="AH48" i="1"/>
  <c r="AH42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<sst xmlns="http://schemas.openxmlformats.org/spreadsheetml/2006/main" count="140" uniqueCount="35">
  <si>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</si>
  <si>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</si>
  <si>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</si>
  <si>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</si>
  <si>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</si>
  <si>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JUSTDIAL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</si>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</sst>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504.5</v>
      </c>
      <c r="D2">
        <v>513.54999999999995</v>
      </c>
      <c r="E2">
        <v>503.65</v>
      </c>
      <c r="F2">
        <v>508</v>
      </c>
      <c r="G2">
        <f>_xll.TA_TYPPRICE(D2,E2,F2)</f>
        <v>508.39999999999992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4.3500000000000227</v>
      </c>
      <c r="R2">
        <f>D2-E2</f>
        <v>9.8999999999999773</v>
      </c>
      <c r="S2">
        <f>Q2/R2</f>
        <v>0.43939393939394272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510</v>
      </c>
      <c r="D3">
        <v>513</v>
      </c>
      <c r="E3">
        <v>499</v>
      </c>
      <c r="F3">
        <v>509</v>
      </c>
      <c r="G3">
        <f>_xll.TA_TYPPRICE(D3,E3,F3)</f>
        <v>507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</v>
      </c>
      <c r="R3">
        <f t="shared" ref="R3:R66" si="6">D3-E3</f>
        <v>14</v>
      </c>
      <c r="S3">
        <f t="shared" ref="S3:S66" si="7">Q3/R3</f>
        <v>0.7142857142857143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508.05</v>
      </c>
      <c r="D4">
        <v>510.9</v>
      </c>
      <c r="E4">
        <v>502.45</v>
      </c>
      <c r="F4">
        <v>506</v>
      </c>
      <c r="G4">
        <f>_xll.TA_TYPPRICE(D4,E4,F4)</f>
        <v>506.45</v>
      </c>
      <c r="H4">
        <v>507.2833333333333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3.5500000000000114</v>
      </c>
      <c r="R4">
        <f t="shared" si="6"/>
        <v>8.4499999999999886</v>
      </c>
      <c r="S4">
        <f t="shared" si="7"/>
        <v>0.4201183431952682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506.2</v>
      </c>
      <c r="D5">
        <v>507.3</v>
      </c>
      <c r="E5">
        <v>490</v>
      </c>
      <c r="F5">
        <v>494</v>
      </c>
      <c r="G5">
        <f>_xll.TA_TYPPRICE(D5,E5,F5)</f>
        <v>497.09999999999997</v>
      </c>
      <c r="H5">
        <v>502.19166666666661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17.300000000000011</v>
      </c>
      <c r="S5">
        <f t="shared" si="7"/>
        <v>0.2312138728323698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495.9</v>
      </c>
      <c r="D6">
        <v>503</v>
      </c>
      <c r="E6">
        <v>495.2</v>
      </c>
      <c r="F6">
        <v>499</v>
      </c>
      <c r="G6">
        <f>_xll.TA_TYPPRICE(D6,E6,F6)</f>
        <v>499.06666666666666</v>
      </c>
      <c r="H6">
        <v>500.62916666666661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3.8000000000000114</v>
      </c>
      <c r="R6">
        <f t="shared" si="6"/>
        <v>7.8000000000000114</v>
      </c>
      <c r="S6">
        <f t="shared" si="7"/>
        <v>0.48717948717948795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501.5</v>
      </c>
      <c r="D7">
        <v>507.55</v>
      </c>
      <c r="E7">
        <v>500.05</v>
      </c>
      <c r="F7">
        <v>505</v>
      </c>
      <c r="G7">
        <f>_xll.TA_TYPPRICE(D7,E7,F7)</f>
        <v>504.2</v>
      </c>
      <c r="H7">
        <v>502.41458333333333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44.444444444444443</v>
      </c>
      <c r="O7" t="str">
        <f t="shared" si="3"/>
        <v>No Momentum</v>
      </c>
      <c r="P7" t="e">
        <f t="shared" si="4"/>
        <v>#N/A</v>
      </c>
      <c r="Q7">
        <f t="shared" si="5"/>
        <v>4.9499999999999886</v>
      </c>
      <c r="R7">
        <f t="shared" si="6"/>
        <v>7.5</v>
      </c>
      <c r="S7">
        <f t="shared" si="7"/>
        <v>0.65999999999999848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504.4</v>
      </c>
      <c r="D8">
        <v>522.70000000000005</v>
      </c>
      <c r="E8">
        <v>504.4</v>
      </c>
      <c r="F8">
        <v>514</v>
      </c>
      <c r="G8">
        <f>_xll.TA_TYPPRICE(D8,E8,F8)</f>
        <v>513.69999999999993</v>
      </c>
      <c r="H8">
        <v>508.05729166666663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60.7843137254902</v>
      </c>
      <c r="O8" t="str">
        <f t="shared" si="3"/>
        <v>UP</v>
      </c>
      <c r="P8" t="e">
        <f t="shared" si="4"/>
        <v>#N/A</v>
      </c>
      <c r="Q8">
        <f t="shared" si="5"/>
        <v>9.6000000000000227</v>
      </c>
      <c r="R8">
        <f t="shared" si="6"/>
        <v>18.300000000000068</v>
      </c>
      <c r="S8">
        <f t="shared" si="7"/>
        <v>0.52459016393442548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517</v>
      </c>
      <c r="D9">
        <v>518.95000000000005</v>
      </c>
      <c r="E9">
        <v>505.5</v>
      </c>
      <c r="F9">
        <v>508</v>
      </c>
      <c r="G9">
        <f>_xll.TA_TYPPRICE(D9,E9,F9)</f>
        <v>510.81666666666666</v>
      </c>
      <c r="H9">
        <v>509.43697916666667</v>
      </c>
      <c r="I9" t="str">
        <f t="shared" si="0"/>
        <v>DOWN</v>
      </c>
      <c r="J9">
        <v>512.11874999999998</v>
      </c>
      <c r="K9">
        <v>500.03125</v>
      </c>
      <c r="L9" t="str">
        <f t="shared" si="1"/>
        <v>No Confirmation</v>
      </c>
      <c r="M9" t="str">
        <f t="shared" si="2"/>
        <v>No Trend</v>
      </c>
      <c r="N9">
        <v>48.818897637795274</v>
      </c>
      <c r="O9" t="str">
        <f t="shared" si="3"/>
        <v>No Momentum</v>
      </c>
      <c r="P9" t="str">
        <f t="shared" si="4"/>
        <v>No Trend + Momentum</v>
      </c>
      <c r="Q9">
        <f t="shared" si="5"/>
        <v>2.5</v>
      </c>
      <c r="R9">
        <f t="shared" si="6"/>
        <v>13.450000000000045</v>
      </c>
      <c r="S9">
        <f t="shared" si="7"/>
        <v>0.18587360594795477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510.9</v>
      </c>
      <c r="D10">
        <v>510.9</v>
      </c>
      <c r="E10">
        <v>494.75</v>
      </c>
      <c r="F10">
        <v>500</v>
      </c>
      <c r="G10">
        <f>_xll.TA_TYPPRICE(D10,E10,F10)</f>
        <v>501.88333333333338</v>
      </c>
      <c r="H10">
        <v>505.66015625</v>
      </c>
      <c r="I10" t="str">
        <f t="shared" si="0"/>
        <v>DOWN</v>
      </c>
      <c r="J10">
        <v>511.84791666666666</v>
      </c>
      <c r="K10">
        <v>498.85763888888891</v>
      </c>
      <c r="L10" t="str">
        <f t="shared" si="1"/>
        <v>No Confirmation</v>
      </c>
      <c r="M10" t="str">
        <f t="shared" si="2"/>
        <v>No Trend</v>
      </c>
      <c r="N10">
        <v>36.758893280632407</v>
      </c>
      <c r="O10" t="str">
        <f t="shared" si="3"/>
        <v>DOWN</v>
      </c>
      <c r="P10" t="str">
        <f t="shared" si="4"/>
        <v>No Trend + Momentum</v>
      </c>
      <c r="Q10">
        <f t="shared" si="5"/>
        <v>5.25</v>
      </c>
      <c r="R10">
        <f t="shared" si="6"/>
        <v>16.149999999999977</v>
      </c>
      <c r="S10">
        <f t="shared" si="7"/>
        <v>0.32507739938080543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501.95</v>
      </c>
      <c r="D11">
        <v>515.5</v>
      </c>
      <c r="E11">
        <v>498.7</v>
      </c>
      <c r="F11">
        <v>509</v>
      </c>
      <c r="G11">
        <f>_xll.TA_TYPPRICE(D11,E11,F11)</f>
        <v>507.73333333333335</v>
      </c>
      <c r="H11">
        <v>506.69674479166667</v>
      </c>
      <c r="I11" t="str">
        <f t="shared" si="0"/>
        <v>UP</v>
      </c>
      <c r="J11">
        <v>512.65949074074069</v>
      </c>
      <c r="K11">
        <v>498.82260802469136</v>
      </c>
      <c r="L11" t="str">
        <f t="shared" si="1"/>
        <v>No Confirmation</v>
      </c>
      <c r="M11" t="str">
        <f t="shared" si="2"/>
        <v>No Trend</v>
      </c>
      <c r="N11">
        <v>53.064124306733284</v>
      </c>
      <c r="O11" t="str">
        <f t="shared" si="3"/>
        <v>No Momentum</v>
      </c>
      <c r="P11" t="str">
        <f t="shared" si="4"/>
        <v>No Trend + Momentum</v>
      </c>
      <c r="Q11">
        <f t="shared" si="5"/>
        <v>10.300000000000011</v>
      </c>
      <c r="R11">
        <f t="shared" si="6"/>
        <v>16.800000000000011</v>
      </c>
      <c r="S11">
        <f t="shared" si="7"/>
        <v>0.61309523809523836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511.15</v>
      </c>
      <c r="D12">
        <v>513</v>
      </c>
      <c r="E12">
        <v>502.9</v>
      </c>
      <c r="F12">
        <v>507</v>
      </c>
      <c r="G12">
        <f>_xll.TA_TYPPRICE(D12,E12,F12)</f>
        <v>507.63333333333338</v>
      </c>
      <c r="H12">
        <v>507.1650390625</v>
      </c>
      <c r="I12" t="str">
        <f t="shared" si="0"/>
        <v>DOWN</v>
      </c>
      <c r="J12">
        <v>512.7351594650205</v>
      </c>
      <c r="K12">
        <v>499.72869513031549</v>
      </c>
      <c r="L12" t="str">
        <f t="shared" si="1"/>
        <v>No Confirmation</v>
      </c>
      <c r="M12" t="str">
        <f t="shared" si="2"/>
        <v>No Trend</v>
      </c>
      <c r="N12">
        <v>49.51773990034004</v>
      </c>
      <c r="O12" t="str">
        <f t="shared" si="3"/>
        <v>No Momentum</v>
      </c>
      <c r="P12" t="str">
        <f t="shared" si="4"/>
        <v>No Trend + Momentum</v>
      </c>
      <c r="Q12">
        <f t="shared" si="5"/>
        <v>4.1000000000000227</v>
      </c>
      <c r="R12">
        <f t="shared" si="6"/>
        <v>10.100000000000023</v>
      </c>
      <c r="S12">
        <f t="shared" si="7"/>
        <v>0.4059405940594073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506.1</v>
      </c>
      <c r="D13">
        <v>529.45000000000005</v>
      </c>
      <c r="E13">
        <v>501.1</v>
      </c>
      <c r="F13">
        <v>525</v>
      </c>
      <c r="G13">
        <f>_xll.TA_TYPPRICE(D13,E13,F13)</f>
        <v>518.51666666666677</v>
      </c>
      <c r="H13">
        <v>512.84085286458344</v>
      </c>
      <c r="I13" t="str">
        <f t="shared" si="0"/>
        <v>UP</v>
      </c>
      <c r="J13">
        <v>516.44956847279377</v>
      </c>
      <c r="K13">
        <v>500.03342954580091</v>
      </c>
      <c r="L13" t="str">
        <f t="shared" si="1"/>
        <v>UP</v>
      </c>
      <c r="M13" t="str">
        <f t="shared" si="2"/>
        <v>UP</v>
      </c>
      <c r="N13">
        <v>71.183631863419819</v>
      </c>
      <c r="O13" t="str">
        <f t="shared" si="3"/>
        <v>UP</v>
      </c>
      <c r="P13" t="str">
        <f t="shared" si="4"/>
        <v>UP</v>
      </c>
      <c r="Q13">
        <f t="shared" si="5"/>
        <v>23.899999999999977</v>
      </c>
      <c r="R13">
        <f t="shared" si="6"/>
        <v>28.350000000000023</v>
      </c>
      <c r="S13">
        <f t="shared" si="7"/>
        <v>0.84303350970017488</v>
      </c>
      <c r="T13" t="str">
        <f t="shared" si="8"/>
        <v>UP</v>
      </c>
      <c r="U13" t="str">
        <f t="shared" si="9"/>
        <v>UP</v>
      </c>
      <c r="V13">
        <v>507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522</v>
      </c>
      <c r="D14">
        <v>534.9</v>
      </c>
      <c r="E14">
        <v>510.35</v>
      </c>
      <c r="F14">
        <v>511</v>
      </c>
      <c r="G14">
        <f>_xll.TA_TYPPRICE(D14,E14,F14)</f>
        <v>518.75</v>
      </c>
      <c r="H14">
        <v>515.79542643229172</v>
      </c>
      <c r="I14" t="str">
        <f t="shared" si="0"/>
        <v>DOWN</v>
      </c>
      <c r="J14">
        <v>520.5496643677285</v>
      </c>
      <c r="K14">
        <v>502.32600075784518</v>
      </c>
      <c r="L14" t="str">
        <f t="shared" si="1"/>
        <v>No Confirmation</v>
      </c>
      <c r="M14" t="str">
        <f t="shared" si="2"/>
        <v>No Trend</v>
      </c>
      <c r="N14">
        <v>50.226350309202758</v>
      </c>
      <c r="O14" t="str">
        <f t="shared" si="3"/>
        <v>No Momentum</v>
      </c>
      <c r="P14" t="str">
        <f t="shared" si="4"/>
        <v>No Trend + Momentum</v>
      </c>
      <c r="Q14">
        <f t="shared" si="5"/>
        <v>0.64999999999997726</v>
      </c>
      <c r="R14">
        <f t="shared" si="6"/>
        <v>24.549999999999955</v>
      </c>
      <c r="S14">
        <f t="shared" si="7"/>
        <v>2.6476578411404418E-2</v>
      </c>
      <c r="T14" t="str">
        <f t="shared" si="8"/>
        <v>DOWN</v>
      </c>
      <c r="U14" t="str">
        <f t="shared" si="9"/>
        <v>No T+M+I</v>
      </c>
      <c r="V14">
        <v>507.61538461538464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517.9</v>
      </c>
      <c r="D15">
        <v>525.6</v>
      </c>
      <c r="E15">
        <v>496.25</v>
      </c>
      <c r="F15">
        <v>509</v>
      </c>
      <c r="G15">
        <f>_xll.TA_TYPPRICE(D15,E15,F15)</f>
        <v>510.2833333333333</v>
      </c>
      <c r="H15">
        <v>513.03937988281245</v>
      </c>
      <c r="I15" t="str">
        <f t="shared" si="0"/>
        <v>DOWN</v>
      </c>
      <c r="J15">
        <v>521.67196117489993</v>
      </c>
      <c r="K15">
        <v>500.97577836721291</v>
      </c>
      <c r="L15" t="str">
        <f t="shared" si="1"/>
        <v>No Confirmation</v>
      </c>
      <c r="M15" t="str">
        <f t="shared" si="2"/>
        <v>No Trend</v>
      </c>
      <c r="N15">
        <v>47.717666229664069</v>
      </c>
      <c r="O15" t="str">
        <f t="shared" si="3"/>
        <v>No Momentum</v>
      </c>
      <c r="P15" t="str">
        <f t="shared" si="4"/>
        <v>No Trend + Momentum</v>
      </c>
      <c r="Q15">
        <f t="shared" si="5"/>
        <v>12.75</v>
      </c>
      <c r="R15">
        <f t="shared" si="6"/>
        <v>29.350000000000023</v>
      </c>
      <c r="S15">
        <f t="shared" si="7"/>
        <v>0.43441226575809166</v>
      </c>
      <c r="T15" t="str">
        <f t="shared" si="8"/>
        <v>No Indication</v>
      </c>
      <c r="U15" t="str">
        <f t="shared" si="9"/>
        <v>No T+M+I</v>
      </c>
      <c r="V15">
        <v>507.82840236686394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489</v>
      </c>
      <c r="D16">
        <v>501.5</v>
      </c>
      <c r="E16">
        <v>483.7</v>
      </c>
      <c r="F16">
        <v>492</v>
      </c>
      <c r="G16">
        <f>_xll.TA_TYPPRICE(D16,E16,F16)</f>
        <v>492.40000000000003</v>
      </c>
      <c r="H16">
        <v>502.71968994140627</v>
      </c>
      <c r="I16" t="str">
        <f t="shared" si="0"/>
        <v>DOWN</v>
      </c>
      <c r="J16">
        <v>517.18930313603323</v>
      </c>
      <c r="K16">
        <v>497.13671650783226</v>
      </c>
      <c r="L16" t="str">
        <f t="shared" si="1"/>
        <v>DOWN</v>
      </c>
      <c r="M16" t="str">
        <f t="shared" si="2"/>
        <v>DOWN</v>
      </c>
      <c r="N16">
        <v>31.173898896626312</v>
      </c>
      <c r="O16" t="str">
        <f t="shared" si="3"/>
        <v>DOWN</v>
      </c>
      <c r="P16" t="str">
        <f t="shared" si="4"/>
        <v>DOWN</v>
      </c>
      <c r="Q16">
        <f t="shared" si="5"/>
        <v>8.3000000000000114</v>
      </c>
      <c r="R16">
        <f t="shared" si="6"/>
        <v>17.800000000000011</v>
      </c>
      <c r="S16">
        <f t="shared" si="7"/>
        <v>0.46629213483146104</v>
      </c>
      <c r="T16" t="str">
        <f t="shared" si="8"/>
        <v>No Indication</v>
      </c>
      <c r="U16" t="str">
        <f t="shared" si="9"/>
        <v>No T+M+I</v>
      </c>
      <c r="V16">
        <v>505.39326354119254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</v>
      </c>
      <c r="D17">
        <v>489</v>
      </c>
      <c r="E17">
        <v>463.5</v>
      </c>
      <c r="F17">
        <v>473</v>
      </c>
      <c r="G17">
        <f>_xll.TA_TYPPRICE(D17,E17,F17)</f>
        <v>475.16666666666669</v>
      </c>
      <c r="H17">
        <v>488.94317830403645</v>
      </c>
      <c r="I17" t="str">
        <f t="shared" si="0"/>
        <v>DOWN</v>
      </c>
      <c r="J17">
        <v>510.92501355024808</v>
      </c>
      <c r="K17">
        <v>489.66189061720286</v>
      </c>
      <c r="L17" t="str">
        <f t="shared" si="1"/>
        <v>DOWN</v>
      </c>
      <c r="M17" t="str">
        <f t="shared" si="2"/>
        <v>DOWN</v>
      </c>
      <c r="N17">
        <v>21.001549805141394</v>
      </c>
      <c r="O17" t="str">
        <f t="shared" si="3"/>
        <v>DOWN</v>
      </c>
      <c r="P17" t="str">
        <f t="shared" si="4"/>
        <v>DOWN</v>
      </c>
      <c r="Q17">
        <f t="shared" si="5"/>
        <v>9.5</v>
      </c>
      <c r="R17">
        <f t="shared" si="6"/>
        <v>25.5</v>
      </c>
      <c r="S17">
        <f t="shared" si="7"/>
        <v>0.37254901960784315</v>
      </c>
      <c r="T17" t="str">
        <f t="shared" si="8"/>
        <v>No Indication</v>
      </c>
      <c r="U17" t="str">
        <f t="shared" si="9"/>
        <v>No T+M+I</v>
      </c>
      <c r="V17">
        <v>500.40968453485522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472</v>
      </c>
      <c r="D18">
        <v>483.35</v>
      </c>
      <c r="E18">
        <v>461.85</v>
      </c>
      <c r="F18">
        <v>478</v>
      </c>
      <c r="G18">
        <f>_xll.TA_TYPPRICE(D18,E18,F18)</f>
        <v>474.40000000000003</v>
      </c>
      <c r="H18">
        <v>481.67158915201821</v>
      </c>
      <c r="I18" t="str">
        <f t="shared" si="0"/>
        <v>DOWN</v>
      </c>
      <c r="J18">
        <v>504.79723276130409</v>
      </c>
      <c r="K18">
        <v>483.48147048004665</v>
      </c>
      <c r="L18" t="str">
        <f t="shared" si="1"/>
        <v>DOWN</v>
      </c>
      <c r="M18" t="str">
        <f t="shared" si="2"/>
        <v>DOWN</v>
      </c>
      <c r="N18">
        <v>28.659184092648875</v>
      </c>
      <c r="O18" t="str">
        <f t="shared" si="3"/>
        <v>DOWN</v>
      </c>
      <c r="P18" t="str">
        <f t="shared" si="4"/>
        <v>DOWN</v>
      </c>
      <c r="Q18">
        <f t="shared" si="5"/>
        <v>16.149999999999977</v>
      </c>
      <c r="R18">
        <f t="shared" si="6"/>
        <v>21.5</v>
      </c>
      <c r="S18">
        <f t="shared" si="7"/>
        <v>0.75116279069767333</v>
      </c>
      <c r="T18" t="str">
        <f t="shared" si="8"/>
        <v>No Indication</v>
      </c>
      <c r="U18" t="str">
        <f t="shared" si="9"/>
        <v>No T+M+I</v>
      </c>
      <c r="V18">
        <v>496.96204076026208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471.1</v>
      </c>
      <c r="D19">
        <v>474.85</v>
      </c>
      <c r="E19">
        <v>464.75</v>
      </c>
      <c r="F19">
        <v>468</v>
      </c>
      <c r="G19">
        <f>_xll.TA_TYPPRICE(D19,E19,F19)</f>
        <v>469.2</v>
      </c>
      <c r="H19">
        <v>475.43579457600913</v>
      </c>
      <c r="I19" t="str">
        <f t="shared" si="0"/>
        <v>DOWN</v>
      </c>
      <c r="J19">
        <v>498.14229214768096</v>
      </c>
      <c r="K19">
        <v>479.31892148448071</v>
      </c>
      <c r="L19" t="str">
        <f t="shared" si="1"/>
        <v>DOWN</v>
      </c>
      <c r="M19" t="str">
        <f t="shared" si="2"/>
        <v>DOWN</v>
      </c>
      <c r="N19">
        <v>23.068806059392241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10.100000000000023</v>
      </c>
      <c r="S19">
        <f t="shared" si="7"/>
        <v>0.32178217821782107</v>
      </c>
      <c r="T19" t="str">
        <f t="shared" si="8"/>
        <v>No Indication</v>
      </c>
      <c r="U19" t="str">
        <f t="shared" si="9"/>
        <v>No T+M+I</v>
      </c>
      <c r="V19">
        <v>492.5063421817602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467.85</v>
      </c>
      <c r="D20">
        <v>476.45</v>
      </c>
      <c r="E20">
        <v>455</v>
      </c>
      <c r="F20">
        <v>461</v>
      </c>
      <c r="G20">
        <f>_xll.TA_TYPPRICE(D20,E20,F20)</f>
        <v>464.15000000000003</v>
      </c>
      <c r="H20">
        <v>469.79289728800461</v>
      </c>
      <c r="I20" t="str">
        <f t="shared" si="0"/>
        <v>DOWN</v>
      </c>
      <c r="J20">
        <v>493.32178278152963</v>
      </c>
      <c r="K20">
        <v>473.91471671015165</v>
      </c>
      <c r="L20" t="str">
        <f t="shared" si="1"/>
        <v>DOWN</v>
      </c>
      <c r="M20" t="str">
        <f t="shared" si="2"/>
        <v>DOWN</v>
      </c>
      <c r="N20">
        <v>19.705457153689103</v>
      </c>
      <c r="O20" t="str">
        <f t="shared" si="3"/>
        <v>DOWN</v>
      </c>
      <c r="P20" t="str">
        <f t="shared" si="4"/>
        <v>DOWN</v>
      </c>
      <c r="Q20">
        <f t="shared" si="5"/>
        <v>6</v>
      </c>
      <c r="R20">
        <f t="shared" si="6"/>
        <v>21.449999999999989</v>
      </c>
      <c r="S20">
        <f t="shared" si="7"/>
        <v>0.27972027972027985</v>
      </c>
      <c r="T20" t="str">
        <f t="shared" si="8"/>
        <v>No Indication</v>
      </c>
      <c r="U20" t="str">
        <f t="shared" si="9"/>
        <v>No T+M+I</v>
      </c>
      <c r="V20">
        <v>487.65921261533555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459.8</v>
      </c>
      <c r="D21">
        <v>470</v>
      </c>
      <c r="E21">
        <v>450</v>
      </c>
      <c r="F21">
        <v>451</v>
      </c>
      <c r="G21">
        <f>_xll.TA_TYPPRICE(D21,E21,F21)</f>
        <v>457</v>
      </c>
      <c r="H21">
        <v>463.39644864400231</v>
      </c>
      <c r="I21" t="str">
        <f t="shared" si="0"/>
        <v>DOWN</v>
      </c>
      <c r="J21">
        <v>488.13916438563416</v>
      </c>
      <c r="K21">
        <v>468.60033521900687</v>
      </c>
      <c r="L21" t="str">
        <f t="shared" si="1"/>
        <v>DOWN</v>
      </c>
      <c r="M21" t="str">
        <f t="shared" si="2"/>
        <v>DOWN</v>
      </c>
      <c r="N21">
        <v>15.634899789472243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20</v>
      </c>
      <c r="S21">
        <f t="shared" si="7"/>
        <v>0.05</v>
      </c>
      <c r="T21" t="str">
        <f t="shared" si="8"/>
        <v>DOWN</v>
      </c>
      <c r="U21" t="str">
        <f t="shared" si="9"/>
        <v>DOWN</v>
      </c>
      <c r="V21">
        <v>482.01933375143778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</v>
      </c>
      <c r="D22">
        <v>457.85</v>
      </c>
      <c r="E22">
        <v>447.45</v>
      </c>
      <c r="F22">
        <v>451</v>
      </c>
      <c r="G22">
        <f>_xll.TA_TYPPRICE(D22,E22,F22)</f>
        <v>452.09999999999997</v>
      </c>
      <c r="H22">
        <v>457.74822432200114</v>
      </c>
      <c r="I22" t="str">
        <f t="shared" si="0"/>
        <v>DOWN</v>
      </c>
      <c r="J22">
        <v>481.40823896660436</v>
      </c>
      <c r="K22">
        <v>463.90026072589421</v>
      </c>
      <c r="L22" t="str">
        <f t="shared" si="1"/>
        <v>DOWN</v>
      </c>
      <c r="M22" t="str">
        <f t="shared" si="2"/>
        <v>DOWN</v>
      </c>
      <c r="N22">
        <v>15.634899789472243</v>
      </c>
      <c r="O22" t="str">
        <f t="shared" si="3"/>
        <v>DOWN</v>
      </c>
      <c r="P22" t="str">
        <f t="shared" si="4"/>
        <v>DOWN</v>
      </c>
      <c r="Q22">
        <f t="shared" si="5"/>
        <v>3.5500000000000114</v>
      </c>
      <c r="R22">
        <f t="shared" si="6"/>
        <v>10.400000000000034</v>
      </c>
      <c r="S22">
        <f t="shared" si="7"/>
        <v>0.3413461538461538</v>
      </c>
      <c r="T22" t="str">
        <f t="shared" si="8"/>
        <v>No Indication</v>
      </c>
      <c r="U22" t="str">
        <f t="shared" si="9"/>
        <v>No T+M+I</v>
      </c>
      <c r="V22">
        <v>477.24712855890891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453</v>
      </c>
      <c r="D23">
        <v>466.6</v>
      </c>
      <c r="E23">
        <v>438.5</v>
      </c>
      <c r="F23">
        <v>443</v>
      </c>
      <c r="G23">
        <f>_xll.TA_TYPPRICE(D23,E23,F23)</f>
        <v>449.36666666666662</v>
      </c>
      <c r="H23">
        <v>453.55744549433388</v>
      </c>
      <c r="I23" t="str">
        <f t="shared" si="0"/>
        <v>DOWN</v>
      </c>
      <c r="J23">
        <v>478.11751919624783</v>
      </c>
      <c r="K23">
        <v>458.25575834236218</v>
      </c>
      <c r="L23" t="str">
        <f t="shared" si="1"/>
        <v>DOWN</v>
      </c>
      <c r="M23" t="str">
        <f t="shared" si="2"/>
        <v>DOWN</v>
      </c>
      <c r="N23">
        <v>12.426278500791703</v>
      </c>
      <c r="O23" t="str">
        <f t="shared" si="3"/>
        <v>DOWN</v>
      </c>
      <c r="P23" t="str">
        <f t="shared" si="4"/>
        <v>DOWN</v>
      </c>
      <c r="Q23">
        <f t="shared" si="5"/>
        <v>4.5</v>
      </c>
      <c r="R23">
        <f t="shared" si="6"/>
        <v>28.100000000000023</v>
      </c>
      <c r="S23">
        <f t="shared" si="7"/>
        <v>0.16014234875444827</v>
      </c>
      <c r="T23" t="str">
        <f t="shared" si="8"/>
        <v>DOWN</v>
      </c>
      <c r="U23" t="str">
        <f t="shared" si="9"/>
        <v>DOWN</v>
      </c>
      <c r="V23">
        <v>471.978339549846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446.6</v>
      </c>
      <c r="D24">
        <v>451.5</v>
      </c>
      <c r="E24">
        <v>436.2</v>
      </c>
      <c r="F24">
        <v>439</v>
      </c>
      <c r="G24">
        <f>_xll.TA_TYPPRICE(D24,E24,F24)</f>
        <v>442.23333333333335</v>
      </c>
      <c r="H24">
        <v>447.89538941383364</v>
      </c>
      <c r="I24" t="str">
        <f t="shared" si="0"/>
        <v>DOWN</v>
      </c>
      <c r="J24">
        <v>472.20251493041496</v>
      </c>
      <c r="K24">
        <v>453.35447871072614</v>
      </c>
      <c r="L24" t="str">
        <f t="shared" si="1"/>
        <v>DOWN</v>
      </c>
      <c r="M24" t="str">
        <f t="shared" si="2"/>
        <v>DOWN</v>
      </c>
      <c r="N24">
        <v>11.0136307338511</v>
      </c>
      <c r="O24" t="str">
        <f t="shared" si="3"/>
        <v>DOWN</v>
      </c>
      <c r="P24" t="str">
        <f t="shared" si="4"/>
        <v>DOWN</v>
      </c>
      <c r="Q24">
        <f t="shared" si="5"/>
        <v>2.8000000000000114</v>
      </c>
      <c r="R24">
        <f t="shared" si="6"/>
        <v>15.300000000000011</v>
      </c>
      <c r="S24">
        <f t="shared" si="7"/>
        <v>0.18300653594771302</v>
      </c>
      <c r="T24" t="str">
        <f t="shared" si="8"/>
        <v>DOWN</v>
      </c>
      <c r="U24" t="str">
        <f t="shared" si="9"/>
        <v>DOWN</v>
      </c>
      <c r="V24">
        <v>466.90474884986969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440.9</v>
      </c>
      <c r="D25">
        <v>450.9</v>
      </c>
      <c r="E25">
        <v>437.6</v>
      </c>
      <c r="F25">
        <v>445</v>
      </c>
      <c r="G25">
        <f>_xll.TA_TYPPRICE(D25,E25,F25)</f>
        <v>444.5</v>
      </c>
      <c r="H25">
        <v>446.19769470691682</v>
      </c>
      <c r="I25" t="str">
        <f t="shared" si="0"/>
        <v>DOWN</v>
      </c>
      <c r="J25">
        <v>467.4686227236561</v>
      </c>
      <c r="K25">
        <v>449.85348344167591</v>
      </c>
      <c r="L25" t="str">
        <f t="shared" si="1"/>
        <v>DOWN</v>
      </c>
      <c r="M25" t="str">
        <f t="shared" si="2"/>
        <v>DOWN</v>
      </c>
      <c r="N25">
        <v>26.648761787467674</v>
      </c>
      <c r="O25" t="str">
        <f t="shared" si="3"/>
        <v>DOWN</v>
      </c>
      <c r="P25" t="str">
        <f t="shared" si="4"/>
        <v>DOWN</v>
      </c>
      <c r="Q25">
        <f t="shared" si="5"/>
        <v>7.3999999999999773</v>
      </c>
      <c r="R25">
        <f t="shared" si="6"/>
        <v>13.299999999999955</v>
      </c>
      <c r="S25">
        <f t="shared" si="7"/>
        <v>0.55639097744360921</v>
      </c>
      <c r="T25" t="str">
        <f t="shared" si="8"/>
        <v>No Indication</v>
      </c>
      <c r="U25" t="str">
        <f t="shared" si="9"/>
        <v>No T+M+I</v>
      </c>
      <c r="V25">
        <v>463.5347874883513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445.05</v>
      </c>
      <c r="D26">
        <v>452.1</v>
      </c>
      <c r="E26">
        <v>441</v>
      </c>
      <c r="F26">
        <v>447</v>
      </c>
      <c r="G26">
        <f>_xll.TA_TYPPRICE(D26,E26,F26)</f>
        <v>446.7</v>
      </c>
      <c r="H26">
        <v>446.4488473534584</v>
      </c>
      <c r="I26" t="str">
        <f t="shared" si="0"/>
        <v>UP</v>
      </c>
      <c r="J26">
        <v>464.05337322951033</v>
      </c>
      <c r="K26">
        <v>447.88604267685906</v>
      </c>
      <c r="L26" t="str">
        <f t="shared" si="1"/>
        <v>DOWN</v>
      </c>
      <c r="M26" t="str">
        <f t="shared" si="2"/>
        <v>No Trend</v>
      </c>
      <c r="N26">
        <v>31.652444715187599</v>
      </c>
      <c r="O26" t="str">
        <f t="shared" si="3"/>
        <v>DOWN</v>
      </c>
      <c r="P26" t="str">
        <f t="shared" si="4"/>
        <v>No Trend + Momentum</v>
      </c>
      <c r="Q26">
        <f t="shared" si="5"/>
        <v>6</v>
      </c>
      <c r="R26">
        <f t="shared" si="6"/>
        <v>11.100000000000023</v>
      </c>
      <c r="S26">
        <f t="shared" si="7"/>
        <v>0.54054054054053946</v>
      </c>
      <c r="T26" t="str">
        <f t="shared" si="8"/>
        <v>No Indication</v>
      </c>
      <c r="U26" t="str">
        <f t="shared" si="9"/>
        <v>No T+M+I</v>
      </c>
      <c r="V26">
        <v>460.99097402860497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450</v>
      </c>
      <c r="D27">
        <v>460.9</v>
      </c>
      <c r="E27">
        <v>442</v>
      </c>
      <c r="F27">
        <v>442</v>
      </c>
      <c r="G27">
        <f>_xll.TA_TYPPRICE(D27,E27,F27)</f>
        <v>448.3</v>
      </c>
      <c r="H27">
        <v>447.37442367672918</v>
      </c>
      <c r="I27" t="str">
        <f t="shared" si="0"/>
        <v>DOWN</v>
      </c>
      <c r="J27">
        <v>463.35262362295248</v>
      </c>
      <c r="K27">
        <v>446.57803319311262</v>
      </c>
      <c r="L27" t="str">
        <f t="shared" si="1"/>
        <v>DOWN</v>
      </c>
      <c r="M27" t="str">
        <f t="shared" si="2"/>
        <v>DOWN</v>
      </c>
      <c r="N27">
        <v>26.090625745102582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18.899999999999977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458.0692857165119</v>
      </c>
      <c r="W27">
        <v>484.38461538461536</v>
      </c>
      <c r="X27">
        <f t="shared" si="10"/>
        <v>-26.315329668103459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445</v>
      </c>
      <c r="D28">
        <v>450.95</v>
      </c>
      <c r="E28">
        <v>442.05</v>
      </c>
      <c r="F28">
        <v>443</v>
      </c>
      <c r="G28">
        <f>_xll.TA_TYPPRICE(D28,E28,F28)</f>
        <v>445.33333333333331</v>
      </c>
      <c r="H28">
        <v>446.35387850503128</v>
      </c>
      <c r="I28" t="str">
        <f t="shared" si="0"/>
        <v>DOWN</v>
      </c>
      <c r="J28">
        <v>460.59648504007413</v>
      </c>
      <c r="K28">
        <v>445.57180359464314</v>
      </c>
      <c r="L28" t="str">
        <f t="shared" si="1"/>
        <v>DOWN</v>
      </c>
      <c r="M28" t="str">
        <f t="shared" si="2"/>
        <v>DOWN</v>
      </c>
      <c r="N28">
        <v>29.200753537641834</v>
      </c>
      <c r="O28" t="str">
        <f t="shared" si="3"/>
        <v>DOWN</v>
      </c>
      <c r="P28" t="str">
        <f t="shared" si="4"/>
        <v>DOWN</v>
      </c>
      <c r="Q28">
        <f t="shared" si="5"/>
        <v>0.94999999999998863</v>
      </c>
      <c r="R28">
        <f t="shared" si="6"/>
        <v>8.8999999999999773</v>
      </c>
      <c r="S28">
        <f t="shared" si="7"/>
        <v>0.10674157303370686</v>
      </c>
      <c r="T28" t="str">
        <f t="shared" si="8"/>
        <v>DOWN</v>
      </c>
      <c r="U28" t="str">
        <f t="shared" si="9"/>
        <v>DOWN</v>
      </c>
      <c r="V28">
        <v>455.75093406781775</v>
      </c>
      <c r="W28">
        <v>481.31908831908828</v>
      </c>
      <c r="X28">
        <f t="shared" si="10"/>
        <v>-25.568154251270528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444.8</v>
      </c>
      <c r="D29">
        <v>446</v>
      </c>
      <c r="E29">
        <v>432</v>
      </c>
      <c r="F29">
        <v>438</v>
      </c>
      <c r="G29">
        <f>_xll.TA_TYPPRICE(D29,E29,F29)</f>
        <v>438.66666666666669</v>
      </c>
      <c r="H29">
        <v>442.51027258584895</v>
      </c>
      <c r="I29" t="str">
        <f t="shared" si="0"/>
        <v>DOWN</v>
      </c>
      <c r="J29">
        <v>457.35282169783545</v>
      </c>
      <c r="K29">
        <v>442.55584724027801</v>
      </c>
      <c r="L29" t="str">
        <f t="shared" si="1"/>
        <v>DOWN</v>
      </c>
      <c r="M29" t="str">
        <f t="shared" si="2"/>
        <v>DOWN</v>
      </c>
      <c r="N29">
        <v>23.120120227350984</v>
      </c>
      <c r="O29" t="str">
        <f t="shared" si="3"/>
        <v>DOWN</v>
      </c>
      <c r="P29" t="str">
        <f t="shared" si="4"/>
        <v>DOWN</v>
      </c>
      <c r="Q29">
        <f t="shared" si="5"/>
        <v>6</v>
      </c>
      <c r="R29">
        <f t="shared" si="6"/>
        <v>14</v>
      </c>
      <c r="S29">
        <f t="shared" si="7"/>
        <v>0.42857142857142855</v>
      </c>
      <c r="T29" t="str">
        <f t="shared" si="8"/>
        <v>No Indication</v>
      </c>
      <c r="U29" t="str">
        <f t="shared" si="9"/>
        <v>No T+M+I</v>
      </c>
      <c r="V29">
        <v>453.02002113430734</v>
      </c>
      <c r="W29">
        <v>478.11026696211877</v>
      </c>
      <c r="X29">
        <f t="shared" si="10"/>
        <v>-25.09024582781143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438</v>
      </c>
      <c r="D30">
        <v>442.6</v>
      </c>
      <c r="E30">
        <v>427</v>
      </c>
      <c r="F30">
        <v>428</v>
      </c>
      <c r="G30">
        <f>_xll.TA_TYPPRICE(D30,E30,F30)</f>
        <v>432.5333333333333</v>
      </c>
      <c r="H30">
        <v>437.52180295959113</v>
      </c>
      <c r="I30" t="str">
        <f t="shared" si="0"/>
        <v>DOWN</v>
      </c>
      <c r="J30">
        <v>454.07441687609423</v>
      </c>
      <c r="K30">
        <v>439.09899229799402</v>
      </c>
      <c r="L30" t="str">
        <f t="shared" si="1"/>
        <v>DOWN</v>
      </c>
      <c r="M30" t="str">
        <f t="shared" si="2"/>
        <v>DOWN</v>
      </c>
      <c r="N30">
        <v>15.20471625980398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15.600000000000023</v>
      </c>
      <c r="S30">
        <f t="shared" si="7"/>
        <v>6.4102564102564014E-2</v>
      </c>
      <c r="T30" t="str">
        <f t="shared" si="8"/>
        <v>DOWN</v>
      </c>
      <c r="U30" t="str">
        <f t="shared" si="9"/>
        <v>DOWN</v>
      </c>
      <c r="V30">
        <v>449.17078711364468</v>
      </c>
      <c r="W30">
        <v>474.39839533529516</v>
      </c>
      <c r="X30">
        <f t="shared" si="10"/>
        <v>-25.227608221650485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425</v>
      </c>
      <c r="D31">
        <v>425</v>
      </c>
      <c r="E31">
        <v>414.35</v>
      </c>
      <c r="F31">
        <v>416</v>
      </c>
      <c r="G31">
        <f>_xll.TA_TYPPRICE(D31,E31,F31)</f>
        <v>418.45</v>
      </c>
      <c r="H31">
        <v>427.98590147979553</v>
      </c>
      <c r="I31" t="str">
        <f t="shared" si="0"/>
        <v>DOWN</v>
      </c>
      <c r="J31">
        <v>447.61343534807327</v>
      </c>
      <c r="K31">
        <v>433.59921623177314</v>
      </c>
      <c r="L31" t="str">
        <f t="shared" si="1"/>
        <v>DOWN</v>
      </c>
      <c r="M31" t="str">
        <f t="shared" si="2"/>
        <v>DOWN</v>
      </c>
      <c r="N31">
        <v>10.045797611072746</v>
      </c>
      <c r="O31" t="str">
        <f t="shared" si="3"/>
        <v>DOWN</v>
      </c>
      <c r="P31" t="str">
        <f t="shared" si="4"/>
        <v>DOWN</v>
      </c>
      <c r="Q31">
        <f t="shared" si="5"/>
        <v>1.6499999999999773</v>
      </c>
      <c r="R31">
        <f t="shared" si="6"/>
        <v>10.649999999999977</v>
      </c>
      <c r="S31">
        <f t="shared" si="7"/>
        <v>0.15492957746478692</v>
      </c>
      <c r="T31" t="str">
        <f t="shared" si="8"/>
        <v>DOWN</v>
      </c>
      <c r="U31" t="str">
        <f t="shared" si="9"/>
        <v>DOWN</v>
      </c>
      <c r="V31">
        <v>444.06758909616087</v>
      </c>
      <c r="W31">
        <v>470.07258827342145</v>
      </c>
      <c r="X31">
        <f t="shared" si="10"/>
        <v>-26.004999177260572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418.7</v>
      </c>
      <c r="D32">
        <v>419.35</v>
      </c>
      <c r="E32">
        <v>402.65</v>
      </c>
      <c r="F32">
        <v>405</v>
      </c>
      <c r="G32">
        <f>_xll.TA_TYPPRICE(D32,E32,F32)</f>
        <v>409</v>
      </c>
      <c r="H32">
        <v>418.49295073989776</v>
      </c>
      <c r="I32" t="str">
        <f t="shared" si="0"/>
        <v>DOWN</v>
      </c>
      <c r="J32">
        <v>441.33267193739033</v>
      </c>
      <c r="K32">
        <v>426.72161262471246</v>
      </c>
      <c r="L32" t="str">
        <f t="shared" si="1"/>
        <v>DOWN</v>
      </c>
      <c r="M32" t="str">
        <f t="shared" si="2"/>
        <v>DOWN</v>
      </c>
      <c r="N32">
        <v>7.233551199173081</v>
      </c>
      <c r="O32" t="str">
        <f t="shared" si="3"/>
        <v>DOWN</v>
      </c>
      <c r="P32" t="str">
        <f t="shared" si="4"/>
        <v>DOWN</v>
      </c>
      <c r="Q32">
        <f t="shared" si="5"/>
        <v>2.3500000000000227</v>
      </c>
      <c r="R32">
        <f t="shared" si="6"/>
        <v>16.700000000000045</v>
      </c>
      <c r="S32">
        <f t="shared" si="7"/>
        <v>0.14071856287425247</v>
      </c>
      <c r="T32" t="str">
        <f t="shared" si="8"/>
        <v>DOWN</v>
      </c>
      <c r="U32" t="str">
        <f t="shared" si="9"/>
        <v>DOWN</v>
      </c>
      <c r="V32">
        <v>438.05719077367456</v>
      </c>
      <c r="W32">
        <v>465.25239654946432</v>
      </c>
      <c r="X32">
        <f t="shared" si="10"/>
        <v>-27.195205775789759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402.9</v>
      </c>
      <c r="D33">
        <v>415.95</v>
      </c>
      <c r="E33">
        <v>399.2</v>
      </c>
      <c r="F33">
        <v>408</v>
      </c>
      <c r="G33">
        <f>_xll.TA_TYPPRICE(D33,E33,F33)</f>
        <v>407.7166666666667</v>
      </c>
      <c r="H33">
        <v>413.10480870328223</v>
      </c>
      <c r="I33" t="str">
        <f t="shared" si="0"/>
        <v>DOWN</v>
      </c>
      <c r="J33">
        <v>435.69207817352583</v>
      </c>
      <c r="K33">
        <v>420.60569870810968</v>
      </c>
      <c r="L33" t="str">
        <f t="shared" si="1"/>
        <v>DOWN</v>
      </c>
      <c r="M33" t="str">
        <f t="shared" si="2"/>
        <v>DOWN</v>
      </c>
      <c r="N33">
        <v>15.315421216153457</v>
      </c>
      <c r="O33" t="str">
        <f t="shared" si="3"/>
        <v>DOWN</v>
      </c>
      <c r="P33" t="str">
        <f t="shared" si="4"/>
        <v>DOWN</v>
      </c>
      <c r="Q33">
        <f t="shared" si="5"/>
        <v>8.8000000000000114</v>
      </c>
      <c r="R33">
        <f t="shared" si="6"/>
        <v>16.75</v>
      </c>
      <c r="S33">
        <f t="shared" si="7"/>
        <v>0.52537313432835886</v>
      </c>
      <c r="T33" t="str">
        <f t="shared" si="8"/>
        <v>No Indication</v>
      </c>
      <c r="U33" t="str">
        <f t="shared" si="9"/>
        <v>No T+M+I</v>
      </c>
      <c r="V33">
        <v>433.43300757772465</v>
      </c>
      <c r="W33">
        <v>461.01147828654103</v>
      </c>
      <c r="X33">
        <f t="shared" si="10"/>
        <v>-27.578470708816383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409</v>
      </c>
      <c r="D34">
        <v>413.15</v>
      </c>
      <c r="E34">
        <v>403.1</v>
      </c>
      <c r="F34">
        <v>406</v>
      </c>
      <c r="G34">
        <f>_xll.TA_TYPPRICE(D34,E34,F34)</f>
        <v>407.41666666666669</v>
      </c>
      <c r="H34">
        <v>410.26073768497446</v>
      </c>
      <c r="I34" t="str">
        <f t="shared" si="0"/>
        <v>DOWN</v>
      </c>
      <c r="J34">
        <v>430.68272746829786</v>
      </c>
      <c r="K34">
        <v>416.7155434396409</v>
      </c>
      <c r="L34" t="str">
        <f t="shared" si="1"/>
        <v>DOWN</v>
      </c>
      <c r="M34" t="str">
        <f t="shared" si="2"/>
        <v>DOWN</v>
      </c>
      <c r="N34">
        <v>14.278774851013196</v>
      </c>
      <c r="O34" t="str">
        <f t="shared" si="3"/>
        <v>DOWN</v>
      </c>
      <c r="P34" t="str">
        <f t="shared" si="4"/>
        <v>DOWN</v>
      </c>
      <c r="Q34">
        <f t="shared" si="5"/>
        <v>2.8999999999999773</v>
      </c>
      <c r="R34">
        <f t="shared" si="6"/>
        <v>10.049999999999955</v>
      </c>
      <c r="S34">
        <f t="shared" si="7"/>
        <v>0.28855721393034728</v>
      </c>
      <c r="T34" t="str">
        <f t="shared" si="8"/>
        <v>No Indication</v>
      </c>
      <c r="U34" t="str">
        <f t="shared" si="9"/>
        <v>No T+M+I</v>
      </c>
      <c r="V34">
        <v>429.21254487345931</v>
      </c>
      <c r="W34">
        <v>456.93655396901949</v>
      </c>
      <c r="X34">
        <f t="shared" si="10"/>
        <v>-27.724009095560177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406</v>
      </c>
      <c r="D35">
        <v>411</v>
      </c>
      <c r="E35">
        <v>402</v>
      </c>
      <c r="F35">
        <v>407</v>
      </c>
      <c r="G35">
        <f>_xll.TA_TYPPRICE(D35,E35,F35)</f>
        <v>406.66666666666669</v>
      </c>
      <c r="H35">
        <v>408.46370217582057</v>
      </c>
      <c r="I35" t="str">
        <f t="shared" si="0"/>
        <v>DOWN</v>
      </c>
      <c r="J35">
        <v>426.30878803089831</v>
      </c>
      <c r="K35">
        <v>413.44542267527623</v>
      </c>
      <c r="L35" t="str">
        <f t="shared" si="1"/>
        <v>DOWN</v>
      </c>
      <c r="M35" t="str">
        <f t="shared" si="2"/>
        <v>DOWN</v>
      </c>
      <c r="N35">
        <v>17.757944893285668</v>
      </c>
      <c r="O35" t="str">
        <f t="shared" si="3"/>
        <v>DOWN</v>
      </c>
      <c r="P35" t="str">
        <f t="shared" si="4"/>
        <v>DOWN</v>
      </c>
      <c r="Q35">
        <f t="shared" si="5"/>
        <v>5</v>
      </c>
      <c r="R35">
        <f t="shared" si="6"/>
        <v>9</v>
      </c>
      <c r="S35">
        <f t="shared" si="7"/>
        <v>0.55555555555555558</v>
      </c>
      <c r="T35" t="str">
        <f t="shared" si="8"/>
        <v>No Indication</v>
      </c>
      <c r="U35" t="str">
        <f t="shared" si="9"/>
        <v>No T+M+I</v>
      </c>
      <c r="V35">
        <v>425.79523027754249</v>
      </c>
      <c r="W35">
        <v>453.23754997131437</v>
      </c>
      <c r="X35">
        <f t="shared" si="10"/>
        <v>-27.442319693771879</v>
      </c>
      <c r="Y35">
        <v>-26.460704713337186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408.65</v>
      </c>
      <c r="D36">
        <v>415</v>
      </c>
      <c r="E36">
        <v>405.05</v>
      </c>
      <c r="F36">
        <v>406</v>
      </c>
      <c r="G36">
        <f>_xll.TA_TYPPRICE(D36,E36,F36)</f>
        <v>408.68333333333334</v>
      </c>
      <c r="H36">
        <v>408.57351775457698</v>
      </c>
      <c r="I36" t="str">
        <f t="shared" si="0"/>
        <v>DOWN</v>
      </c>
      <c r="J36">
        <v>423.79572402403204</v>
      </c>
      <c r="K36">
        <v>411.57977319188154</v>
      </c>
      <c r="L36" t="str">
        <f t="shared" si="1"/>
        <v>DOWN</v>
      </c>
      <c r="M36" t="str">
        <f t="shared" si="2"/>
        <v>DOWN</v>
      </c>
      <c r="N36">
        <v>16.900517598785434</v>
      </c>
      <c r="O36" t="str">
        <f t="shared" si="3"/>
        <v>DOWN</v>
      </c>
      <c r="P36" t="str">
        <f t="shared" si="4"/>
        <v>DOWN</v>
      </c>
      <c r="Q36">
        <f t="shared" si="5"/>
        <v>0.94999999999998863</v>
      </c>
      <c r="R36">
        <f t="shared" si="6"/>
        <v>9.9499999999999886</v>
      </c>
      <c r="S36">
        <f t="shared" si="7"/>
        <v>9.5477386934672337E-2</v>
      </c>
      <c r="T36" t="str">
        <f t="shared" si="8"/>
        <v>DOWN</v>
      </c>
      <c r="U36" t="str">
        <f t="shared" si="9"/>
        <v>DOWN</v>
      </c>
      <c r="V36">
        <v>422.74981023484366</v>
      </c>
      <c r="W36">
        <v>449.73847219566147</v>
      </c>
      <c r="X36">
        <f t="shared" si="10"/>
        <v>-26.988661960817808</v>
      </c>
      <c r="Y36">
        <v>-26.566296162833311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413.85</v>
      </c>
      <c r="AE36">
        <f t="shared" si="16"/>
        <v>411.20000000000005</v>
      </c>
      <c r="AF36">
        <f t="shared" si="17"/>
        <v>410</v>
      </c>
      <c r="AG36">
        <f t="shared" si="18"/>
        <v>408.85</v>
      </c>
      <c r="AH36">
        <f t="shared" si="19"/>
        <v>408.85</v>
      </c>
    </row>
    <row r="37" spans="1:34" x14ac:dyDescent="0.25">
      <c r="A37" t="s">
        <v>5</v>
      </c>
      <c r="B37" s="1">
        <v>42906</v>
      </c>
      <c r="C37">
        <v>407.9</v>
      </c>
      <c r="D37">
        <v>413.25</v>
      </c>
      <c r="E37">
        <v>404.75</v>
      </c>
      <c r="F37">
        <v>408</v>
      </c>
      <c r="G37">
        <f>_xll.TA_TYPPRICE(D37,E37,F37)</f>
        <v>408.66666666666669</v>
      </c>
      <c r="H37">
        <v>408.62009221062181</v>
      </c>
      <c r="I37" t="str">
        <f t="shared" si="0"/>
        <v>DOWN</v>
      </c>
      <c r="J37">
        <v>421.45222979646934</v>
      </c>
      <c r="K37">
        <v>410.06204581590788</v>
      </c>
      <c r="L37" t="str">
        <f t="shared" si="1"/>
        <v>DOWN</v>
      </c>
      <c r="M37" t="str">
        <f t="shared" si="2"/>
        <v>DOWN</v>
      </c>
      <c r="N37">
        <v>25.85106370875647</v>
      </c>
      <c r="O37" t="str">
        <f t="shared" si="3"/>
        <v>DOWN</v>
      </c>
      <c r="P37" t="str">
        <f t="shared" si="4"/>
        <v>DOWN</v>
      </c>
      <c r="Q37">
        <f t="shared" si="5"/>
        <v>3.25</v>
      </c>
      <c r="R37">
        <f t="shared" si="6"/>
        <v>8.5</v>
      </c>
      <c r="S37">
        <f t="shared" si="7"/>
        <v>0.38235294117647056</v>
      </c>
      <c r="T37" t="str">
        <f t="shared" si="8"/>
        <v>No Indication</v>
      </c>
      <c r="U37" t="str">
        <f t="shared" si="9"/>
        <v>No T+M+I</v>
      </c>
      <c r="V37">
        <v>420.48060866025236</v>
      </c>
      <c r="W37">
        <v>446.64673351450136</v>
      </c>
      <c r="X37">
        <f t="shared" si="10"/>
        <v>-26.166124854249006</v>
      </c>
      <c r="Y37">
        <v>-26.48626190111645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408.4</v>
      </c>
      <c r="D38">
        <v>412.8</v>
      </c>
      <c r="E38">
        <v>406.05</v>
      </c>
      <c r="F38">
        <v>409</v>
      </c>
      <c r="G38">
        <f>_xll.TA_TYPPRICE(D38,E38,F38)</f>
        <v>409.2833333333333</v>
      </c>
      <c r="H38">
        <v>408.95171277197755</v>
      </c>
      <c r="I38" t="str">
        <f t="shared" si="0"/>
        <v>UP</v>
      </c>
      <c r="J38">
        <v>419.52951206392061</v>
      </c>
      <c r="K38">
        <v>409.17048007903946</v>
      </c>
      <c r="L38" t="str">
        <f t="shared" si="1"/>
        <v>DOWN</v>
      </c>
      <c r="M38" t="str">
        <f t="shared" si="2"/>
        <v>No Trend</v>
      </c>
      <c r="N38">
        <v>30.527793976834122</v>
      </c>
      <c r="O38" t="str">
        <f t="shared" si="3"/>
        <v>DOWN</v>
      </c>
      <c r="P38" t="str">
        <f t="shared" si="4"/>
        <v>No Trend + Momentum</v>
      </c>
      <c r="Q38">
        <f t="shared" si="5"/>
        <v>2.9499999999999886</v>
      </c>
      <c r="R38">
        <f t="shared" si="6"/>
        <v>6.75</v>
      </c>
      <c r="S38">
        <f t="shared" si="7"/>
        <v>0.43703703703703534</v>
      </c>
      <c r="T38" t="str">
        <f t="shared" si="8"/>
        <v>No Indication</v>
      </c>
      <c r="U38" t="str">
        <f t="shared" si="9"/>
        <v>No T+M+I</v>
      </c>
      <c r="V38">
        <v>418.71436117405966</v>
      </c>
      <c r="W38">
        <v>443.85808658750125</v>
      </c>
      <c r="X38">
        <f t="shared" si="10"/>
        <v>-25.143725413441587</v>
      </c>
      <c r="Y38">
        <v>-26.217754603581476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409.7</v>
      </c>
      <c r="D39">
        <v>411.9</v>
      </c>
      <c r="E39">
        <v>390.55</v>
      </c>
      <c r="F39">
        <v>393</v>
      </c>
      <c r="G39">
        <f>_xll.TA_TYPPRICE(D39,E39,F39)</f>
        <v>398.48333333333335</v>
      </c>
      <c r="H39">
        <v>403.71752305265545</v>
      </c>
      <c r="I39" t="str">
        <f t="shared" si="0"/>
        <v>DOWN</v>
      </c>
      <c r="J39">
        <v>417.83406493860491</v>
      </c>
      <c r="K39">
        <v>405.03259561703072</v>
      </c>
      <c r="L39" t="str">
        <f t="shared" si="1"/>
        <v>DOWN</v>
      </c>
      <c r="M39" t="str">
        <f t="shared" si="2"/>
        <v>DOWN</v>
      </c>
      <c r="N39">
        <v>13.49925835528612</v>
      </c>
      <c r="O39" t="str">
        <f t="shared" si="3"/>
        <v>DOWN</v>
      </c>
      <c r="P39" t="str">
        <f t="shared" si="4"/>
        <v>DOWN</v>
      </c>
      <c r="Q39">
        <f t="shared" si="5"/>
        <v>2.4499999999999886</v>
      </c>
      <c r="R39">
        <f t="shared" si="6"/>
        <v>21.349999999999966</v>
      </c>
      <c r="S39">
        <f t="shared" si="7"/>
        <v>0.11475409836065539</v>
      </c>
      <c r="T39" t="str">
        <f t="shared" si="8"/>
        <v>DOWN</v>
      </c>
      <c r="U39" t="str">
        <f t="shared" si="9"/>
        <v>DOWN</v>
      </c>
      <c r="V39">
        <v>414.75830560881974</v>
      </c>
      <c r="W39">
        <v>440.090820914353</v>
      </c>
      <c r="X39">
        <f t="shared" si="10"/>
        <v>-25.332515305533263</v>
      </c>
      <c r="Y39">
        <v>-26.040706743971832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392.8</v>
      </c>
      <c r="D40">
        <v>396.85</v>
      </c>
      <c r="E40">
        <v>383.5</v>
      </c>
      <c r="F40">
        <v>392</v>
      </c>
      <c r="G40">
        <f>_xll.TA_TYPPRICE(D40,E40,F40)</f>
        <v>390.7833333333333</v>
      </c>
      <c r="H40">
        <v>397.25042819299438</v>
      </c>
      <c r="I40" t="str">
        <f t="shared" si="0"/>
        <v>DOWN</v>
      </c>
      <c r="J40">
        <v>413.17093939669269</v>
      </c>
      <c r="K40">
        <v>400.24757436880168</v>
      </c>
      <c r="L40" t="str">
        <f t="shared" si="1"/>
        <v>DOWN</v>
      </c>
      <c r="M40" t="str">
        <f t="shared" si="2"/>
        <v>DOWN</v>
      </c>
      <c r="N40">
        <v>12.935547092741364</v>
      </c>
      <c r="O40" t="str">
        <f t="shared" si="3"/>
        <v>DOWN</v>
      </c>
      <c r="P40" t="str">
        <f t="shared" si="4"/>
        <v>DOWN</v>
      </c>
      <c r="Q40">
        <f t="shared" si="5"/>
        <v>8.5</v>
      </c>
      <c r="R40">
        <f t="shared" si="6"/>
        <v>13.350000000000023</v>
      </c>
      <c r="S40">
        <f t="shared" si="7"/>
        <v>0.63670411985018616</v>
      </c>
      <c r="T40" t="str">
        <f t="shared" si="8"/>
        <v>No Indication</v>
      </c>
      <c r="U40" t="str">
        <f t="shared" si="9"/>
        <v>No T+M+I</v>
      </c>
      <c r="V40">
        <v>411.25702782284748</v>
      </c>
      <c r="W40">
        <v>436.52853788366019</v>
      </c>
      <c r="X40">
        <f t="shared" si="10"/>
        <v>-25.271510060812716</v>
      </c>
      <c r="Y40">
        <v>-25.886867407340009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394</v>
      </c>
      <c r="D41">
        <v>399</v>
      </c>
      <c r="E41">
        <v>372.2</v>
      </c>
      <c r="F41">
        <v>377</v>
      </c>
      <c r="G41">
        <f>_xll.TA_TYPPRICE(D41,E41,F41)</f>
        <v>382.73333333333335</v>
      </c>
      <c r="H41">
        <v>389.99188076316386</v>
      </c>
      <c r="I41" t="str">
        <f t="shared" si="0"/>
        <v>DOWN</v>
      </c>
      <c r="J41">
        <v>410.02184175298322</v>
      </c>
      <c r="K41">
        <v>394.01478006462355</v>
      </c>
      <c r="L41" t="str">
        <f t="shared" si="1"/>
        <v>DOWN</v>
      </c>
      <c r="M41" t="str">
        <f t="shared" si="2"/>
        <v>DOWN</v>
      </c>
      <c r="N41">
        <v>7.2550342817139759</v>
      </c>
      <c r="O41" t="str">
        <f t="shared" si="3"/>
        <v>DOWN</v>
      </c>
      <c r="P41" t="str">
        <f t="shared" si="4"/>
        <v>DOWN</v>
      </c>
      <c r="Q41">
        <f t="shared" si="5"/>
        <v>4.8000000000000114</v>
      </c>
      <c r="R41">
        <f t="shared" si="6"/>
        <v>26.800000000000011</v>
      </c>
      <c r="S41">
        <f t="shared" si="7"/>
        <v>0.17910447761194065</v>
      </c>
      <c r="T41" t="str">
        <f t="shared" si="8"/>
        <v>DOWN</v>
      </c>
      <c r="U41" t="str">
        <f t="shared" si="9"/>
        <v>DOWN</v>
      </c>
      <c r="V41">
        <v>405.98671585010169</v>
      </c>
      <c r="W41">
        <v>432.11901655894462</v>
      </c>
      <c r="X41">
        <f t="shared" si="10"/>
        <v>-26.132300708842934</v>
      </c>
      <c r="Y41">
        <v>-25.935954067640594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395.95000000000005</v>
      </c>
      <c r="AE41">
        <f t="shared" si="16"/>
        <v>388.75</v>
      </c>
      <c r="AF41">
        <f t="shared" si="17"/>
        <v>385.6</v>
      </c>
      <c r="AG41">
        <f t="shared" si="18"/>
        <v>382.45000000000005</v>
      </c>
      <c r="AH41">
        <f t="shared" si="19"/>
        <v>382.45000000000005</v>
      </c>
    </row>
    <row r="42" spans="1:34" x14ac:dyDescent="0.25">
      <c r="A42" t="s">
        <v>5</v>
      </c>
      <c r="B42" s="1">
        <v>42914</v>
      </c>
      <c r="C42">
        <v>375.9</v>
      </c>
      <c r="D42">
        <v>381.6</v>
      </c>
      <c r="E42">
        <v>365</v>
      </c>
      <c r="F42">
        <v>372</v>
      </c>
      <c r="G42">
        <f>_xll.TA_TYPPRICE(D42,E42,F42)</f>
        <v>372.86666666666662</v>
      </c>
      <c r="H42">
        <v>381.42927371491521</v>
      </c>
      <c r="I42" t="str">
        <f t="shared" si="0"/>
        <v>DOWN</v>
      </c>
      <c r="J42">
        <v>403.70587691898697</v>
      </c>
      <c r="K42">
        <v>387.56705116137385</v>
      </c>
      <c r="L42" t="str">
        <f t="shared" si="1"/>
        <v>DOWN</v>
      </c>
      <c r="M42" t="str">
        <f t="shared" si="2"/>
        <v>DOWN</v>
      </c>
      <c r="N42">
        <v>6.1328725808868976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16.600000000000023</v>
      </c>
      <c r="S42">
        <f t="shared" si="7"/>
        <v>0.42168674698795122</v>
      </c>
      <c r="T42" t="str">
        <f t="shared" si="8"/>
        <v>No Indication</v>
      </c>
      <c r="U42" t="str">
        <f t="shared" si="9"/>
        <v>No T+M+I</v>
      </c>
      <c r="V42">
        <v>400.75799033470145</v>
      </c>
      <c r="W42">
        <v>427.66575607309687</v>
      </c>
      <c r="X42">
        <f t="shared" si="10"/>
        <v>-26.907765738395426</v>
      </c>
      <c r="Y42">
        <v>-26.130316401791561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374</v>
      </c>
      <c r="D43">
        <v>380.5</v>
      </c>
      <c r="E43">
        <v>366.75</v>
      </c>
      <c r="F43">
        <v>375</v>
      </c>
      <c r="G43">
        <f>_xll.TA_TYPPRICE(D43,E43,F43)</f>
        <v>374.08333333333331</v>
      </c>
      <c r="H43">
        <v>377.75630352412429</v>
      </c>
      <c r="I43" t="str">
        <f t="shared" si="0"/>
        <v>DOWN</v>
      </c>
      <c r="J43">
        <v>398.54901538143429</v>
      </c>
      <c r="K43">
        <v>382.94103979217965</v>
      </c>
      <c r="L43" t="str">
        <f t="shared" si="1"/>
        <v>DOWN</v>
      </c>
      <c r="M43" t="str">
        <f t="shared" si="2"/>
        <v>DOWN</v>
      </c>
      <c r="N43">
        <v>15.890058243271421</v>
      </c>
      <c r="O43" t="str">
        <f t="shared" si="3"/>
        <v>DOWN</v>
      </c>
      <c r="P43" t="str">
        <f t="shared" si="4"/>
        <v>DOWN</v>
      </c>
      <c r="Q43">
        <f t="shared" si="5"/>
        <v>8.25</v>
      </c>
      <c r="R43">
        <f t="shared" si="6"/>
        <v>13.75</v>
      </c>
      <c r="S43">
        <f t="shared" si="7"/>
        <v>0.6</v>
      </c>
      <c r="T43" t="str">
        <f t="shared" si="8"/>
        <v>No Indication</v>
      </c>
      <c r="U43" t="str">
        <f t="shared" si="9"/>
        <v>No T+M+I</v>
      </c>
      <c r="V43">
        <v>396.79522259090123</v>
      </c>
      <c r="W43">
        <v>423.76458895657117</v>
      </c>
      <c r="X43">
        <f t="shared" si="10"/>
        <v>-26.969366365669941</v>
      </c>
      <c r="Y43">
        <v>-26.298126394567237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374.15</v>
      </c>
      <c r="D44">
        <v>377.8</v>
      </c>
      <c r="E44">
        <v>367.05</v>
      </c>
      <c r="F44">
        <v>371</v>
      </c>
      <c r="G44">
        <f>_xll.TA_TYPPRICE(D44,E44,F44)</f>
        <v>371.95</v>
      </c>
      <c r="H44">
        <v>374.85315176206211</v>
      </c>
      <c r="I44" t="str">
        <f t="shared" si="0"/>
        <v>DOWN</v>
      </c>
      <c r="J44">
        <v>393.93812307444887</v>
      </c>
      <c r="K44">
        <v>379.40969761613974</v>
      </c>
      <c r="L44" t="str">
        <f t="shared" si="1"/>
        <v>DOWN</v>
      </c>
      <c r="M44" t="str">
        <f t="shared" si="2"/>
        <v>DOWN</v>
      </c>
      <c r="N44">
        <v>13.54368712813139</v>
      </c>
      <c r="O44" t="str">
        <f t="shared" si="3"/>
        <v>DOWN</v>
      </c>
      <c r="P44" t="str">
        <f t="shared" si="4"/>
        <v>DOWN</v>
      </c>
      <c r="Q44">
        <f t="shared" si="5"/>
        <v>3.9499999999999886</v>
      </c>
      <c r="R44">
        <f t="shared" si="6"/>
        <v>10.75</v>
      </c>
      <c r="S44">
        <f t="shared" si="7"/>
        <v>0.36744186046511523</v>
      </c>
      <c r="T44" t="str">
        <f t="shared" si="8"/>
        <v>No Indication</v>
      </c>
      <c r="U44" t="str">
        <f t="shared" si="9"/>
        <v>No T+M+I</v>
      </c>
      <c r="V44">
        <v>392.82672680768565</v>
      </c>
      <c r="W44">
        <v>419.85610088571406</v>
      </c>
      <c r="X44">
        <f t="shared" si="10"/>
        <v>-27.029374078028411</v>
      </c>
      <c r="Y44">
        <v>-26.444375931259472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371.4</v>
      </c>
      <c r="D45">
        <v>383.9</v>
      </c>
      <c r="E45">
        <v>369.5</v>
      </c>
      <c r="F45">
        <v>383</v>
      </c>
      <c r="G45">
        <f>_xll.TA_TYPPRICE(D45,E45,F45)</f>
        <v>378.8</v>
      </c>
      <c r="H45">
        <v>376.82657588103109</v>
      </c>
      <c r="I45" t="str">
        <f t="shared" si="0"/>
        <v>UP</v>
      </c>
      <c r="J45">
        <v>391.70742905790468</v>
      </c>
      <c r="K45">
        <v>377.20754259033089</v>
      </c>
      <c r="L45" t="str">
        <f t="shared" si="1"/>
        <v>No Confirmation</v>
      </c>
      <c r="M45" t="str">
        <f t="shared" si="2"/>
        <v>No Trend</v>
      </c>
      <c r="N45">
        <v>44.355841329695608</v>
      </c>
      <c r="O45" t="str">
        <f t="shared" si="3"/>
        <v>No Momentum</v>
      </c>
      <c r="P45" t="str">
        <f t="shared" si="4"/>
        <v>No Trend + Momentum</v>
      </c>
      <c r="Q45">
        <f t="shared" si="5"/>
        <v>13.5</v>
      </c>
      <c r="R45">
        <f t="shared" si="6"/>
        <v>14.399999999999977</v>
      </c>
      <c r="S45">
        <f t="shared" si="7"/>
        <v>0.93750000000000144</v>
      </c>
      <c r="T45" t="str">
        <f t="shared" si="8"/>
        <v>UP</v>
      </c>
      <c r="U45" t="str">
        <f t="shared" si="9"/>
        <v>No T+M+I</v>
      </c>
      <c r="V45">
        <v>391.31492268342629</v>
      </c>
      <c r="W45">
        <v>417.12601933862413</v>
      </c>
      <c r="X45">
        <f t="shared" si="10"/>
        <v>-25.811096655197844</v>
      </c>
      <c r="Y45">
        <v>-26.317720076047145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375</v>
      </c>
      <c r="D46">
        <v>377</v>
      </c>
      <c r="E46">
        <v>360.6</v>
      </c>
      <c r="F46">
        <v>363</v>
      </c>
      <c r="G46">
        <f>_xll.TA_TYPPRICE(D46,E46,F46)</f>
        <v>366.86666666666662</v>
      </c>
      <c r="H46">
        <v>371.84662127384888</v>
      </c>
      <c r="I46" t="str">
        <f t="shared" si="0"/>
        <v>DOWN</v>
      </c>
      <c r="J46">
        <v>388.43911148948143</v>
      </c>
      <c r="K46">
        <v>373.51697757025738</v>
      </c>
      <c r="L46" t="str">
        <f t="shared" si="1"/>
        <v>DOWN</v>
      </c>
      <c r="M46" t="str">
        <f t="shared" si="2"/>
        <v>DOWN</v>
      </c>
      <c r="N46">
        <v>25.455597411584023</v>
      </c>
      <c r="O46" t="str">
        <f t="shared" si="3"/>
        <v>DOWN</v>
      </c>
      <c r="P46" t="str">
        <f t="shared" si="4"/>
        <v>DOWN</v>
      </c>
      <c r="Q46">
        <f t="shared" si="5"/>
        <v>2.3999999999999773</v>
      </c>
      <c r="R46">
        <f t="shared" si="6"/>
        <v>16.399999999999977</v>
      </c>
      <c r="S46">
        <f t="shared" si="7"/>
        <v>0.14634146341463297</v>
      </c>
      <c r="T46" t="str">
        <f t="shared" si="8"/>
        <v>DOWN</v>
      </c>
      <c r="U46" t="str">
        <f t="shared" si="9"/>
        <v>DOWN</v>
      </c>
      <c r="V46">
        <v>386.95878073212992</v>
      </c>
      <c r="W46">
        <v>413.11668457280012</v>
      </c>
      <c r="X46">
        <f t="shared" si="10"/>
        <v>-26.157903840670201</v>
      </c>
      <c r="Y46">
        <v>-26.285756828971756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365</v>
      </c>
      <c r="D47">
        <v>368.35</v>
      </c>
      <c r="E47">
        <v>361.25</v>
      </c>
      <c r="F47">
        <v>367</v>
      </c>
      <c r="G47">
        <f>_xll.TA_TYPPRICE(D47,E47,F47)</f>
        <v>365.5333333333333</v>
      </c>
      <c r="H47">
        <v>368.68997730359109</v>
      </c>
      <c r="I47" t="str">
        <f t="shared" si="0"/>
        <v>DOWN</v>
      </c>
      <c r="J47">
        <v>383.97486449181889</v>
      </c>
      <c r="K47">
        <v>370.79098255464464</v>
      </c>
      <c r="L47" t="str">
        <f t="shared" si="1"/>
        <v>DOWN</v>
      </c>
      <c r="M47" t="str">
        <f t="shared" si="2"/>
        <v>DOWN</v>
      </c>
      <c r="N47">
        <v>32.632051619650824</v>
      </c>
      <c r="O47" t="str">
        <f t="shared" si="3"/>
        <v>DOWN</v>
      </c>
      <c r="P47" t="str">
        <f t="shared" si="4"/>
        <v>DOWN</v>
      </c>
      <c r="Q47">
        <f t="shared" si="5"/>
        <v>5.75</v>
      </c>
      <c r="R47">
        <f t="shared" si="6"/>
        <v>7.1000000000000227</v>
      </c>
      <c r="S47">
        <f t="shared" si="7"/>
        <v>0.80985915492957483</v>
      </c>
      <c r="T47" t="str">
        <f t="shared" si="8"/>
        <v>UP</v>
      </c>
      <c r="U47" t="str">
        <f t="shared" si="9"/>
        <v>No T+M+I</v>
      </c>
      <c r="V47">
        <v>383.88819908103301</v>
      </c>
      <c r="W47">
        <v>409.70063386370384</v>
      </c>
      <c r="X47">
        <f t="shared" si="10"/>
        <v>-25.812434782670834</v>
      </c>
      <c r="Y47">
        <v>-26.191092419711573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365.95</v>
      </c>
      <c r="D48">
        <v>374</v>
      </c>
      <c r="E48">
        <v>362.8</v>
      </c>
      <c r="F48">
        <v>363</v>
      </c>
      <c r="G48">
        <f>_xll.TA_TYPPRICE(D48,E48,F48)</f>
        <v>366.59999999999997</v>
      </c>
      <c r="H48">
        <v>367.64498865179553</v>
      </c>
      <c r="I48" t="str">
        <f t="shared" si="0"/>
        <v>DOWN</v>
      </c>
      <c r="J48">
        <v>381.75822793808135</v>
      </c>
      <c r="K48">
        <v>369.01520865361249</v>
      </c>
      <c r="L48" t="str">
        <f t="shared" si="1"/>
        <v>DOWN</v>
      </c>
      <c r="M48" t="str">
        <f t="shared" si="2"/>
        <v>DOWN</v>
      </c>
      <c r="N48">
        <v>29.126955120387326</v>
      </c>
      <c r="O48" t="str">
        <f t="shared" si="3"/>
        <v>DOWN</v>
      </c>
      <c r="P48" t="str">
        <f t="shared" si="4"/>
        <v>DOWN</v>
      </c>
      <c r="Q48">
        <f t="shared" si="5"/>
        <v>0.19999999999998863</v>
      </c>
      <c r="R48">
        <f t="shared" si="6"/>
        <v>11.199999999999989</v>
      </c>
      <c r="S48">
        <f t="shared" si="7"/>
        <v>1.785714285714186E-2</v>
      </c>
      <c r="T48" t="str">
        <f t="shared" si="8"/>
        <v>DOWN</v>
      </c>
      <c r="U48" t="str">
        <f t="shared" si="9"/>
        <v>DOWN</v>
      </c>
      <c r="V48">
        <v>380.67462999164331</v>
      </c>
      <c r="W48">
        <v>406.24132765157765</v>
      </c>
      <c r="X48">
        <f t="shared" si="10"/>
        <v>-25.566697659934334</v>
      </c>
      <c r="Y48">
        <v>-26.066213467756125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363</v>
      </c>
      <c r="D49">
        <v>367.6</v>
      </c>
      <c r="E49">
        <v>360.4</v>
      </c>
      <c r="F49">
        <v>364</v>
      </c>
      <c r="G49">
        <f>_xll.TA_TYPPRICE(D49,E49,F49)</f>
        <v>364</v>
      </c>
      <c r="H49">
        <v>365.82249432589776</v>
      </c>
      <c r="I49" t="str">
        <f t="shared" si="0"/>
        <v>DOWN</v>
      </c>
      <c r="J49">
        <v>378.61195506295218</v>
      </c>
      <c r="K49">
        <v>367.10071784169861</v>
      </c>
      <c r="L49" t="str">
        <f t="shared" si="1"/>
        <v>DOWN</v>
      </c>
      <c r="M49" t="str">
        <f t="shared" si="2"/>
        <v>DOWN</v>
      </c>
      <c r="N49">
        <v>31.428652920820348</v>
      </c>
      <c r="O49" t="str">
        <f t="shared" si="3"/>
        <v>DOWN</v>
      </c>
      <c r="P49" t="str">
        <f t="shared" si="4"/>
        <v>DOWN</v>
      </c>
      <c r="Q49">
        <f t="shared" si="5"/>
        <v>3.6000000000000227</v>
      </c>
      <c r="R49">
        <f t="shared" si="6"/>
        <v>7.2000000000000455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378.10930230062127</v>
      </c>
      <c r="W49">
        <v>403.11234041812747</v>
      </c>
      <c r="X49">
        <f t="shared" si="10"/>
        <v>-25.003038117506208</v>
      </c>
      <c r="Y49">
        <v>-25.853578397706141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375</v>
      </c>
      <c r="D50">
        <v>378.5</v>
      </c>
      <c r="E50">
        <v>343.2</v>
      </c>
      <c r="F50">
        <v>375</v>
      </c>
      <c r="G50">
        <f>_xll.TA_TYPPRICE(D50,E50,F50)</f>
        <v>365.56666666666666</v>
      </c>
      <c r="H50">
        <v>365.69458049628224</v>
      </c>
      <c r="I50" t="str">
        <f t="shared" si="0"/>
        <v>UP</v>
      </c>
      <c r="J50">
        <v>378.58707616007393</v>
      </c>
      <c r="K50">
        <v>361.78944721021003</v>
      </c>
      <c r="L50" t="str">
        <f t="shared" si="1"/>
        <v>No Confirmation</v>
      </c>
      <c r="M50" t="str">
        <f t="shared" si="2"/>
        <v>No Trend</v>
      </c>
      <c r="N50">
        <v>52.596622263182688</v>
      </c>
      <c r="O50" t="str">
        <f t="shared" si="3"/>
        <v>No Momentum</v>
      </c>
      <c r="P50" t="str">
        <f t="shared" si="4"/>
        <v>No Trend + Momentum</v>
      </c>
      <c r="Q50">
        <f t="shared" si="5"/>
        <v>31.800000000000011</v>
      </c>
      <c r="R50">
        <f t="shared" si="6"/>
        <v>35.300000000000011</v>
      </c>
      <c r="S50">
        <f t="shared" si="7"/>
        <v>0.90084985835694054</v>
      </c>
      <c r="T50" t="str">
        <f t="shared" si="8"/>
        <v>UP</v>
      </c>
      <c r="U50" t="str">
        <f t="shared" si="9"/>
        <v>No T+M+I</v>
      </c>
      <c r="V50">
        <v>377.6309481005257</v>
      </c>
      <c r="W50">
        <v>401.02994483159949</v>
      </c>
      <c r="X50">
        <f t="shared" si="10"/>
        <v>-23.398996731073794</v>
      </c>
      <c r="Y50">
        <v>-25.36266206437967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379.7</v>
      </c>
      <c r="D51">
        <v>380.95</v>
      </c>
      <c r="E51">
        <v>364.55</v>
      </c>
      <c r="F51">
        <v>366</v>
      </c>
      <c r="G51">
        <f>_xll.TA_TYPPRICE(D51,E51,F51)</f>
        <v>370.5</v>
      </c>
      <c r="H51">
        <v>368.09729024814112</v>
      </c>
      <c r="I51" t="str">
        <f t="shared" si="0"/>
        <v>DOWN</v>
      </c>
      <c r="J51">
        <v>379.11217034672416</v>
      </c>
      <c r="K51">
        <v>362.4029033857189</v>
      </c>
      <c r="L51" t="str">
        <f t="shared" si="1"/>
        <v>No Confirmation</v>
      </c>
      <c r="M51" t="str">
        <f t="shared" si="2"/>
        <v>No Trend</v>
      </c>
      <c r="N51">
        <v>39.975670416090715</v>
      </c>
      <c r="O51" t="str">
        <f t="shared" si="3"/>
        <v>DOWN</v>
      </c>
      <c r="P51" t="str">
        <f t="shared" si="4"/>
        <v>No Trend + Momentum</v>
      </c>
      <c r="Q51">
        <f t="shared" si="5"/>
        <v>1.4499999999999886</v>
      </c>
      <c r="R51">
        <f t="shared" si="6"/>
        <v>16.399999999999977</v>
      </c>
      <c r="S51">
        <f t="shared" si="7"/>
        <v>8.841463414634089E-2</v>
      </c>
      <c r="T51" t="str">
        <f t="shared" si="8"/>
        <v>DOWN</v>
      </c>
      <c r="U51" t="str">
        <f t="shared" si="9"/>
        <v>No T+M+I</v>
      </c>
      <c r="V51">
        <v>375.84157146967561</v>
      </c>
      <c r="W51">
        <v>398.43513410333287</v>
      </c>
      <c r="X51">
        <f t="shared" si="10"/>
        <v>-22.593562633657257</v>
      </c>
      <c r="Y51">
        <v>-24.808842178235189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366.9</v>
      </c>
      <c r="D52">
        <v>373.8</v>
      </c>
      <c r="E52">
        <v>366.15</v>
      </c>
      <c r="F52">
        <v>372</v>
      </c>
      <c r="G52">
        <f>_xll.TA_TYPPRICE(D52,E52,F52)</f>
        <v>370.65000000000003</v>
      </c>
      <c r="H52">
        <v>369.37364512407055</v>
      </c>
      <c r="I52" t="str">
        <f t="shared" si="0"/>
        <v>UP</v>
      </c>
      <c r="J52">
        <v>377.9316880474521</v>
      </c>
      <c r="K52">
        <v>363.23559152222583</v>
      </c>
      <c r="L52" t="str">
        <f t="shared" si="1"/>
        <v>No Confirmation</v>
      </c>
      <c r="M52" t="str">
        <f t="shared" si="2"/>
        <v>No Trend</v>
      </c>
      <c r="N52">
        <v>49.978247597188563</v>
      </c>
      <c r="O52" t="str">
        <f t="shared" si="3"/>
        <v>No Momentum</v>
      </c>
      <c r="P52" t="str">
        <f t="shared" si="4"/>
        <v>No Trend + Momentum</v>
      </c>
      <c r="Q52">
        <f t="shared" si="5"/>
        <v>5.8500000000000227</v>
      </c>
      <c r="R52">
        <f t="shared" si="6"/>
        <v>7.6500000000000341</v>
      </c>
      <c r="S52">
        <f t="shared" si="7"/>
        <v>0.76470588235294079</v>
      </c>
      <c r="T52" t="str">
        <f t="shared" si="8"/>
        <v>No Indication</v>
      </c>
      <c r="U52" t="str">
        <f t="shared" si="9"/>
        <v>No T+M+I</v>
      </c>
      <c r="V52">
        <v>375.25056047434089</v>
      </c>
      <c r="W52">
        <v>396.47697602160451</v>
      </c>
      <c r="X52">
        <f t="shared" si="10"/>
        <v>-21.226415547263628</v>
      </c>
      <c r="Y52">
        <v>-24.092356852040876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373.4</v>
      </c>
      <c r="D53">
        <v>375</v>
      </c>
      <c r="E53">
        <v>365.2</v>
      </c>
      <c r="F53">
        <v>366</v>
      </c>
      <c r="G53">
        <f>_xll.TA_TYPPRICE(D53,E53,F53)</f>
        <v>368.73333333333335</v>
      </c>
      <c r="H53">
        <v>369.05348922870195</v>
      </c>
      <c r="I53" t="str">
        <f t="shared" si="0"/>
        <v>DOWN</v>
      </c>
      <c r="J53">
        <v>377.28020181468497</v>
      </c>
      <c r="K53">
        <v>363.672126739509</v>
      </c>
      <c r="L53" t="str">
        <f t="shared" si="1"/>
        <v>No Confirmation</v>
      </c>
      <c r="M53" t="str">
        <f t="shared" si="2"/>
        <v>No Trend</v>
      </c>
      <c r="N53">
        <v>41.362361777615789</v>
      </c>
      <c r="O53" t="str">
        <f t="shared" si="3"/>
        <v>No Momentum</v>
      </c>
      <c r="P53" t="str">
        <f t="shared" si="4"/>
        <v>No Trend + Momentum</v>
      </c>
      <c r="Q53">
        <f t="shared" si="5"/>
        <v>0.80000000000001137</v>
      </c>
      <c r="R53">
        <f t="shared" si="6"/>
        <v>9.8000000000000114</v>
      </c>
      <c r="S53">
        <f t="shared" si="7"/>
        <v>8.1632653061225552E-2</v>
      </c>
      <c r="T53" t="str">
        <f t="shared" si="8"/>
        <v>DOWN</v>
      </c>
      <c r="U53" t="str">
        <f t="shared" si="9"/>
        <v>No T+M+I</v>
      </c>
      <c r="V53">
        <v>373.8273973244423</v>
      </c>
      <c r="W53">
        <v>394.21942224222641</v>
      </c>
      <c r="X53">
        <f t="shared" si="10"/>
        <v>-20.392024917784113</v>
      </c>
      <c r="Y53">
        <v>-23.352290465189522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368.4</v>
      </c>
      <c r="D54">
        <v>368.4</v>
      </c>
      <c r="E54">
        <v>355.1</v>
      </c>
      <c r="F54">
        <v>357</v>
      </c>
      <c r="G54">
        <f>_xll.TA_TYPPRICE(D54,E54,F54)</f>
        <v>360.16666666666669</v>
      </c>
      <c r="H54">
        <v>364.61007794768432</v>
      </c>
      <c r="I54" t="str">
        <f t="shared" si="0"/>
        <v>DOWN</v>
      </c>
      <c r="J54">
        <v>375.30682363364389</v>
      </c>
      <c r="K54">
        <v>361.76720968628479</v>
      </c>
      <c r="L54" t="str">
        <f t="shared" si="1"/>
        <v>DOWN</v>
      </c>
      <c r="M54" t="str">
        <f t="shared" si="2"/>
        <v>DOWN</v>
      </c>
      <c r="N54">
        <v>31.258483823343141</v>
      </c>
      <c r="O54" t="str">
        <f t="shared" si="3"/>
        <v>DOWN</v>
      </c>
      <c r="P54" t="str">
        <f t="shared" si="4"/>
        <v>DOWN</v>
      </c>
      <c r="Q54">
        <f t="shared" si="5"/>
        <v>1.8999999999999773</v>
      </c>
      <c r="R54">
        <f t="shared" si="6"/>
        <v>13.299999999999955</v>
      </c>
      <c r="S54">
        <f t="shared" si="7"/>
        <v>0.14285714285714163</v>
      </c>
      <c r="T54" t="str">
        <f t="shared" si="8"/>
        <v>DOWN</v>
      </c>
      <c r="U54" t="str">
        <f t="shared" si="9"/>
        <v>DOWN</v>
      </c>
      <c r="V54">
        <v>371.23856696683578</v>
      </c>
      <c r="W54">
        <v>391.46242800206147</v>
      </c>
      <c r="X54">
        <f t="shared" si="10"/>
        <v>-20.223861035225696</v>
      </c>
      <c r="Y54">
        <v>-22.726604579196756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358.1</v>
      </c>
      <c r="D55">
        <v>366.4</v>
      </c>
      <c r="E55">
        <v>347.7</v>
      </c>
      <c r="F55">
        <v>357</v>
      </c>
      <c r="G55">
        <f>_xll.TA_TYPPRICE(D55,E55,F55)</f>
        <v>357.0333333333333</v>
      </c>
      <c r="H55">
        <v>360.82170564050881</v>
      </c>
      <c r="I55" t="str">
        <f t="shared" si="0"/>
        <v>DOWN</v>
      </c>
      <c r="J55">
        <v>373.32752949283412</v>
      </c>
      <c r="K55">
        <v>358.64116308933262</v>
      </c>
      <c r="L55" t="str">
        <f t="shared" si="1"/>
        <v>DOWN</v>
      </c>
      <c r="M55" t="str">
        <f t="shared" si="2"/>
        <v>DOWN</v>
      </c>
      <c r="N55">
        <v>31.258483823343138</v>
      </c>
      <c r="O55" t="str">
        <f t="shared" si="3"/>
        <v>DOWN</v>
      </c>
      <c r="P55" t="str">
        <f t="shared" si="4"/>
        <v>DOWN</v>
      </c>
      <c r="Q55">
        <f t="shared" si="5"/>
        <v>9.3000000000000114</v>
      </c>
      <c r="R55">
        <f t="shared" si="6"/>
        <v>18.699999999999989</v>
      </c>
      <c r="S55">
        <f t="shared" si="7"/>
        <v>0.49732620320855708</v>
      </c>
      <c r="T55" t="str">
        <f t="shared" si="8"/>
        <v>No Indication</v>
      </c>
      <c r="U55" t="str">
        <f t="shared" si="9"/>
        <v>No T+M+I</v>
      </c>
      <c r="V55">
        <v>369.04801820270717</v>
      </c>
      <c r="W55">
        <v>388.9096555574643</v>
      </c>
      <c r="X55">
        <f t="shared" si="10"/>
        <v>-19.861637354757136</v>
      </c>
      <c r="Y55">
        <v>-22.153611134308832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358</v>
      </c>
      <c r="D56">
        <v>361.9</v>
      </c>
      <c r="E56">
        <v>352.5</v>
      </c>
      <c r="F56">
        <v>356</v>
      </c>
      <c r="G56">
        <f>_xll.TA_TYPPRICE(D56,E56,F56)</f>
        <v>356.8</v>
      </c>
      <c r="H56">
        <v>358.81085282025441</v>
      </c>
      <c r="I56" t="str">
        <f t="shared" si="0"/>
        <v>DOWN</v>
      </c>
      <c r="J56">
        <v>370.78807849442654</v>
      </c>
      <c r="K56">
        <v>357.27646018059204</v>
      </c>
      <c r="L56" t="str">
        <f t="shared" si="1"/>
        <v>DOWN</v>
      </c>
      <c r="M56" t="str">
        <f t="shared" si="2"/>
        <v>DOWN</v>
      </c>
      <c r="N56">
        <v>29.986768382016898</v>
      </c>
      <c r="O56" t="str">
        <f t="shared" si="3"/>
        <v>DOWN</v>
      </c>
      <c r="P56" t="str">
        <f t="shared" si="4"/>
        <v>DOWN</v>
      </c>
      <c r="Q56">
        <f t="shared" si="5"/>
        <v>3.5</v>
      </c>
      <c r="R56">
        <f t="shared" si="6"/>
        <v>9.3999999999999773</v>
      </c>
      <c r="S56">
        <f t="shared" si="7"/>
        <v>0.37234042553191582</v>
      </c>
      <c r="T56" t="str">
        <f t="shared" si="8"/>
        <v>No Indication</v>
      </c>
      <c r="U56" t="str">
        <f t="shared" si="9"/>
        <v>No T+M+I</v>
      </c>
      <c r="V56">
        <v>367.04063078690609</v>
      </c>
      <c r="W56">
        <v>386.47190329394846</v>
      </c>
      <c r="X56">
        <f t="shared" si="10"/>
        <v>-19.431272507042365</v>
      </c>
      <c r="Y56">
        <v>-21.609143408855537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357.5</v>
      </c>
      <c r="D57">
        <v>360</v>
      </c>
      <c r="E57">
        <v>353</v>
      </c>
      <c r="F57">
        <v>354</v>
      </c>
      <c r="G57">
        <f>_xll.TA_TYPPRICE(D57,E57,F57)</f>
        <v>355.66666666666669</v>
      </c>
      <c r="H57">
        <v>357.23875974346055</v>
      </c>
      <c r="I57" t="str">
        <f t="shared" si="0"/>
        <v>DOWN</v>
      </c>
      <c r="J57">
        <v>368.39072771788733</v>
      </c>
      <c r="K57">
        <v>356.32613569601602</v>
      </c>
      <c r="L57" t="str">
        <f t="shared" si="1"/>
        <v>DOWN</v>
      </c>
      <c r="M57" t="str">
        <f t="shared" si="2"/>
        <v>DOWN</v>
      </c>
      <c r="N57">
        <v>27.218395625903057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7</v>
      </c>
      <c r="S57">
        <f t="shared" si="7"/>
        <v>0.14285714285714285</v>
      </c>
      <c r="T57" t="str">
        <f t="shared" si="8"/>
        <v>DOWN</v>
      </c>
      <c r="U57" t="str">
        <f t="shared" si="9"/>
        <v>DOWN</v>
      </c>
      <c r="V57">
        <v>365.03437989661285</v>
      </c>
      <c r="W57">
        <v>384.06657712402637</v>
      </c>
      <c r="X57">
        <f t="shared" si="10"/>
        <v>-19.032197227413519</v>
      </c>
      <c r="Y57">
        <v>-21.093754172567134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369</v>
      </c>
      <c r="D58">
        <v>399.4</v>
      </c>
      <c r="E58">
        <v>364.25</v>
      </c>
      <c r="F58">
        <v>377</v>
      </c>
      <c r="G58">
        <f>_xll.TA_TYPPRICE(D58,E58,F58)</f>
        <v>380.2166666666667</v>
      </c>
      <c r="H58">
        <v>368.72771320506365</v>
      </c>
      <c r="I58" t="str">
        <f t="shared" si="0"/>
        <v>UP</v>
      </c>
      <c r="J58">
        <v>375.28167711391234</v>
      </c>
      <c r="K58">
        <v>358.08699443023471</v>
      </c>
      <c r="L58" t="str">
        <f t="shared" si="1"/>
        <v>UP</v>
      </c>
      <c r="M58" t="str">
        <f t="shared" si="2"/>
        <v>UP</v>
      </c>
      <c r="N58">
        <v>68.724296400130001</v>
      </c>
      <c r="O58" t="str">
        <f t="shared" si="3"/>
        <v>UP</v>
      </c>
      <c r="P58" t="str">
        <f t="shared" si="4"/>
        <v>UP</v>
      </c>
      <c r="Q58">
        <f t="shared" si="5"/>
        <v>12.75</v>
      </c>
      <c r="R58">
        <f t="shared" si="6"/>
        <v>35.149999999999977</v>
      </c>
      <c r="S58">
        <f t="shared" si="7"/>
        <v>0.36273115220483665</v>
      </c>
      <c r="T58" t="str">
        <f t="shared" si="8"/>
        <v>No Indication</v>
      </c>
      <c r="U58" t="str">
        <f t="shared" si="9"/>
        <v>No T+M+I</v>
      </c>
      <c r="V58">
        <v>366.87524452790319</v>
      </c>
      <c r="W58">
        <v>383.54312696669109</v>
      </c>
      <c r="X58">
        <f t="shared" si="10"/>
        <v>-16.667882438787899</v>
      </c>
      <c r="Y58">
        <v>-20.208579825811288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380.7</v>
      </c>
      <c r="D59">
        <v>386.25</v>
      </c>
      <c r="E59">
        <v>373.95</v>
      </c>
      <c r="F59">
        <v>383</v>
      </c>
      <c r="G59">
        <f>_xll.TA_TYPPRICE(D59,E59,F59)</f>
        <v>381.06666666666666</v>
      </c>
      <c r="H59">
        <v>374.89718993586519</v>
      </c>
      <c r="I59" t="str">
        <f t="shared" si="0"/>
        <v>UP</v>
      </c>
      <c r="J59">
        <v>377.71908219970959</v>
      </c>
      <c r="K59">
        <v>361.61210677907144</v>
      </c>
      <c r="L59" t="str">
        <f t="shared" si="1"/>
        <v>UP</v>
      </c>
      <c r="M59" t="str">
        <f t="shared" si="2"/>
        <v>UP</v>
      </c>
      <c r="N59">
        <v>73.628385620140463</v>
      </c>
      <c r="O59" t="str">
        <f t="shared" si="3"/>
        <v>UP</v>
      </c>
      <c r="P59" t="str">
        <f t="shared" si="4"/>
        <v>UP</v>
      </c>
      <c r="Q59">
        <f t="shared" si="5"/>
        <v>9.0500000000000114</v>
      </c>
      <c r="R59">
        <f t="shared" si="6"/>
        <v>12.300000000000011</v>
      </c>
      <c r="S59">
        <f t="shared" si="7"/>
        <v>0.73577235772357752</v>
      </c>
      <c r="T59" t="str">
        <f t="shared" si="8"/>
        <v>No Indication</v>
      </c>
      <c r="U59" t="str">
        <f t="shared" si="9"/>
        <v>No T+M+I</v>
      </c>
      <c r="V59">
        <v>369.355976138995</v>
      </c>
      <c r="W59">
        <v>383.50289533952878</v>
      </c>
      <c r="X59">
        <f t="shared" si="10"/>
        <v>-14.146919200533773</v>
      </c>
      <c r="Y59">
        <v>-18.996247700755784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386.75</v>
      </c>
      <c r="D60">
        <v>388.95</v>
      </c>
      <c r="E60">
        <v>374.75</v>
      </c>
      <c r="F60">
        <v>380</v>
      </c>
      <c r="G60">
        <f>_xll.TA_TYPPRICE(D60,E60,F60)</f>
        <v>381.23333333333335</v>
      </c>
      <c r="H60">
        <v>378.06526163459927</v>
      </c>
      <c r="I60" t="str">
        <f t="shared" si="0"/>
        <v>UP</v>
      </c>
      <c r="J60">
        <v>380.21484171088525</v>
      </c>
      <c r="K60">
        <v>364.53163860594447</v>
      </c>
      <c r="L60" t="str">
        <f t="shared" si="1"/>
        <v>No Confirmation</v>
      </c>
      <c r="M60" t="str">
        <f t="shared" si="2"/>
        <v>No Trend</v>
      </c>
      <c r="N60">
        <v>67.056745626753695</v>
      </c>
      <c r="O60" t="str">
        <f t="shared" si="3"/>
        <v>UP</v>
      </c>
      <c r="P60" t="str">
        <f t="shared" si="4"/>
        <v>No Trend + Momentum</v>
      </c>
      <c r="Q60">
        <f t="shared" si="5"/>
        <v>5.25</v>
      </c>
      <c r="R60">
        <f t="shared" si="6"/>
        <v>14.199999999999989</v>
      </c>
      <c r="S60">
        <f t="shared" si="7"/>
        <v>0.36971830985915521</v>
      </c>
      <c r="T60" t="str">
        <f t="shared" si="8"/>
        <v>No Indication</v>
      </c>
      <c r="U60" t="str">
        <f t="shared" si="9"/>
        <v>No T+M+I</v>
      </c>
      <c r="V60">
        <v>370.99351827145733</v>
      </c>
      <c r="W60">
        <v>383.24342161067477</v>
      </c>
      <c r="X60">
        <f t="shared" si="10"/>
        <v>-12.24990333921744</v>
      </c>
      <c r="Y60">
        <v>-17.646978828448116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398</v>
      </c>
      <c r="D61">
        <v>402</v>
      </c>
      <c r="E61">
        <v>381.1</v>
      </c>
      <c r="F61">
        <v>382</v>
      </c>
      <c r="G61">
        <f>_xll.TA_TYPPRICE(D61,E61,F61)</f>
        <v>388.36666666666662</v>
      </c>
      <c r="H61">
        <v>383.21596415063294</v>
      </c>
      <c r="I61" t="str">
        <f t="shared" si="0"/>
        <v>DOWN</v>
      </c>
      <c r="J61">
        <v>385.0559879973552</v>
      </c>
      <c r="K61">
        <v>368.21349669351235</v>
      </c>
      <c r="L61" t="str">
        <f t="shared" si="1"/>
        <v>No Confirmation</v>
      </c>
      <c r="M61" t="str">
        <f t="shared" si="2"/>
        <v>No Trend</v>
      </c>
      <c r="N61">
        <v>69.337384080914845</v>
      </c>
      <c r="O61" t="str">
        <f t="shared" si="3"/>
        <v>UP</v>
      </c>
      <c r="P61" t="str">
        <f t="shared" si="4"/>
        <v>No Trend + Momentum</v>
      </c>
      <c r="Q61">
        <f t="shared" si="5"/>
        <v>0.89999999999997726</v>
      </c>
      <c r="R61">
        <f t="shared" si="6"/>
        <v>20.899999999999977</v>
      </c>
      <c r="S61">
        <f t="shared" si="7"/>
        <v>4.3062200956936761E-2</v>
      </c>
      <c r="T61" t="str">
        <f t="shared" si="8"/>
        <v>DOWN</v>
      </c>
      <c r="U61" t="str">
        <f t="shared" si="9"/>
        <v>No T+M+I</v>
      </c>
      <c r="V61">
        <v>372.68682315277158</v>
      </c>
      <c r="W61">
        <v>383.15131630618032</v>
      </c>
      <c r="X61">
        <f t="shared" si="10"/>
        <v>-10.464493153408739</v>
      </c>
      <c r="Y61">
        <v>-16.21048169344024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385</v>
      </c>
      <c r="D62">
        <v>385</v>
      </c>
      <c r="E62">
        <v>368.05</v>
      </c>
      <c r="F62">
        <v>369</v>
      </c>
      <c r="G62">
        <f>_xll.TA_TYPPRICE(D62,E62,F62)</f>
        <v>374.01666666666665</v>
      </c>
      <c r="H62">
        <v>378.61631540864983</v>
      </c>
      <c r="I62" t="str">
        <f t="shared" si="0"/>
        <v>DOWN</v>
      </c>
      <c r="J62">
        <v>385.04354622016518</v>
      </c>
      <c r="K62">
        <v>368.17716409495404</v>
      </c>
      <c r="L62" t="str">
        <f t="shared" si="1"/>
        <v>No Confirmation</v>
      </c>
      <c r="M62" t="str">
        <f t="shared" si="2"/>
        <v>No Trend</v>
      </c>
      <c r="N62">
        <v>44.376264747126406</v>
      </c>
      <c r="O62" t="str">
        <f t="shared" si="3"/>
        <v>No Momentum</v>
      </c>
      <c r="P62" t="str">
        <f t="shared" si="4"/>
        <v>No Trend + Momentum</v>
      </c>
      <c r="Q62">
        <f t="shared" si="5"/>
        <v>0.94999999999998863</v>
      </c>
      <c r="R62">
        <f t="shared" si="6"/>
        <v>16.949999999999989</v>
      </c>
      <c r="S62">
        <f t="shared" si="7"/>
        <v>5.6047197640117362E-2</v>
      </c>
      <c r="T62" t="str">
        <f t="shared" si="8"/>
        <v>DOWN</v>
      </c>
      <c r="U62" t="str">
        <f t="shared" si="9"/>
        <v>No T+M+I</v>
      </c>
      <c r="V62">
        <v>372.11961959080674</v>
      </c>
      <c r="W62">
        <v>382.10307065387065</v>
      </c>
      <c r="X62">
        <f t="shared" si="10"/>
        <v>-9.9834510630639102</v>
      </c>
      <c r="Y62">
        <v>-14.965075567364973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</v>
      </c>
      <c r="D63">
        <v>382</v>
      </c>
      <c r="E63">
        <v>370</v>
      </c>
      <c r="F63">
        <v>381</v>
      </c>
      <c r="G63">
        <f>_xll.TA_TYPPRICE(D63,E63,F63)</f>
        <v>377.66666666666669</v>
      </c>
      <c r="H63">
        <v>378.14149103765828</v>
      </c>
      <c r="I63" t="str">
        <f t="shared" si="0"/>
        <v>UP</v>
      </c>
      <c r="J63">
        <v>384.36720261568405</v>
      </c>
      <c r="K63">
        <v>368.58223874051981</v>
      </c>
      <c r="L63" t="str">
        <f t="shared" si="1"/>
        <v>No Confirmation</v>
      </c>
      <c r="M63" t="str">
        <f t="shared" si="2"/>
        <v>No Trend</v>
      </c>
      <c r="N63">
        <v>60.700465225541521</v>
      </c>
      <c r="O63" t="str">
        <f t="shared" si="3"/>
        <v>UP</v>
      </c>
      <c r="P63" t="str">
        <f t="shared" si="4"/>
        <v>No Trend + Momentum</v>
      </c>
      <c r="Q63">
        <f t="shared" si="5"/>
        <v>11</v>
      </c>
      <c r="R63">
        <f t="shared" si="6"/>
        <v>12</v>
      </c>
      <c r="S63">
        <f t="shared" si="7"/>
        <v>0.91666666666666663</v>
      </c>
      <c r="T63" t="str">
        <f t="shared" si="8"/>
        <v>UP</v>
      </c>
      <c r="U63" t="str">
        <f t="shared" si="9"/>
        <v>No T+M+I</v>
      </c>
      <c r="V63">
        <v>373.48583196145188</v>
      </c>
      <c r="W63">
        <v>382.02136171654689</v>
      </c>
      <c r="X63">
        <f t="shared" si="10"/>
        <v>-8.5355297550950127</v>
      </c>
      <c r="Y63">
        <v>-13.679166404910982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</v>
      </c>
      <c r="D64">
        <v>379.2</v>
      </c>
      <c r="E64">
        <v>371.5</v>
      </c>
      <c r="F64">
        <v>373.95</v>
      </c>
      <c r="G64">
        <f>_xll.TA_TYPPRICE(D64,E64,F64)</f>
        <v>374.88333333333338</v>
      </c>
      <c r="H64">
        <v>376.5124121854958</v>
      </c>
      <c r="I64" t="str">
        <f t="shared" si="0"/>
        <v>DOWN</v>
      </c>
      <c r="J64">
        <v>383.21893536775428</v>
      </c>
      <c r="K64">
        <v>369.2306301315154</v>
      </c>
      <c r="L64" t="str">
        <f t="shared" si="1"/>
        <v>No Confirmation</v>
      </c>
      <c r="M64" t="str">
        <f t="shared" si="2"/>
        <v>No Trend</v>
      </c>
      <c r="N64">
        <v>49.937815732071741</v>
      </c>
      <c r="O64" t="str">
        <f t="shared" si="3"/>
        <v>No Momentum</v>
      </c>
      <c r="P64" t="str">
        <f t="shared" si="4"/>
        <v>No Trend + Momentum</v>
      </c>
      <c r="Q64">
        <f t="shared" si="5"/>
        <v>2.4499999999999886</v>
      </c>
      <c r="R64">
        <f t="shared" si="6"/>
        <v>7.6999999999999886</v>
      </c>
      <c r="S64">
        <f t="shared" si="7"/>
        <v>0.31818181818181718</v>
      </c>
      <c r="T64" t="str">
        <f t="shared" si="8"/>
        <v>No Indication</v>
      </c>
      <c r="U64" t="str">
        <f t="shared" si="9"/>
        <v>No T+M+I</v>
      </c>
      <c r="V64">
        <v>373.5572424289208</v>
      </c>
      <c r="W64">
        <v>381.42348307087673</v>
      </c>
      <c r="X64">
        <f t="shared" si="10"/>
        <v>-7.8662406419559261</v>
      </c>
      <c r="Y64">
        <v>-12.51658125231997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374.75</v>
      </c>
      <c r="D65">
        <v>381</v>
      </c>
      <c r="E65">
        <v>374</v>
      </c>
      <c r="F65">
        <v>378.8</v>
      </c>
      <c r="G65">
        <f>_xll.TA_TYPPRICE(D65,E65,F65)</f>
        <v>377.93333333333334</v>
      </c>
      <c r="H65">
        <v>377.2228727594146</v>
      </c>
      <c r="I65" t="str">
        <f t="shared" si="0"/>
        <v>UP</v>
      </c>
      <c r="J65">
        <v>382.72583861936442</v>
      </c>
      <c r="K65">
        <v>370.29049010228977</v>
      </c>
      <c r="L65" t="str">
        <f t="shared" si="1"/>
        <v>No Confirmation</v>
      </c>
      <c r="M65" t="str">
        <f t="shared" si="2"/>
        <v>No Trend</v>
      </c>
      <c r="N65">
        <v>56.561036955789568</v>
      </c>
      <c r="O65" t="str">
        <f t="shared" si="3"/>
        <v>No Momentum</v>
      </c>
      <c r="P65" t="str">
        <f t="shared" si="4"/>
        <v>No Trend + Momentum</v>
      </c>
      <c r="Q65">
        <f t="shared" si="5"/>
        <v>4.8000000000000114</v>
      </c>
      <c r="R65">
        <f t="shared" si="6"/>
        <v>7</v>
      </c>
      <c r="S65">
        <f t="shared" si="7"/>
        <v>0.68571428571428739</v>
      </c>
      <c r="T65" t="str">
        <f t="shared" si="8"/>
        <v>No Indication</v>
      </c>
      <c r="U65" t="str">
        <f t="shared" si="9"/>
        <v>No T+M+I</v>
      </c>
      <c r="V65">
        <v>374.36382051677913</v>
      </c>
      <c r="W65">
        <v>381.2291509915525</v>
      </c>
      <c r="X65">
        <f t="shared" si="10"/>
        <v>-6.8653304747733728</v>
      </c>
      <c r="Y65">
        <v>-11.38633109681065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380</v>
      </c>
      <c r="D66">
        <v>380</v>
      </c>
      <c r="E66">
        <v>370.1</v>
      </c>
      <c r="F66">
        <v>371</v>
      </c>
      <c r="G66">
        <f>_xll.TA_TYPPRICE(D66,E66,F66)</f>
        <v>373.7</v>
      </c>
      <c r="H66">
        <v>375.46143637970727</v>
      </c>
      <c r="I66" t="str">
        <f t="shared" si="0"/>
        <v>DOWN</v>
      </c>
      <c r="J66">
        <v>382.12009670395008</v>
      </c>
      <c r="K66">
        <v>370.24815896844763</v>
      </c>
      <c r="L66" t="str">
        <f t="shared" si="1"/>
        <v>No Confirmation</v>
      </c>
      <c r="M66" t="str">
        <f t="shared" si="2"/>
        <v>No Trend</v>
      </c>
      <c r="N66">
        <v>44.678245957683082</v>
      </c>
      <c r="O66" t="str">
        <f t="shared" si="3"/>
        <v>No Momentum</v>
      </c>
      <c r="P66" t="str">
        <f t="shared" si="4"/>
        <v>No Trend + Momentum</v>
      </c>
      <c r="Q66">
        <f t="shared" si="5"/>
        <v>0.89999999999997726</v>
      </c>
      <c r="R66">
        <f t="shared" si="6"/>
        <v>9.8999999999999773</v>
      </c>
      <c r="S66">
        <f t="shared" si="7"/>
        <v>9.0909090909088816E-2</v>
      </c>
      <c r="T66" t="str">
        <f t="shared" si="8"/>
        <v>DOWN</v>
      </c>
      <c r="U66" t="str">
        <f t="shared" si="9"/>
        <v>No T+M+I</v>
      </c>
      <c r="V66">
        <v>373.84630966804389</v>
      </c>
      <c r="W66">
        <v>380.47143610328936</v>
      </c>
      <c r="X66">
        <f t="shared" si="10"/>
        <v>-6.6251264352454768</v>
      </c>
      <c r="Y66">
        <v>-10.434090164497615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371.8</v>
      </c>
      <c r="D67">
        <v>376.55</v>
      </c>
      <c r="E67">
        <v>363.25</v>
      </c>
      <c r="F67">
        <v>363.4</v>
      </c>
      <c r="G67">
        <f>_xll.TA_TYPPRICE(D67,E67,F67)</f>
        <v>367.73333333333329</v>
      </c>
      <c r="H67">
        <v>371.59738485652031</v>
      </c>
      <c r="I67" t="str">
        <f t="shared" ref="I67:I107" si="20">IF(F67&gt;H67,"UP","DOWN")</f>
        <v>DOWN</v>
      </c>
      <c r="J67">
        <v>380.88229743640562</v>
      </c>
      <c r="K67">
        <v>368.6930125310148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35.575354994790601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0.14999999999997726</v>
      </c>
      <c r="R67">
        <f t="shared" ref="R67:R107" si="26">D67-E67</f>
        <v>13.300000000000011</v>
      </c>
      <c r="S67">
        <f t="shared" ref="S67:S107" si="27">Q67/R67</f>
        <v>1.1278195488720085E-2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372.23918510372943</v>
      </c>
      <c r="W67">
        <v>379.20688528082349</v>
      </c>
      <c r="X67">
        <f t="shared" ref="X67:X107" si="30">V67-W67</f>
        <v>-6.9677001770940592</v>
      </c>
      <c r="Y67">
        <v>-9.7408121670169034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367.9</v>
      </c>
      <c r="D68">
        <v>369</v>
      </c>
      <c r="E68">
        <v>355.55</v>
      </c>
      <c r="F68">
        <v>356.8</v>
      </c>
      <c r="G68">
        <f>_xll.TA_TYPPRICE(D68,E68,F68)</f>
        <v>360.45</v>
      </c>
      <c r="H68">
        <v>366.02369242826012</v>
      </c>
      <c r="I68" t="str">
        <f t="shared" si="20"/>
        <v>DOWN</v>
      </c>
      <c r="J68">
        <v>378.24178689498217</v>
      </c>
      <c r="K68">
        <v>365.77234307967819</v>
      </c>
      <c r="L68" t="str">
        <f t="shared" si="21"/>
        <v>DOWN</v>
      </c>
      <c r="M68" t="str">
        <f t="shared" si="22"/>
        <v>DOWN</v>
      </c>
      <c r="N68">
        <v>29.13222081850132</v>
      </c>
      <c r="O68" t="str">
        <f t="shared" si="23"/>
        <v>DOWN</v>
      </c>
      <c r="P68" t="str">
        <f t="shared" si="24"/>
        <v>DOWN</v>
      </c>
      <c r="Q68">
        <f t="shared" si="25"/>
        <v>1.25</v>
      </c>
      <c r="R68">
        <f t="shared" si="26"/>
        <v>13.449999999999989</v>
      </c>
      <c r="S68">
        <f t="shared" si="27"/>
        <v>9.2936802973977772E-2</v>
      </c>
      <c r="T68" t="str">
        <f t="shared" si="28"/>
        <v>DOWN</v>
      </c>
      <c r="U68" t="str">
        <f t="shared" si="29"/>
        <v>DOWN</v>
      </c>
      <c r="V68">
        <v>369.86392585700185</v>
      </c>
      <c r="W68">
        <v>377.54711600076251</v>
      </c>
      <c r="X68">
        <f t="shared" si="30"/>
        <v>-7.6831901437606689</v>
      </c>
      <c r="Y68">
        <v>-9.3292877623656558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356.35</v>
      </c>
      <c r="D69">
        <v>356.35</v>
      </c>
      <c r="E69">
        <v>347.65</v>
      </c>
      <c r="F69">
        <v>353.7</v>
      </c>
      <c r="G69">
        <f>_xll.TA_TYPPRICE(D69,E69,F69)</f>
        <v>352.56666666666666</v>
      </c>
      <c r="H69">
        <v>359.29517954746336</v>
      </c>
      <c r="I69" t="str">
        <f t="shared" si="20"/>
        <v>DOWN</v>
      </c>
      <c r="J69">
        <v>373.37694536276393</v>
      </c>
      <c r="K69">
        <v>361.74515572863857</v>
      </c>
      <c r="L69" t="str">
        <f t="shared" si="21"/>
        <v>DOWN</v>
      </c>
      <c r="M69" t="str">
        <f t="shared" si="22"/>
        <v>DOWN</v>
      </c>
      <c r="N69">
        <v>26.332190740168411</v>
      </c>
      <c r="O69" t="str">
        <f t="shared" si="23"/>
        <v>DOWN</v>
      </c>
      <c r="P69" t="str">
        <f t="shared" si="24"/>
        <v>DOWN</v>
      </c>
      <c r="Q69">
        <f t="shared" si="25"/>
        <v>6.0500000000000114</v>
      </c>
      <c r="R69">
        <f t="shared" si="26"/>
        <v>8.7000000000000455</v>
      </c>
      <c r="S69">
        <f t="shared" si="27"/>
        <v>0.69540229885057236</v>
      </c>
      <c r="T69" t="str">
        <f t="shared" si="28"/>
        <v>No Indication</v>
      </c>
      <c r="U69" t="str">
        <f t="shared" si="29"/>
        <v>No T+M+I</v>
      </c>
      <c r="V69">
        <v>367.37716803284769</v>
      </c>
      <c r="W69">
        <v>375.78066296366899</v>
      </c>
      <c r="X69">
        <f t="shared" si="30"/>
        <v>-8.4034949308212958</v>
      </c>
      <c r="Y69">
        <v>-9.1441291960567845</v>
      </c>
      <c r="Z69" t="str">
        <f t="shared" si="31"/>
        <v>UP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354.6</v>
      </c>
      <c r="D70">
        <v>375.7</v>
      </c>
      <c r="E70">
        <v>350.95</v>
      </c>
      <c r="F70">
        <v>373.5</v>
      </c>
      <c r="G70">
        <f>_xll.TA_TYPPRICE(D70,E70,F70)</f>
        <v>366.7166666666667</v>
      </c>
      <c r="H70">
        <v>363.00592310706503</v>
      </c>
      <c r="I70" t="str">
        <f t="shared" si="20"/>
        <v>UP</v>
      </c>
      <c r="J70">
        <v>373.89317972659416</v>
      </c>
      <c r="K70">
        <v>359.34623223338554</v>
      </c>
      <c r="L70" t="str">
        <f t="shared" si="21"/>
        <v>No Confirmation</v>
      </c>
      <c r="M70" t="str">
        <f t="shared" si="22"/>
        <v>No Trend</v>
      </c>
      <c r="N70">
        <v>58.317742426967648</v>
      </c>
      <c r="O70" t="str">
        <f t="shared" si="23"/>
        <v>No Momentum</v>
      </c>
      <c r="P70" t="str">
        <f t="shared" si="24"/>
        <v>No Trend + Momentum</v>
      </c>
      <c r="Q70">
        <f t="shared" si="25"/>
        <v>22.550000000000011</v>
      </c>
      <c r="R70">
        <f t="shared" si="26"/>
        <v>24.75</v>
      </c>
      <c r="S70">
        <f t="shared" si="27"/>
        <v>0.91111111111111154</v>
      </c>
      <c r="T70" t="str">
        <f t="shared" si="28"/>
        <v>UP</v>
      </c>
      <c r="U70" t="str">
        <f t="shared" si="29"/>
        <v>No T+M+I</v>
      </c>
      <c r="V70">
        <v>368.31914218164036</v>
      </c>
      <c r="W70">
        <v>375.61172496636016</v>
      </c>
      <c r="X70">
        <f t="shared" si="30"/>
        <v>-7.2925827847197979</v>
      </c>
      <c r="Y70">
        <v>-8.7738199137893869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374</v>
      </c>
      <c r="D71">
        <v>376.4</v>
      </c>
      <c r="E71">
        <v>362.85</v>
      </c>
      <c r="F71">
        <v>363.8</v>
      </c>
      <c r="G71">
        <f>_xll.TA_TYPPRICE(D71,E71,F71)</f>
        <v>367.68333333333334</v>
      </c>
      <c r="H71">
        <v>365.34462822019918</v>
      </c>
      <c r="I71" t="str">
        <f t="shared" si="20"/>
        <v>DOWN</v>
      </c>
      <c r="J71">
        <v>374.45025089846212</v>
      </c>
      <c r="K71">
        <v>360.12484729263321</v>
      </c>
      <c r="L71" t="str">
        <f t="shared" si="21"/>
        <v>No Confirmation</v>
      </c>
      <c r="M71" t="str">
        <f t="shared" si="22"/>
        <v>No Trend</v>
      </c>
      <c r="N71">
        <v>46.068778735106534</v>
      </c>
      <c r="O71" t="str">
        <f t="shared" si="23"/>
        <v>No Momentum</v>
      </c>
      <c r="P71" t="str">
        <f t="shared" si="24"/>
        <v>No Trend + Momentum</v>
      </c>
      <c r="Q71">
        <f t="shared" si="25"/>
        <v>0.94999999999998863</v>
      </c>
      <c r="R71">
        <f t="shared" si="26"/>
        <v>13.549999999999955</v>
      </c>
      <c r="S71">
        <f t="shared" si="27"/>
        <v>7.0110701107010467E-2</v>
      </c>
      <c r="T71" t="str">
        <f t="shared" si="28"/>
        <v>DOWN</v>
      </c>
      <c r="U71" t="str">
        <f t="shared" si="29"/>
        <v>No T+M+I</v>
      </c>
      <c r="V71">
        <v>367.62388953831106</v>
      </c>
      <c r="W71">
        <v>374.73678237625938</v>
      </c>
      <c r="X71">
        <f t="shared" si="30"/>
        <v>-7.1128928379483227</v>
      </c>
      <c r="Y71">
        <v>-8.4416344986211733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361.4</v>
      </c>
      <c r="D72">
        <v>371.1</v>
      </c>
      <c r="E72">
        <v>357.2</v>
      </c>
      <c r="F72">
        <v>359</v>
      </c>
      <c r="G72">
        <f>_xll.TA_TYPPRICE(D72,E72,F72)</f>
        <v>362.43333333333334</v>
      </c>
      <c r="H72">
        <v>363.88898077676629</v>
      </c>
      <c r="I72" t="str">
        <f t="shared" si="20"/>
        <v>DOWN</v>
      </c>
      <c r="J72">
        <v>373.70575069880385</v>
      </c>
      <c r="K72">
        <v>359.47488122760359</v>
      </c>
      <c r="L72" t="str">
        <f t="shared" si="21"/>
        <v>DOWN</v>
      </c>
      <c r="M72" t="str">
        <f t="shared" si="22"/>
        <v>DOWN</v>
      </c>
      <c r="N72">
        <v>40.771694044164505</v>
      </c>
      <c r="O72" t="str">
        <f t="shared" si="23"/>
        <v>No Momentum</v>
      </c>
      <c r="P72" t="str">
        <f t="shared" si="24"/>
        <v>No Trend + Momentum</v>
      </c>
      <c r="Q72">
        <f t="shared" si="25"/>
        <v>1.8000000000000114</v>
      </c>
      <c r="R72">
        <f t="shared" si="26"/>
        <v>13.900000000000034</v>
      </c>
      <c r="S72">
        <f t="shared" si="27"/>
        <v>0.12949640287769834</v>
      </c>
      <c r="T72" t="str">
        <f t="shared" si="28"/>
        <v>DOWN</v>
      </c>
      <c r="U72" t="str">
        <f t="shared" si="29"/>
        <v>No T+M+I</v>
      </c>
      <c r="V72">
        <v>366.29713730164781</v>
      </c>
      <c r="W72">
        <v>373.57109479283275</v>
      </c>
      <c r="X72">
        <f t="shared" si="30"/>
        <v>-7.2739574911849445</v>
      </c>
      <c r="Y72">
        <v>-8.2080990971339283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359</v>
      </c>
      <c r="D73">
        <v>365</v>
      </c>
      <c r="E73">
        <v>330.7</v>
      </c>
      <c r="F73">
        <v>345</v>
      </c>
      <c r="G73">
        <f>_xll.TA_TYPPRICE(D73,E73,F73)</f>
        <v>346.90000000000003</v>
      </c>
      <c r="H73">
        <v>355.39449038838313</v>
      </c>
      <c r="I73" t="str">
        <f t="shared" si="20"/>
        <v>DOWN</v>
      </c>
      <c r="J73">
        <v>371.771139432403</v>
      </c>
      <c r="K73">
        <v>353.08046317702502</v>
      </c>
      <c r="L73" t="str">
        <f t="shared" si="21"/>
        <v>DOWN</v>
      </c>
      <c r="M73" t="str">
        <f t="shared" si="22"/>
        <v>DOWN</v>
      </c>
      <c r="N73">
        <v>28.728533308160447</v>
      </c>
      <c r="O73" t="str">
        <f t="shared" si="23"/>
        <v>DOWN</v>
      </c>
      <c r="P73" t="str">
        <f t="shared" si="24"/>
        <v>DOWN</v>
      </c>
      <c r="Q73">
        <f t="shared" si="25"/>
        <v>14.300000000000011</v>
      </c>
      <c r="R73">
        <f t="shared" si="26"/>
        <v>34.300000000000011</v>
      </c>
      <c r="S73">
        <f t="shared" si="27"/>
        <v>0.41690962099125384</v>
      </c>
      <c r="T73" t="str">
        <f t="shared" si="28"/>
        <v>No Indication</v>
      </c>
      <c r="U73" t="str">
        <f t="shared" si="29"/>
        <v>No T+M+I</v>
      </c>
      <c r="V73">
        <v>363.02065463985582</v>
      </c>
      <c r="W73">
        <v>371.45471740077107</v>
      </c>
      <c r="X73">
        <f t="shared" si="30"/>
        <v>-8.4340627609152534</v>
      </c>
      <c r="Y73">
        <v>-8.2532918298901929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328</v>
      </c>
      <c r="D74">
        <v>344.65</v>
      </c>
      <c r="E74">
        <v>327.55</v>
      </c>
      <c r="F74">
        <v>341</v>
      </c>
      <c r="G74">
        <f>_xll.TA_TYPPRICE(D74,E74,F74)</f>
        <v>337.73333333333335</v>
      </c>
      <c r="H74">
        <v>346.56391186085824</v>
      </c>
      <c r="I74" t="str">
        <f t="shared" si="20"/>
        <v>DOWN</v>
      </c>
      <c r="J74">
        <v>365.74421955853569</v>
      </c>
      <c r="K74">
        <v>347.40702691546392</v>
      </c>
      <c r="L74" t="str">
        <f t="shared" si="21"/>
        <v>DOWN</v>
      </c>
      <c r="M74" t="str">
        <f t="shared" si="22"/>
        <v>DOWN</v>
      </c>
      <c r="N74">
        <v>25.987078145440169</v>
      </c>
      <c r="O74" t="str">
        <f t="shared" si="23"/>
        <v>DOWN</v>
      </c>
      <c r="P74" t="str">
        <f t="shared" si="24"/>
        <v>DOWN</v>
      </c>
      <c r="Q74">
        <f t="shared" si="25"/>
        <v>13.449999999999989</v>
      </c>
      <c r="R74">
        <f t="shared" si="26"/>
        <v>17.099999999999966</v>
      </c>
      <c r="S74">
        <f t="shared" si="27"/>
        <v>0.78654970760234011</v>
      </c>
      <c r="T74" t="str">
        <f t="shared" si="28"/>
        <v>No Indication</v>
      </c>
      <c r="U74" t="str">
        <f t="shared" si="29"/>
        <v>No T+M+I</v>
      </c>
      <c r="V74">
        <v>359.63286161833952</v>
      </c>
      <c r="W74">
        <v>369.19881240812134</v>
      </c>
      <c r="X74">
        <f t="shared" si="30"/>
        <v>-9.565950789781823</v>
      </c>
      <c r="Y74">
        <v>-8.5158236218685186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343.1</v>
      </c>
      <c r="D75">
        <v>353.7</v>
      </c>
      <c r="E75">
        <v>343.1</v>
      </c>
      <c r="F75">
        <v>347</v>
      </c>
      <c r="G75">
        <f>_xll.TA_TYPPRICE(D75,E75,F75)</f>
        <v>347.93333333333334</v>
      </c>
      <c r="H75">
        <v>347.24862259709579</v>
      </c>
      <c r="I75" t="str">
        <f t="shared" si="20"/>
        <v>DOWN</v>
      </c>
      <c r="J75">
        <v>363.06772632330552</v>
      </c>
      <c r="K75">
        <v>346.44990982313863</v>
      </c>
      <c r="L75" t="str">
        <f t="shared" si="21"/>
        <v>No Confirmation</v>
      </c>
      <c r="M75" t="str">
        <f t="shared" si="22"/>
        <v>No Trend</v>
      </c>
      <c r="N75">
        <v>37.219946003193478</v>
      </c>
      <c r="O75" t="str">
        <f t="shared" si="23"/>
        <v>DOWN</v>
      </c>
      <c r="P75" t="str">
        <f t="shared" si="24"/>
        <v>No Trend + Momentum</v>
      </c>
      <c r="Q75">
        <f t="shared" si="25"/>
        <v>3.8999999999999773</v>
      </c>
      <c r="R75">
        <f t="shared" si="26"/>
        <v>10.599999999999966</v>
      </c>
      <c r="S75">
        <f t="shared" si="27"/>
        <v>0.36792452830188582</v>
      </c>
      <c r="T75" t="str">
        <f t="shared" si="28"/>
        <v>No Indication</v>
      </c>
      <c r="U75" t="str">
        <f t="shared" si="29"/>
        <v>No T+M+I</v>
      </c>
      <c r="V75">
        <v>357.68934444628729</v>
      </c>
      <c r="W75">
        <v>367.55445593344569</v>
      </c>
      <c r="X75">
        <f t="shared" si="30"/>
        <v>-9.8651114871584014</v>
      </c>
      <c r="Y75">
        <v>-8.7856811949264948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347</v>
      </c>
      <c r="D76">
        <v>353.5</v>
      </c>
      <c r="E76">
        <v>346.8</v>
      </c>
      <c r="F76">
        <v>350</v>
      </c>
      <c r="G76">
        <f>_xll.TA_TYPPRICE(D76,E76,F76)</f>
        <v>350.09999999999997</v>
      </c>
      <c r="H76">
        <v>348.67431129854788</v>
      </c>
      <c r="I76" t="str">
        <f t="shared" si="20"/>
        <v>UP</v>
      </c>
      <c r="J76">
        <v>360.94156491812652</v>
      </c>
      <c r="K76">
        <v>346.52770764021892</v>
      </c>
      <c r="L76" t="str">
        <f t="shared" si="21"/>
        <v>No Confirmation</v>
      </c>
      <c r="M76" t="str">
        <f t="shared" si="22"/>
        <v>No Trend</v>
      </c>
      <c r="N76">
        <v>42.659057309240268</v>
      </c>
      <c r="O76" t="str">
        <f t="shared" si="23"/>
        <v>No Momentum</v>
      </c>
      <c r="P76" t="str">
        <f t="shared" si="24"/>
        <v>No Trend + Momentum</v>
      </c>
      <c r="Q76">
        <f t="shared" si="25"/>
        <v>3.1999999999999886</v>
      </c>
      <c r="R76">
        <f t="shared" si="26"/>
        <v>6.6999999999999886</v>
      </c>
      <c r="S76">
        <f t="shared" si="27"/>
        <v>0.47761194029850657</v>
      </c>
      <c r="T76" t="str">
        <f t="shared" si="28"/>
        <v>No Indication</v>
      </c>
      <c r="U76" t="str">
        <f t="shared" si="29"/>
        <v>No T+M+I</v>
      </c>
      <c r="V76">
        <v>356.50636837762772</v>
      </c>
      <c r="W76">
        <v>366.25412586430156</v>
      </c>
      <c r="X76">
        <f t="shared" si="30"/>
        <v>-9.7477574866738337</v>
      </c>
      <c r="Y76">
        <v>-8.9780964532759633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348.5</v>
      </c>
      <c r="D77">
        <v>368</v>
      </c>
      <c r="E77">
        <v>347.1</v>
      </c>
      <c r="F77">
        <v>361.95</v>
      </c>
      <c r="G77">
        <f>_xll.TA_TYPPRICE(D77,E77,F77)</f>
        <v>359.01666666666665</v>
      </c>
      <c r="H77">
        <v>353.84548898260726</v>
      </c>
      <c r="I77" t="str">
        <f t="shared" si="20"/>
        <v>UP</v>
      </c>
      <c r="J77">
        <v>362.51010604743175</v>
      </c>
      <c r="K77">
        <v>346.65488372017029</v>
      </c>
      <c r="L77" t="str">
        <f t="shared" si="21"/>
        <v>No Confirmation</v>
      </c>
      <c r="M77" t="str">
        <f t="shared" si="22"/>
        <v>No Trend</v>
      </c>
      <c r="N77">
        <v>59.940179026311938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14.849999999999966</v>
      </c>
      <c r="R77">
        <f t="shared" si="26"/>
        <v>20.899999999999977</v>
      </c>
      <c r="S77">
        <f t="shared" si="27"/>
        <v>0.71052631578947278</v>
      </c>
      <c r="T77" t="str">
        <f t="shared" si="28"/>
        <v>No Indication</v>
      </c>
      <c r="U77" t="str">
        <f t="shared" si="29"/>
        <v>No T+M+I</v>
      </c>
      <c r="V77">
        <v>357.34385016568501</v>
      </c>
      <c r="W77">
        <v>365.93530172620513</v>
      </c>
      <c r="X77">
        <f t="shared" si="30"/>
        <v>-8.5914515605201132</v>
      </c>
      <c r="Y77">
        <v>-8.9007674747247929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356</v>
      </c>
      <c r="D78">
        <v>367.4</v>
      </c>
      <c r="E78">
        <v>352.65</v>
      </c>
      <c r="F78">
        <v>361.65</v>
      </c>
      <c r="G78">
        <f>_xll.TA_TYPPRICE(D78,E78,F78)</f>
        <v>360.56666666666661</v>
      </c>
      <c r="H78">
        <v>357.20607782463696</v>
      </c>
      <c r="I78" t="str">
        <f t="shared" si="20"/>
        <v>UP</v>
      </c>
      <c r="J78">
        <v>363.59674914800246</v>
      </c>
      <c r="K78">
        <v>347.98713178235465</v>
      </c>
      <c r="L78" t="str">
        <f t="shared" si="21"/>
        <v>No Confirmation</v>
      </c>
      <c r="M78" t="str">
        <f t="shared" si="22"/>
        <v>No Trend</v>
      </c>
      <c r="N78">
        <v>59.378613402229306</v>
      </c>
      <c r="O78" t="str">
        <f t="shared" si="23"/>
        <v>No Momentum</v>
      </c>
      <c r="P78" t="str">
        <f t="shared" si="24"/>
        <v>No Trend + Momentum</v>
      </c>
      <c r="Q78">
        <f t="shared" si="25"/>
        <v>9</v>
      </c>
      <c r="R78">
        <f t="shared" si="26"/>
        <v>14.75</v>
      </c>
      <c r="S78">
        <f t="shared" si="27"/>
        <v>0.61016949152542377</v>
      </c>
      <c r="T78" t="str">
        <f t="shared" si="28"/>
        <v>No Indication</v>
      </c>
      <c r="U78" t="str">
        <f t="shared" si="29"/>
        <v>No T+M+I</v>
      </c>
      <c r="V78">
        <v>358.00633475557964</v>
      </c>
      <c r="W78">
        <v>365.61787196870847</v>
      </c>
      <c r="X78">
        <f t="shared" si="30"/>
        <v>-7.6115372131288268</v>
      </c>
      <c r="Y78">
        <v>-8.6429214224055997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361.65</v>
      </c>
      <c r="D79">
        <v>368</v>
      </c>
      <c r="E79">
        <v>356</v>
      </c>
      <c r="F79">
        <v>365</v>
      </c>
      <c r="G79">
        <f>_xll.TA_TYPPRICE(D79,E79,F79)</f>
        <v>363</v>
      </c>
      <c r="H79">
        <v>360.10303891231848</v>
      </c>
      <c r="I79" t="str">
        <f t="shared" si="20"/>
        <v>UP</v>
      </c>
      <c r="J79">
        <v>364.57524933733526</v>
      </c>
      <c r="K79">
        <v>349.76776916405362</v>
      </c>
      <c r="L79" t="str">
        <f t="shared" si="21"/>
        <v>UP</v>
      </c>
      <c r="M79" t="str">
        <f t="shared" si="22"/>
        <v>UP</v>
      </c>
      <c r="N79">
        <v>64.076424985176743</v>
      </c>
      <c r="O79" t="str">
        <f t="shared" si="23"/>
        <v>UP</v>
      </c>
      <c r="P79" t="str">
        <f t="shared" si="24"/>
        <v>UP</v>
      </c>
      <c r="Q79">
        <f t="shared" si="25"/>
        <v>9</v>
      </c>
      <c r="R79">
        <f t="shared" si="26"/>
        <v>12</v>
      </c>
      <c r="S79">
        <f t="shared" si="27"/>
        <v>0.75</v>
      </c>
      <c r="T79" t="str">
        <f t="shared" si="28"/>
        <v>No Indication</v>
      </c>
      <c r="U79" t="str">
        <f t="shared" si="29"/>
        <v>No T+M+I</v>
      </c>
      <c r="V79">
        <v>359.08228325472123</v>
      </c>
      <c r="W79">
        <v>365.57210367473004</v>
      </c>
      <c r="X79">
        <f t="shared" si="30"/>
        <v>-6.4898204200088117</v>
      </c>
      <c r="Y79">
        <v>-8.2123012219262428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363.55</v>
      </c>
      <c r="D80">
        <v>368</v>
      </c>
      <c r="E80">
        <v>361</v>
      </c>
      <c r="F80">
        <v>362.8</v>
      </c>
      <c r="G80">
        <f>_xll.TA_TYPPRICE(D80,E80,F80)</f>
        <v>363.93333333333334</v>
      </c>
      <c r="H80">
        <v>362.01818612282591</v>
      </c>
      <c r="I80" t="str">
        <f t="shared" si="20"/>
        <v>UP</v>
      </c>
      <c r="J80">
        <v>365.33630504014963</v>
      </c>
      <c r="K80">
        <v>352.26382046093062</v>
      </c>
      <c r="L80" t="str">
        <f t="shared" si="21"/>
        <v>No Confirmation</v>
      </c>
      <c r="M80" t="str">
        <f t="shared" si="22"/>
        <v>No Trend</v>
      </c>
      <c r="N80">
        <v>58.520729089737145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1.8000000000000114</v>
      </c>
      <c r="R80">
        <f t="shared" si="26"/>
        <v>7</v>
      </c>
      <c r="S80">
        <f t="shared" si="27"/>
        <v>0.25714285714285878</v>
      </c>
      <c r="T80" t="str">
        <f t="shared" si="28"/>
        <v>No Indication</v>
      </c>
      <c r="U80" t="str">
        <f t="shared" si="29"/>
        <v>No T+M+I</v>
      </c>
      <c r="V80">
        <v>359.65423967707181</v>
      </c>
      <c r="W80">
        <v>365.36676266178711</v>
      </c>
      <c r="X80">
        <f t="shared" si="30"/>
        <v>-5.7125229847152923</v>
      </c>
      <c r="Y80">
        <v>-7.7123455744840523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362.8</v>
      </c>
      <c r="D81">
        <v>365.9</v>
      </c>
      <c r="E81">
        <v>350.3</v>
      </c>
      <c r="F81">
        <v>360</v>
      </c>
      <c r="G81">
        <f>_xll.TA_TYPPRICE(D81,E81,F81)</f>
        <v>358.73333333333335</v>
      </c>
      <c r="H81">
        <v>360.37575972807963</v>
      </c>
      <c r="I81" t="str">
        <f t="shared" si="20"/>
        <v>DOWN</v>
      </c>
      <c r="J81">
        <v>365.46157058678301</v>
      </c>
      <c r="K81">
        <v>351.82741591405716</v>
      </c>
      <c r="L81" t="str">
        <f t="shared" si="21"/>
        <v>No Confirmation</v>
      </c>
      <c r="M81" t="str">
        <f t="shared" si="22"/>
        <v>No Trend</v>
      </c>
      <c r="N81">
        <v>51.42696917266445</v>
      </c>
      <c r="O81" t="str">
        <f t="shared" si="23"/>
        <v>No Momentum</v>
      </c>
      <c r="P81" t="str">
        <f t="shared" si="24"/>
        <v>No Trend + Momentum</v>
      </c>
      <c r="Q81">
        <f t="shared" si="25"/>
        <v>9.6999999999999886</v>
      </c>
      <c r="R81">
        <f t="shared" si="26"/>
        <v>15.599999999999966</v>
      </c>
      <c r="S81">
        <f t="shared" si="27"/>
        <v>0.62179487179487247</v>
      </c>
      <c r="T81" t="str">
        <f t="shared" si="28"/>
        <v>No Indication</v>
      </c>
      <c r="U81" t="str">
        <f t="shared" si="29"/>
        <v>No T+M+I</v>
      </c>
      <c r="V81">
        <v>359.70743357290689</v>
      </c>
      <c r="W81">
        <v>364.96922468683994</v>
      </c>
      <c r="X81">
        <f t="shared" si="30"/>
        <v>-5.2617911139330431</v>
      </c>
      <c r="Y81">
        <v>-7.2222346823738501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359.5</v>
      </c>
      <c r="D82">
        <v>366.7</v>
      </c>
      <c r="E82">
        <v>356.4</v>
      </c>
      <c r="F82">
        <v>363.5</v>
      </c>
      <c r="G82">
        <f>_xll.TA_TYPPRICE(D82,E82,F82)</f>
        <v>362.2</v>
      </c>
      <c r="H82">
        <v>361.28787986403984</v>
      </c>
      <c r="I82" t="str">
        <f t="shared" si="20"/>
        <v>UP</v>
      </c>
      <c r="J82">
        <v>365.73677712305346</v>
      </c>
      <c r="K82">
        <v>352.84354571093331</v>
      </c>
      <c r="L82" t="str">
        <f t="shared" si="21"/>
        <v>No Confirmation</v>
      </c>
      <c r="M82" t="str">
        <f t="shared" si="22"/>
        <v>No Trend</v>
      </c>
      <c r="N82">
        <v>59.161838274798583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7.1000000000000227</v>
      </c>
      <c r="R82">
        <f t="shared" si="26"/>
        <v>10.300000000000011</v>
      </c>
      <c r="S82">
        <f t="shared" si="27"/>
        <v>0.68932038834951603</v>
      </c>
      <c r="T82" t="str">
        <f t="shared" si="28"/>
        <v>No Indication</v>
      </c>
      <c r="U82" t="str">
        <f t="shared" si="29"/>
        <v>No T+M+I</v>
      </c>
      <c r="V82">
        <v>360.29090533092119</v>
      </c>
      <c r="W82">
        <v>364.86039322855549</v>
      </c>
      <c r="X82">
        <f t="shared" si="30"/>
        <v>-4.5694878976343034</v>
      </c>
      <c r="Y82">
        <v>-6.691685325425941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362.65</v>
      </c>
      <c r="D83">
        <v>371.95</v>
      </c>
      <c r="E83">
        <v>362.65</v>
      </c>
      <c r="F83">
        <v>366.35</v>
      </c>
      <c r="G83">
        <f>_xll.TA_TYPPRICE(D83,E83,F83)</f>
        <v>366.98333333333329</v>
      </c>
      <c r="H83">
        <v>364.13560659868654</v>
      </c>
      <c r="I83" t="str">
        <f t="shared" si="20"/>
        <v>UP</v>
      </c>
      <c r="J83">
        <v>367.11749331793044</v>
      </c>
      <c r="K83">
        <v>355.02275777517036</v>
      </c>
      <c r="L83" t="str">
        <f t="shared" si="21"/>
        <v>No Confirmation</v>
      </c>
      <c r="M83" t="str">
        <f t="shared" si="22"/>
        <v>No Trend</v>
      </c>
      <c r="N83">
        <v>64.857873109189029</v>
      </c>
      <c r="O83" t="str">
        <f t="shared" si="23"/>
        <v>UP</v>
      </c>
      <c r="P83" t="str">
        <f t="shared" si="24"/>
        <v>No Trend + Momentum</v>
      </c>
      <c r="Q83">
        <f t="shared" si="25"/>
        <v>3.7000000000000455</v>
      </c>
      <c r="R83">
        <f t="shared" si="26"/>
        <v>9.3000000000000114</v>
      </c>
      <c r="S83">
        <f t="shared" si="27"/>
        <v>0.39784946236559582</v>
      </c>
      <c r="T83" t="str">
        <f t="shared" si="28"/>
        <v>No Indication</v>
      </c>
      <c r="U83" t="str">
        <f t="shared" si="29"/>
        <v>No T+M+I</v>
      </c>
      <c r="V83">
        <v>361.22307374154872</v>
      </c>
      <c r="W83">
        <v>364.97073447088474</v>
      </c>
      <c r="X83">
        <f t="shared" si="30"/>
        <v>-3.7476607293360189</v>
      </c>
      <c r="Y83">
        <v>-6.1028804062079569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366.4</v>
      </c>
      <c r="D84">
        <v>369.45</v>
      </c>
      <c r="E84">
        <v>358</v>
      </c>
      <c r="F84">
        <v>362</v>
      </c>
      <c r="G84">
        <f>_xll.TA_TYPPRICE(D84,E84,F84)</f>
        <v>363.15000000000003</v>
      </c>
      <c r="H84">
        <v>363.64280329934331</v>
      </c>
      <c r="I84" t="str">
        <f t="shared" si="20"/>
        <v>DOWN</v>
      </c>
      <c r="J84">
        <v>367.63582813616813</v>
      </c>
      <c r="K84">
        <v>355.68436715846582</v>
      </c>
      <c r="L84" t="str">
        <f t="shared" si="21"/>
        <v>No Confirmation</v>
      </c>
      <c r="M84" t="str">
        <f t="shared" si="22"/>
        <v>No Trend</v>
      </c>
      <c r="N84">
        <v>51.226104812942928</v>
      </c>
      <c r="O84" t="str">
        <f t="shared" si="23"/>
        <v>No Momentum</v>
      </c>
      <c r="P84" t="str">
        <f t="shared" si="24"/>
        <v>No Trend + Momentum</v>
      </c>
      <c r="Q84">
        <f t="shared" si="25"/>
        <v>4</v>
      </c>
      <c r="R84">
        <f t="shared" si="26"/>
        <v>11.449999999999989</v>
      </c>
      <c r="S84">
        <f t="shared" si="27"/>
        <v>0.34934497816593924</v>
      </c>
      <c r="T84" t="str">
        <f t="shared" si="28"/>
        <v>No Indication</v>
      </c>
      <c r="U84" t="str">
        <f t="shared" si="29"/>
        <v>No T+M+I</v>
      </c>
      <c r="V84">
        <v>361.34260085823354</v>
      </c>
      <c r="W84">
        <v>364.75068006563401</v>
      </c>
      <c r="X84">
        <f t="shared" si="30"/>
        <v>-3.4080792074004762</v>
      </c>
      <c r="Y84">
        <v>-5.5639201664464606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363.5</v>
      </c>
      <c r="D85">
        <v>380.4</v>
      </c>
      <c r="E85">
        <v>362.4</v>
      </c>
      <c r="F85">
        <v>376.05</v>
      </c>
      <c r="G85">
        <f>_xll.TA_TYPPRICE(D85,E85,F85)</f>
        <v>372.95</v>
      </c>
      <c r="H85">
        <v>368.29640164967168</v>
      </c>
      <c r="I85" t="str">
        <f t="shared" si="20"/>
        <v>UP</v>
      </c>
      <c r="J85">
        <v>370.47231077257521</v>
      </c>
      <c r="K85">
        <v>357.17673001214007</v>
      </c>
      <c r="L85" t="str">
        <f t="shared" si="21"/>
        <v>UP</v>
      </c>
      <c r="M85" t="str">
        <f t="shared" si="22"/>
        <v>UP</v>
      </c>
      <c r="N85">
        <v>73.615307006596353</v>
      </c>
      <c r="O85" t="str">
        <f t="shared" si="23"/>
        <v>UP</v>
      </c>
      <c r="P85" t="str">
        <f t="shared" si="24"/>
        <v>UP</v>
      </c>
      <c r="Q85">
        <f t="shared" si="25"/>
        <v>13.650000000000034</v>
      </c>
      <c r="R85">
        <f t="shared" si="26"/>
        <v>18</v>
      </c>
      <c r="S85">
        <f t="shared" si="27"/>
        <v>0.75833333333333519</v>
      </c>
      <c r="T85" t="str">
        <f t="shared" si="28"/>
        <v>No Indication</v>
      </c>
      <c r="U85" t="str">
        <f t="shared" si="29"/>
        <v>No T+M+I</v>
      </c>
      <c r="V85">
        <v>363.60527764927451</v>
      </c>
      <c r="W85">
        <v>365.58766672743889</v>
      </c>
      <c r="X85">
        <f t="shared" si="30"/>
        <v>-1.982389078164374</v>
      </c>
      <c r="Y85">
        <v>-4.8476139487900429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378.45</v>
      </c>
      <c r="D86">
        <v>399.5</v>
      </c>
      <c r="E86">
        <v>375.2</v>
      </c>
      <c r="F86">
        <v>388.4</v>
      </c>
      <c r="G86">
        <f>_xll.TA_TYPPRICE(D86,E86,F86)</f>
        <v>387.7</v>
      </c>
      <c r="H86">
        <v>377.99820082483586</v>
      </c>
      <c r="I86" t="str">
        <f t="shared" si="20"/>
        <v>UP</v>
      </c>
      <c r="J86">
        <v>376.9229083786696</v>
      </c>
      <c r="K86">
        <v>361.18190112055339</v>
      </c>
      <c r="L86" t="str">
        <f t="shared" si="21"/>
        <v>UP</v>
      </c>
      <c r="M86" t="str">
        <f t="shared" si="22"/>
        <v>UP</v>
      </c>
      <c r="N86">
        <v>82.461335644577559</v>
      </c>
      <c r="O86" t="str">
        <f t="shared" si="23"/>
        <v>UP</v>
      </c>
      <c r="P86" t="str">
        <f t="shared" si="24"/>
        <v>UP</v>
      </c>
      <c r="Q86">
        <f t="shared" si="25"/>
        <v>13.199999999999989</v>
      </c>
      <c r="R86">
        <f t="shared" si="26"/>
        <v>24.300000000000011</v>
      </c>
      <c r="S86">
        <f t="shared" si="27"/>
        <v>0.54320987654320918</v>
      </c>
      <c r="T86" t="str">
        <f t="shared" si="28"/>
        <v>No Indication</v>
      </c>
      <c r="U86" t="str">
        <f t="shared" si="29"/>
        <v>No T+M+I</v>
      </c>
      <c r="V86">
        <v>367.41985031861691</v>
      </c>
      <c r="W86">
        <v>367.27746919207306</v>
      </c>
      <c r="X86">
        <f t="shared" si="30"/>
        <v>0.14238112654385304</v>
      </c>
      <c r="Y86">
        <v>-3.8496149337232639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390.8</v>
      </c>
      <c r="D87">
        <v>404</v>
      </c>
      <c r="E87">
        <v>385.15</v>
      </c>
      <c r="F87">
        <v>399.8</v>
      </c>
      <c r="G87">
        <f>_xll.TA_TYPPRICE(D87,E87,F87)</f>
        <v>396.31666666666666</v>
      </c>
      <c r="H87">
        <v>387.15743374575129</v>
      </c>
      <c r="I87" t="str">
        <f t="shared" si="20"/>
        <v>UP</v>
      </c>
      <c r="J87">
        <v>382.94003985007635</v>
      </c>
      <c r="K87">
        <v>366.50814531598598</v>
      </c>
      <c r="L87" t="str">
        <f t="shared" si="21"/>
        <v>UP</v>
      </c>
      <c r="M87" t="str">
        <f t="shared" si="22"/>
        <v>UP</v>
      </c>
      <c r="N87">
        <v>87.35360975154272</v>
      </c>
      <c r="O87" t="str">
        <f t="shared" si="23"/>
        <v>UP</v>
      </c>
      <c r="P87" t="str">
        <f t="shared" si="24"/>
        <v>UP</v>
      </c>
      <c r="Q87">
        <f t="shared" si="25"/>
        <v>14.650000000000034</v>
      </c>
      <c r="R87">
        <f t="shared" si="26"/>
        <v>18.850000000000023</v>
      </c>
      <c r="S87">
        <f t="shared" si="27"/>
        <v>0.7771883289124677</v>
      </c>
      <c r="T87" t="str">
        <f t="shared" si="28"/>
        <v>No Indication</v>
      </c>
      <c r="U87" t="str">
        <f t="shared" si="29"/>
        <v>No T+M+I</v>
      </c>
      <c r="V87">
        <v>372.40141180806046</v>
      </c>
      <c r="W87">
        <v>369.6865455482158</v>
      </c>
      <c r="X87">
        <f t="shared" si="30"/>
        <v>2.7148662598446549</v>
      </c>
      <c r="Y87">
        <v>-2.5367186950096801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398.6</v>
      </c>
      <c r="D88">
        <v>407.3</v>
      </c>
      <c r="E88">
        <v>377</v>
      </c>
      <c r="F88">
        <v>379.5</v>
      </c>
      <c r="G88">
        <f>_xll.TA_TYPPRICE(D88,E88,F88)</f>
        <v>387.93333333333334</v>
      </c>
      <c r="H88">
        <v>387.54538353954229</v>
      </c>
      <c r="I88" t="str">
        <f t="shared" si="20"/>
        <v>DOWN</v>
      </c>
      <c r="J88">
        <v>388.35336432783714</v>
      </c>
      <c r="K88">
        <v>368.83966857910019</v>
      </c>
      <c r="L88" t="str">
        <f t="shared" si="21"/>
        <v>No Confirmation</v>
      </c>
      <c r="M88" t="str">
        <f t="shared" si="22"/>
        <v>No Trend</v>
      </c>
      <c r="N88">
        <v>53.892335789716185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30.300000000000011</v>
      </c>
      <c r="S88">
        <f t="shared" si="27"/>
        <v>8.250825082508248E-2</v>
      </c>
      <c r="T88" t="str">
        <f t="shared" si="28"/>
        <v>DOWN</v>
      </c>
      <c r="U88" t="str">
        <f t="shared" si="29"/>
        <v>No T+M+I</v>
      </c>
      <c r="V88">
        <v>373.49350229912807</v>
      </c>
      <c r="W88">
        <v>370.41346810019979</v>
      </c>
      <c r="X88">
        <f t="shared" si="30"/>
        <v>3.0800341989282742</v>
      </c>
      <c r="Y88">
        <v>-1.413368116222089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381</v>
      </c>
      <c r="D89">
        <v>391.5</v>
      </c>
      <c r="E89">
        <v>375</v>
      </c>
      <c r="F89">
        <v>385.5</v>
      </c>
      <c r="G89">
        <f>_xll.TA_TYPPRICE(D89,E89,F89)</f>
        <v>384</v>
      </c>
      <c r="H89">
        <v>385.77269176977114</v>
      </c>
      <c r="I89" t="str">
        <f t="shared" si="20"/>
        <v>DOWN</v>
      </c>
      <c r="J89">
        <v>389.05261669942888</v>
      </c>
      <c r="K89">
        <v>370.20863111707791</v>
      </c>
      <c r="L89" t="str">
        <f t="shared" si="21"/>
        <v>No Confirmation</v>
      </c>
      <c r="M89" t="str">
        <f t="shared" si="22"/>
        <v>No Trend</v>
      </c>
      <c r="N89">
        <v>59.608639818990724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10.5</v>
      </c>
      <c r="R89">
        <f t="shared" si="26"/>
        <v>16.5</v>
      </c>
      <c r="S89">
        <f t="shared" si="27"/>
        <v>0.63636363636363635</v>
      </c>
      <c r="T89" t="str">
        <f t="shared" si="28"/>
        <v>No Indication</v>
      </c>
      <c r="U89" t="str">
        <f t="shared" si="29"/>
        <v>No T+M+I</v>
      </c>
      <c r="V89">
        <v>375.34065579156993</v>
      </c>
      <c r="W89">
        <v>371.5309889816665</v>
      </c>
      <c r="X89">
        <f t="shared" si="30"/>
        <v>3.8096668099034332</v>
      </c>
      <c r="Y89">
        <v>-0.36876113099698449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382.05</v>
      </c>
      <c r="D90">
        <v>403.9</v>
      </c>
      <c r="E90">
        <v>382</v>
      </c>
      <c r="F90">
        <v>395.75</v>
      </c>
      <c r="G90">
        <f>_xll.TA_TYPPRICE(D90,E90,F90)</f>
        <v>393.88333333333338</v>
      </c>
      <c r="H90">
        <v>389.82801255155226</v>
      </c>
      <c r="I90" t="str">
        <f t="shared" si="20"/>
        <v>UP</v>
      </c>
      <c r="J90">
        <v>392.35203521066688</v>
      </c>
      <c r="K90">
        <v>372.82893531328284</v>
      </c>
      <c r="L90" t="str">
        <f t="shared" si="21"/>
        <v>UP</v>
      </c>
      <c r="M90" t="str">
        <f t="shared" si="22"/>
        <v>UP</v>
      </c>
      <c r="N90">
        <v>68.063587965035765</v>
      </c>
      <c r="O90" t="str">
        <f t="shared" si="23"/>
        <v>UP</v>
      </c>
      <c r="P90" t="str">
        <f t="shared" si="24"/>
        <v>UP</v>
      </c>
      <c r="Q90">
        <f t="shared" si="25"/>
        <v>13.75</v>
      </c>
      <c r="R90">
        <f t="shared" si="26"/>
        <v>21.899999999999977</v>
      </c>
      <c r="S90">
        <f t="shared" si="27"/>
        <v>0.62785388127853947</v>
      </c>
      <c r="T90" t="str">
        <f t="shared" si="28"/>
        <v>No Indication</v>
      </c>
      <c r="U90" t="str">
        <f t="shared" si="29"/>
        <v>No T+M+I</v>
      </c>
      <c r="V90">
        <v>378.48055490055918</v>
      </c>
      <c r="W90">
        <v>373.32498979783935</v>
      </c>
      <c r="X90">
        <f t="shared" si="30"/>
        <v>5.1555651027198337</v>
      </c>
      <c r="Y90">
        <v>0.73610411574637924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398.4</v>
      </c>
      <c r="D91">
        <v>401.95</v>
      </c>
      <c r="E91">
        <v>385.25</v>
      </c>
      <c r="F91">
        <v>387.65</v>
      </c>
      <c r="G91">
        <f>_xll.TA_TYPPRICE(D91,E91,F91)</f>
        <v>391.61666666666662</v>
      </c>
      <c r="H91">
        <v>390.72233960910944</v>
      </c>
      <c r="I91" t="str">
        <f t="shared" si="20"/>
        <v>DOWN</v>
      </c>
      <c r="J91">
        <v>394.48491627496315</v>
      </c>
      <c r="K91">
        <v>375.58917191033112</v>
      </c>
      <c r="L91" t="str">
        <f t="shared" si="21"/>
        <v>No Confirmation</v>
      </c>
      <c r="M91" t="str">
        <f t="shared" si="22"/>
        <v>No Trend</v>
      </c>
      <c r="N91">
        <v>56.401322474545289</v>
      </c>
      <c r="O91" t="str">
        <f t="shared" si="23"/>
        <v>No Momentum</v>
      </c>
      <c r="P91" t="str">
        <f t="shared" si="24"/>
        <v>No Trend + Momentum</v>
      </c>
      <c r="Q91">
        <f t="shared" si="25"/>
        <v>2.3999999999999773</v>
      </c>
      <c r="R91">
        <f t="shared" si="26"/>
        <v>16.699999999999989</v>
      </c>
      <c r="S91">
        <f t="shared" si="27"/>
        <v>0.14371257485029815</v>
      </c>
      <c r="T91" t="str">
        <f t="shared" si="28"/>
        <v>DOWN</v>
      </c>
      <c r="U91" t="str">
        <f t="shared" si="29"/>
        <v>No T+M+I</v>
      </c>
      <c r="V91">
        <v>379.8912387620116</v>
      </c>
      <c r="W91">
        <v>374.38610166466606</v>
      </c>
      <c r="X91">
        <f t="shared" si="30"/>
        <v>5.5051370973455391</v>
      </c>
      <c r="Y91">
        <v>1.6899107120662114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389</v>
      </c>
      <c r="D92">
        <v>396</v>
      </c>
      <c r="E92">
        <v>375.65</v>
      </c>
      <c r="F92">
        <v>376.35</v>
      </c>
      <c r="G92">
        <f>_xll.TA_TYPPRICE(D92,E92,F92)</f>
        <v>382.66666666666669</v>
      </c>
      <c r="H92">
        <v>386.69450313788809</v>
      </c>
      <c r="I92" t="str">
        <f t="shared" si="20"/>
        <v>DOWN</v>
      </c>
      <c r="J92">
        <v>394.82160154719355</v>
      </c>
      <c r="K92">
        <v>375.60268926359089</v>
      </c>
      <c r="L92" t="str">
        <f t="shared" si="21"/>
        <v>No Confirmation</v>
      </c>
      <c r="M92" t="str">
        <f t="shared" si="22"/>
        <v>No Trend</v>
      </c>
      <c r="N92">
        <v>43.42592661339453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0.70000000000004547</v>
      </c>
      <c r="R92">
        <f t="shared" si="26"/>
        <v>20.350000000000023</v>
      </c>
      <c r="S92">
        <f t="shared" si="27"/>
        <v>3.4398034398036598E-2</v>
      </c>
      <c r="T92" t="str">
        <f t="shared" si="28"/>
        <v>DOWN</v>
      </c>
      <c r="U92" t="str">
        <f t="shared" si="29"/>
        <v>No T+M+I</v>
      </c>
      <c r="V92">
        <v>379.34643279862519</v>
      </c>
      <c r="W92">
        <v>374.53157561543156</v>
      </c>
      <c r="X92">
        <f t="shared" si="30"/>
        <v>4.8148571831936238</v>
      </c>
      <c r="Y92">
        <v>2.314900006291694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381</v>
      </c>
      <c r="D93">
        <v>384.75</v>
      </c>
      <c r="E93">
        <v>377</v>
      </c>
      <c r="F93">
        <v>379.4</v>
      </c>
      <c r="G93">
        <f>_xll.TA_TYPPRICE(D93,E93,F93)</f>
        <v>380.38333333333338</v>
      </c>
      <c r="H93">
        <v>383.53891823561071</v>
      </c>
      <c r="I93" t="str">
        <f t="shared" si="20"/>
        <v>DOWN</v>
      </c>
      <c r="J93">
        <v>392.58346787003944</v>
      </c>
      <c r="K93">
        <v>375.9132027605707</v>
      </c>
      <c r="L93" t="str">
        <f t="shared" si="21"/>
        <v>No Confirmation</v>
      </c>
      <c r="M93" t="str">
        <f t="shared" si="22"/>
        <v>No Trend</v>
      </c>
      <c r="N93">
        <v>47.500811358952795</v>
      </c>
      <c r="O93" t="str">
        <f t="shared" si="23"/>
        <v>No Momentum</v>
      </c>
      <c r="P93" t="str">
        <f t="shared" si="24"/>
        <v>No Trend + Momentum</v>
      </c>
      <c r="Q93">
        <f t="shared" si="25"/>
        <v>2.3999999999999773</v>
      </c>
      <c r="R93">
        <f t="shared" si="26"/>
        <v>7.75</v>
      </c>
      <c r="S93">
        <f t="shared" si="27"/>
        <v>0.30967741935483578</v>
      </c>
      <c r="T93" t="str">
        <f t="shared" si="28"/>
        <v>No Indication</v>
      </c>
      <c r="U93" t="str">
        <f t="shared" si="29"/>
        <v>No T+M+I</v>
      </c>
      <c r="V93">
        <v>379.354673906529</v>
      </c>
      <c r="W93">
        <v>374.8921996439181</v>
      </c>
      <c r="X93">
        <f t="shared" si="30"/>
        <v>4.4624742626108969</v>
      </c>
      <c r="Y93">
        <v>2.7444148575555345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381</v>
      </c>
      <c r="D94">
        <v>393.1</v>
      </c>
      <c r="E94">
        <v>378.75</v>
      </c>
      <c r="F94">
        <v>391.95</v>
      </c>
      <c r="G94">
        <f>_xll.TA_TYPPRICE(D94,E94,F94)</f>
        <v>387.93333333333334</v>
      </c>
      <c r="H94">
        <v>385.73612578447205</v>
      </c>
      <c r="I94" t="str">
        <f t="shared" si="20"/>
        <v>UP</v>
      </c>
      <c r="J94">
        <v>392.69825278780849</v>
      </c>
      <c r="K94">
        <v>376.54360214711056</v>
      </c>
      <c r="L94" t="str">
        <f t="shared" si="21"/>
        <v>No Confirmation</v>
      </c>
      <c r="M94" t="str">
        <f t="shared" si="22"/>
        <v>No Trend</v>
      </c>
      <c r="N94">
        <v>61.692536135766055</v>
      </c>
      <c r="O94" t="str">
        <f t="shared" si="23"/>
        <v>UP</v>
      </c>
      <c r="P94" t="str">
        <f t="shared" si="24"/>
        <v>No Trend + Momentum</v>
      </c>
      <c r="Q94">
        <f t="shared" si="25"/>
        <v>13.199999999999989</v>
      </c>
      <c r="R94">
        <f t="shared" si="26"/>
        <v>14.350000000000023</v>
      </c>
      <c r="S94">
        <f t="shared" si="27"/>
        <v>0.91986062717769812</v>
      </c>
      <c r="T94" t="str">
        <f t="shared" si="28"/>
        <v>UP</v>
      </c>
      <c r="U94" t="str">
        <f t="shared" si="29"/>
        <v>No T+M+I</v>
      </c>
      <c r="V94">
        <v>381.29241638244764</v>
      </c>
      <c r="W94">
        <v>376.15574041103525</v>
      </c>
      <c r="X94">
        <f t="shared" si="30"/>
        <v>5.1366759714123873</v>
      </c>
      <c r="Y94">
        <v>3.2228670803269051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392.95</v>
      </c>
      <c r="D95">
        <v>396.4</v>
      </c>
      <c r="E95">
        <v>387.6</v>
      </c>
      <c r="F95">
        <v>389.5</v>
      </c>
      <c r="G95">
        <f>_xll.TA_TYPPRICE(D95,E95,F95)</f>
        <v>391.16666666666669</v>
      </c>
      <c r="H95">
        <v>388.4513962255694</v>
      </c>
      <c r="I95" t="str">
        <f t="shared" si="20"/>
        <v>UP</v>
      </c>
      <c r="J95">
        <v>393.52086327940657</v>
      </c>
      <c r="K95">
        <v>379.00057944775267</v>
      </c>
      <c r="L95" t="str">
        <f t="shared" si="21"/>
        <v>No Confirmation</v>
      </c>
      <c r="M95" t="str">
        <f t="shared" si="22"/>
        <v>No Trend</v>
      </c>
      <c r="N95">
        <v>57.874811918574451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1.8999999999999773</v>
      </c>
      <c r="R95">
        <f t="shared" si="26"/>
        <v>8.7999999999999545</v>
      </c>
      <c r="S95">
        <f t="shared" si="27"/>
        <v>0.21590909090908944</v>
      </c>
      <c r="T95" t="str">
        <f t="shared" si="28"/>
        <v>No Indication</v>
      </c>
      <c r="U95" t="str">
        <f t="shared" si="29"/>
        <v>No T+M+I</v>
      </c>
      <c r="V95">
        <v>382.55512155437879</v>
      </c>
      <c r="W95">
        <v>377.14420408429191</v>
      </c>
      <c r="X95">
        <f t="shared" si="30"/>
        <v>5.4109174700868721</v>
      </c>
      <c r="Y95">
        <v>3.6604771582788986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391</v>
      </c>
      <c r="D96">
        <v>399.6</v>
      </c>
      <c r="E96">
        <v>388.65</v>
      </c>
      <c r="F96">
        <v>392.05</v>
      </c>
      <c r="G96">
        <f>_xll.TA_TYPPRICE(D96,E96,F96)</f>
        <v>393.43333333333334</v>
      </c>
      <c r="H96">
        <v>390.9423647794514</v>
      </c>
      <c r="I96" t="str">
        <f t="shared" si="20"/>
        <v>UP</v>
      </c>
      <c r="J96">
        <v>394.87178255064958</v>
      </c>
      <c r="K96">
        <v>381.14489512602984</v>
      </c>
      <c r="L96" t="str">
        <f t="shared" si="21"/>
        <v>No Confirmation</v>
      </c>
      <c r="M96" t="str">
        <f t="shared" si="22"/>
        <v>No Trend</v>
      </c>
      <c r="N96">
        <v>61.013648007763578</v>
      </c>
      <c r="O96" t="str">
        <f t="shared" si="23"/>
        <v>UP</v>
      </c>
      <c r="P96" t="str">
        <f t="shared" si="24"/>
        <v>No Trend + Momentum</v>
      </c>
      <c r="Q96">
        <f t="shared" si="25"/>
        <v>3.4000000000000341</v>
      </c>
      <c r="R96">
        <f t="shared" si="26"/>
        <v>10.950000000000045</v>
      </c>
      <c r="S96">
        <f t="shared" si="27"/>
        <v>0.31050228310502465</v>
      </c>
      <c r="T96" t="str">
        <f t="shared" si="28"/>
        <v>No Indication</v>
      </c>
      <c r="U96" t="str">
        <f t="shared" si="29"/>
        <v>No T+M+I</v>
      </c>
      <c r="V96">
        <v>384.01587208447438</v>
      </c>
      <c r="W96">
        <v>378.24833711508512</v>
      </c>
      <c r="X96">
        <f t="shared" si="30"/>
        <v>5.7675349693892599</v>
      </c>
      <c r="Y96">
        <v>4.0818887205009711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391.3</v>
      </c>
      <c r="D97">
        <v>391.3</v>
      </c>
      <c r="E97">
        <v>382</v>
      </c>
      <c r="F97">
        <v>383.7</v>
      </c>
      <c r="G97">
        <f>_xll.TA_TYPPRICE(D97,E97,F97)</f>
        <v>385.66666666666669</v>
      </c>
      <c r="H97">
        <v>388.30451572305901</v>
      </c>
      <c r="I97" t="str">
        <f t="shared" si="20"/>
        <v>DOWN</v>
      </c>
      <c r="J97">
        <v>394.07805309494967</v>
      </c>
      <c r="K97">
        <v>381.33491843135653</v>
      </c>
      <c r="L97" t="str">
        <f t="shared" si="21"/>
        <v>No Confirmation</v>
      </c>
      <c r="M97" t="str">
        <f t="shared" si="22"/>
        <v>No Trend</v>
      </c>
      <c r="N97">
        <v>46.75417462074131</v>
      </c>
      <c r="O97" t="str">
        <f t="shared" si="23"/>
        <v>No Momentum</v>
      </c>
      <c r="P97" t="str">
        <f t="shared" si="24"/>
        <v>No Trend + Momentum</v>
      </c>
      <c r="Q97">
        <f t="shared" si="25"/>
        <v>1.6999999999999886</v>
      </c>
      <c r="R97">
        <f t="shared" si="26"/>
        <v>9.3000000000000114</v>
      </c>
      <c r="S97">
        <f t="shared" si="27"/>
        <v>0.18279569892472974</v>
      </c>
      <c r="T97" t="str">
        <f t="shared" si="28"/>
        <v>DOWN</v>
      </c>
      <c r="U97" t="str">
        <f t="shared" si="29"/>
        <v>No T+M+I</v>
      </c>
      <c r="V97">
        <v>383.96727637917064</v>
      </c>
      <c r="W97">
        <v>378.6521639954492</v>
      </c>
      <c r="X97">
        <f t="shared" si="30"/>
        <v>5.3151123837214413</v>
      </c>
      <c r="Y97">
        <v>4.3285334531450648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389.5</v>
      </c>
      <c r="D98">
        <v>413</v>
      </c>
      <c r="E98">
        <v>386.2</v>
      </c>
      <c r="F98">
        <v>410.25</v>
      </c>
      <c r="G98">
        <f>_xll.TA_TYPPRICE(D98,E98,F98)</f>
        <v>403.15000000000003</v>
      </c>
      <c r="H98">
        <v>395.72725786152955</v>
      </c>
      <c r="I98" t="str">
        <f t="shared" si="20"/>
        <v>UP</v>
      </c>
      <c r="J98">
        <v>398.28293018496083</v>
      </c>
      <c r="K98">
        <v>382.41604766883285</v>
      </c>
      <c r="L98" t="str">
        <f t="shared" si="21"/>
        <v>UP</v>
      </c>
      <c r="M98" t="str">
        <f t="shared" si="22"/>
        <v>UP</v>
      </c>
      <c r="N98">
        <v>72.395621613246135</v>
      </c>
      <c r="O98" t="str">
        <f t="shared" si="23"/>
        <v>UP</v>
      </c>
      <c r="P98" t="str">
        <f t="shared" si="24"/>
        <v>UP</v>
      </c>
      <c r="Q98">
        <f t="shared" si="25"/>
        <v>24.050000000000011</v>
      </c>
      <c r="R98">
        <f t="shared" si="26"/>
        <v>26.800000000000011</v>
      </c>
      <c r="S98">
        <f t="shared" si="27"/>
        <v>0.8973880597014926</v>
      </c>
      <c r="T98" t="str">
        <f t="shared" si="28"/>
        <v>UP</v>
      </c>
      <c r="U98" t="str">
        <f t="shared" si="29"/>
        <v>UP</v>
      </c>
      <c r="V98">
        <v>388.01077232083668</v>
      </c>
      <c r="W98">
        <v>380.99274444023075</v>
      </c>
      <c r="X98">
        <f t="shared" si="30"/>
        <v>7.0180278806059277</v>
      </c>
      <c r="Y98">
        <v>4.866432338637237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418</v>
      </c>
      <c r="D99">
        <v>418.9</v>
      </c>
      <c r="E99">
        <v>407.1</v>
      </c>
      <c r="F99">
        <v>407.1</v>
      </c>
      <c r="G99">
        <f>_xll.TA_TYPPRICE(D99,E99,F99)</f>
        <v>411.0333333333333</v>
      </c>
      <c r="H99">
        <v>403.38029559743143</v>
      </c>
      <c r="I99" t="str">
        <f t="shared" si="20"/>
        <v>UP</v>
      </c>
      <c r="J99">
        <v>402.86450125496953</v>
      </c>
      <c r="K99">
        <v>387.90137040909224</v>
      </c>
      <c r="L99" t="str">
        <f t="shared" si="21"/>
        <v>UP</v>
      </c>
      <c r="M99" t="str">
        <f t="shared" si="22"/>
        <v>UP</v>
      </c>
      <c r="N99">
        <v>67.569858319960261</v>
      </c>
      <c r="O99" t="str">
        <f t="shared" si="23"/>
        <v>UP</v>
      </c>
      <c r="P99" t="str">
        <f t="shared" si="24"/>
        <v>UP</v>
      </c>
      <c r="Q99">
        <f t="shared" si="25"/>
        <v>0</v>
      </c>
      <c r="R99">
        <f t="shared" si="26"/>
        <v>11.799999999999955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390.94757657916949</v>
      </c>
      <c r="W99">
        <v>382.92661522243588</v>
      </c>
      <c r="X99">
        <f t="shared" si="30"/>
        <v>8.0209613567336078</v>
      </c>
      <c r="Y99">
        <v>5.4973381422565115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410.4</v>
      </c>
      <c r="D100">
        <v>413.45</v>
      </c>
      <c r="E100">
        <v>398.25</v>
      </c>
      <c r="F100">
        <v>402.15</v>
      </c>
      <c r="G100">
        <f>_xll.TA_TYPPRICE(D100,E100,F100)</f>
        <v>404.61666666666662</v>
      </c>
      <c r="H100">
        <v>403.99848113204905</v>
      </c>
      <c r="I100" t="str">
        <f t="shared" si="20"/>
        <v>DOWN</v>
      </c>
      <c r="J100">
        <v>405.21683430942073</v>
      </c>
      <c r="K100">
        <v>390.2010658737384</v>
      </c>
      <c r="L100" t="str">
        <f t="shared" si="21"/>
        <v>No Confirmation</v>
      </c>
      <c r="M100" t="str">
        <f t="shared" si="22"/>
        <v>No Trend</v>
      </c>
      <c r="N100">
        <v>59.746856476257939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3.8999999999999773</v>
      </c>
      <c r="R100">
        <f t="shared" si="26"/>
        <v>15.199999999999989</v>
      </c>
      <c r="S100">
        <f t="shared" si="27"/>
        <v>0.25657894736841974</v>
      </c>
      <c r="T100" t="str">
        <f t="shared" si="28"/>
        <v>No Indication</v>
      </c>
      <c r="U100" t="str">
        <f t="shared" si="29"/>
        <v>No T+M+I</v>
      </c>
      <c r="V100">
        <v>392.67102633622034</v>
      </c>
      <c r="W100">
        <v>384.3505696504036</v>
      </c>
      <c r="X100">
        <f t="shared" si="30"/>
        <v>8.3204566858167368</v>
      </c>
      <c r="Y100">
        <v>6.0619618509685562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403.9</v>
      </c>
      <c r="D101">
        <v>408.6</v>
      </c>
      <c r="E101">
        <v>390.45</v>
      </c>
      <c r="F101">
        <v>402</v>
      </c>
      <c r="G101">
        <f>_xll.TA_TYPPRICE(D101,E101,F101)</f>
        <v>400.34999999999997</v>
      </c>
      <c r="H101">
        <v>402.17424056602454</v>
      </c>
      <c r="I101" t="str">
        <f t="shared" si="20"/>
        <v>DOWN</v>
      </c>
      <c r="J101">
        <v>405.96864890732724</v>
      </c>
      <c r="K101">
        <v>390.2563845684632</v>
      </c>
      <c r="L101" t="str">
        <f t="shared" si="21"/>
        <v>No Confirmation</v>
      </c>
      <c r="M101" t="str">
        <f t="shared" si="22"/>
        <v>No Trend</v>
      </c>
      <c r="N101">
        <v>59.485982273544515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11.550000000000011</v>
      </c>
      <c r="R101">
        <f t="shared" si="26"/>
        <v>18.150000000000034</v>
      </c>
      <c r="S101">
        <f t="shared" si="27"/>
        <v>0.6363636363636358</v>
      </c>
      <c r="T101" t="str">
        <f t="shared" si="28"/>
        <v>No Indication</v>
      </c>
      <c r="U101" t="str">
        <f t="shared" si="29"/>
        <v>No T+M+I</v>
      </c>
      <c r="V101">
        <v>394.10625305372491</v>
      </c>
      <c r="W101">
        <v>385.65793486148482</v>
      </c>
      <c r="X101">
        <f t="shared" si="30"/>
        <v>8.4483181922400945</v>
      </c>
      <c r="Y101">
        <v>6.5392331192228639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400.8</v>
      </c>
      <c r="D102">
        <v>401.4</v>
      </c>
      <c r="E102">
        <v>382</v>
      </c>
      <c r="F102">
        <v>384.75</v>
      </c>
      <c r="G102">
        <f>_xll.TA_TYPPRICE(D102,E102,F102)</f>
        <v>389.38333333333338</v>
      </c>
      <c r="H102">
        <v>395.77878694967899</v>
      </c>
      <c r="I102" t="str">
        <f t="shared" si="20"/>
        <v>DOWN</v>
      </c>
      <c r="J102">
        <v>404.95339359458785</v>
      </c>
      <c r="K102">
        <v>388.42163244213805</v>
      </c>
      <c r="L102" t="str">
        <f t="shared" si="21"/>
        <v>DOWN</v>
      </c>
      <c r="M102" t="str">
        <f t="shared" si="22"/>
        <v>DOWN</v>
      </c>
      <c r="N102">
        <v>36.546950825633196</v>
      </c>
      <c r="O102" t="str">
        <f t="shared" si="23"/>
        <v>DOWN</v>
      </c>
      <c r="P102" t="str">
        <f t="shared" si="24"/>
        <v>DOWN</v>
      </c>
      <c r="Q102">
        <f t="shared" si="25"/>
        <v>2.75</v>
      </c>
      <c r="R102">
        <f t="shared" si="26"/>
        <v>19.399999999999977</v>
      </c>
      <c r="S102">
        <f t="shared" si="27"/>
        <v>0.14175257731958779</v>
      </c>
      <c r="T102" t="str">
        <f t="shared" si="28"/>
        <v>DOWN</v>
      </c>
      <c r="U102" t="str">
        <f t="shared" si="29"/>
        <v>DOWN</v>
      </c>
      <c r="V102">
        <v>392.666829506998</v>
      </c>
      <c r="W102">
        <v>385.59068042730075</v>
      </c>
      <c r="X102">
        <f t="shared" si="30"/>
        <v>7.0761490796972453</v>
      </c>
      <c r="Y102">
        <v>6.6466163113177403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386.3</v>
      </c>
      <c r="D103">
        <v>389.4</v>
      </c>
      <c r="E103">
        <v>368.8</v>
      </c>
      <c r="F103">
        <v>383.05</v>
      </c>
      <c r="G103">
        <f>_xll.TA_TYPPRICE(D103,E103,F103)</f>
        <v>380.41666666666669</v>
      </c>
      <c r="H103">
        <v>388.09772680817287</v>
      </c>
      <c r="I103" t="str">
        <f t="shared" si="20"/>
        <v>DOWN</v>
      </c>
      <c r="J103">
        <v>401.49708390690165</v>
      </c>
      <c r="K103">
        <v>384.06126967721849</v>
      </c>
      <c r="L103" t="str">
        <f t="shared" si="21"/>
        <v>DOWN</v>
      </c>
      <c r="M103" t="str">
        <f t="shared" si="22"/>
        <v>DOWN</v>
      </c>
      <c r="N103">
        <v>34.889556952802614</v>
      </c>
      <c r="O103" t="str">
        <f t="shared" si="23"/>
        <v>DOWN</v>
      </c>
      <c r="P103" t="str">
        <f t="shared" si="24"/>
        <v>DOWN</v>
      </c>
      <c r="Q103">
        <f t="shared" si="25"/>
        <v>14.25</v>
      </c>
      <c r="R103">
        <f t="shared" si="26"/>
        <v>20.599999999999966</v>
      </c>
      <c r="S103">
        <f t="shared" si="27"/>
        <v>0.69174757281553512</v>
      </c>
      <c r="T103" t="str">
        <f t="shared" si="28"/>
        <v>No Indication</v>
      </c>
      <c r="U103" t="str">
        <f t="shared" si="29"/>
        <v>No T+M+I</v>
      </c>
      <c r="V103">
        <v>391.18731727515217</v>
      </c>
      <c r="W103">
        <v>385.40248187713036</v>
      </c>
      <c r="X103">
        <f t="shared" si="30"/>
        <v>5.7848353980218121</v>
      </c>
      <c r="Y103">
        <v>6.474260128658555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383.9</v>
      </c>
      <c r="D104">
        <v>387.5</v>
      </c>
      <c r="E104">
        <v>377.1</v>
      </c>
      <c r="F104">
        <v>377.1</v>
      </c>
      <c r="G104">
        <f>_xll.TA_TYPPRICE(D104,E104,F104)</f>
        <v>380.56666666666666</v>
      </c>
      <c r="H104">
        <v>384.33219673741974</v>
      </c>
      <c r="I104" t="str">
        <f t="shared" si="20"/>
        <v>DOWN</v>
      </c>
      <c r="J104">
        <v>398.38662081647908</v>
      </c>
      <c r="K104">
        <v>382.51432086005883</v>
      </c>
      <c r="L104" t="str">
        <f t="shared" si="21"/>
        <v>DOWN</v>
      </c>
      <c r="M104" t="str">
        <f t="shared" si="22"/>
        <v>DOWN</v>
      </c>
      <c r="N104">
        <v>29.113326982242477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10.399999999999977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389.02003769435953</v>
      </c>
      <c r="W104">
        <v>384.78748321956516</v>
      </c>
      <c r="X104">
        <f t="shared" si="30"/>
        <v>4.2325544747943695</v>
      </c>
      <c r="Y104">
        <v>6.0259189978857179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380.4</v>
      </c>
      <c r="D105">
        <v>384</v>
      </c>
      <c r="E105">
        <v>366</v>
      </c>
      <c r="F105">
        <v>369</v>
      </c>
      <c r="G105">
        <f>_xll.TA_TYPPRICE(D105,E105,F105)</f>
        <v>373</v>
      </c>
      <c r="H105">
        <v>378.66609836870987</v>
      </c>
      <c r="I105" t="str">
        <f t="shared" si="20"/>
        <v>DOWN</v>
      </c>
      <c r="J105">
        <v>395.18959396837261</v>
      </c>
      <c r="K105">
        <v>378.84447178004575</v>
      </c>
      <c r="L105" t="str">
        <f t="shared" si="21"/>
        <v>DOWN</v>
      </c>
      <c r="M105" t="str">
        <f t="shared" si="22"/>
        <v>DOWN</v>
      </c>
      <c r="N105">
        <v>22.714156265261568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18</v>
      </c>
      <c r="S105">
        <f t="shared" si="27"/>
        <v>0.16666666666666666</v>
      </c>
      <c r="T105" t="str">
        <f t="shared" si="28"/>
        <v>DOWN</v>
      </c>
      <c r="U105" t="str">
        <f t="shared" si="29"/>
        <v>DOWN</v>
      </c>
      <c r="V105">
        <v>385.94003189522732</v>
      </c>
      <c r="W105">
        <v>383.61804001811589</v>
      </c>
      <c r="X105">
        <f t="shared" si="30"/>
        <v>2.3219918771114294</v>
      </c>
      <c r="Y105">
        <v>5.2851335737308602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381.95000000000005</v>
      </c>
      <c r="AE105">
        <f t="shared" si="36"/>
        <v>377.1</v>
      </c>
      <c r="AF105">
        <f t="shared" si="37"/>
        <v>375</v>
      </c>
      <c r="AG105">
        <f t="shared" si="38"/>
        <v>372.90000000000003</v>
      </c>
    </row>
    <row r="106" spans="1:33" x14ac:dyDescent="0.25">
      <c r="A106" t="s">
        <v>5</v>
      </c>
      <c r="B106" s="1">
        <v>43006</v>
      </c>
      <c r="C106">
        <v>368.75</v>
      </c>
      <c r="D106">
        <v>375.35</v>
      </c>
      <c r="E106">
        <v>360.1</v>
      </c>
      <c r="F106">
        <v>370</v>
      </c>
      <c r="G106">
        <f>_xll.TA_TYPPRICE(D106,E106,F106)</f>
        <v>368.48333333333335</v>
      </c>
      <c r="H106">
        <v>373.57471585102161</v>
      </c>
      <c r="I106" t="str">
        <f t="shared" si="20"/>
        <v>DOWN</v>
      </c>
      <c r="J106">
        <v>390.78079530873424</v>
      </c>
      <c r="K106">
        <v>374.67903360670226</v>
      </c>
      <c r="L106" t="str">
        <f t="shared" si="21"/>
        <v>DOWN</v>
      </c>
      <c r="M106" t="str">
        <f t="shared" si="22"/>
        <v>DOWN</v>
      </c>
      <c r="N106">
        <v>25.249692582780597</v>
      </c>
      <c r="O106" t="str">
        <f t="shared" si="23"/>
        <v>DOWN</v>
      </c>
      <c r="P106" t="str">
        <f t="shared" si="24"/>
        <v>DOWN</v>
      </c>
      <c r="Q106">
        <f t="shared" si="25"/>
        <v>9.8999999999999773</v>
      </c>
      <c r="R106">
        <f t="shared" si="26"/>
        <v>15.25</v>
      </c>
      <c r="S106">
        <f t="shared" si="27"/>
        <v>0.64918032786885094</v>
      </c>
      <c r="T106" t="str">
        <f t="shared" si="28"/>
        <v>No Indication</v>
      </c>
      <c r="U106" t="str">
        <f t="shared" si="29"/>
        <v>No T+M+I</v>
      </c>
      <c r="V106">
        <v>383.4877192959616</v>
      </c>
      <c r="W106">
        <v>382.60929631307027</v>
      </c>
      <c r="X106">
        <f t="shared" si="30"/>
        <v>0.87842298289132259</v>
      </c>
      <c r="Y106">
        <v>4.4037914555629527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372.9</v>
      </c>
      <c r="D107">
        <v>377.65</v>
      </c>
      <c r="E107">
        <v>370.35</v>
      </c>
      <c r="F107">
        <v>371.45</v>
      </c>
      <c r="G107">
        <f>_xll.TA_TYPPRICE(D107,E107,F107)</f>
        <v>373.15000000000003</v>
      </c>
      <c r="H107">
        <v>373.36235792551082</v>
      </c>
      <c r="I107" t="str">
        <f t="shared" si="20"/>
        <v>DOWN</v>
      </c>
      <c r="J107">
        <v>387.86284079568219</v>
      </c>
      <c r="K107">
        <v>373.7170261385462</v>
      </c>
      <c r="L107" t="str">
        <f t="shared" si="21"/>
        <v>DOWN</v>
      </c>
      <c r="M107" t="str">
        <f t="shared" si="22"/>
        <v>DOWN</v>
      </c>
      <c r="N107">
        <v>29.445108545677112</v>
      </c>
      <c r="O107" t="str">
        <f t="shared" si="23"/>
        <v>DOWN</v>
      </c>
      <c r="P107" t="str">
        <f t="shared" si="24"/>
        <v>DOWN</v>
      </c>
      <c r="Q107">
        <f t="shared" si="25"/>
        <v>1.0999999999999659</v>
      </c>
      <c r="R107">
        <f t="shared" si="26"/>
        <v>7.2999999999999545</v>
      </c>
      <c r="S107">
        <f t="shared" si="27"/>
        <v>0.15068493150684559</v>
      </c>
      <c r="T107" t="str">
        <f t="shared" si="28"/>
        <v>DOWN</v>
      </c>
      <c r="U107" t="str">
        <f t="shared" si="29"/>
        <v>DOWN</v>
      </c>
      <c r="V107">
        <v>381.6357624811983</v>
      </c>
      <c r="W107">
        <v>381.78268177136135</v>
      </c>
      <c r="X107">
        <f t="shared" si="30"/>
        <v>-0.14691929016305494</v>
      </c>
      <c r="Y107">
        <v>3.4936493064177512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376.8</v>
      </c>
      <c r="AE107">
        <f t="shared" si="36"/>
        <v>374.85</v>
      </c>
      <c r="AF107">
        <f t="shared" si="37"/>
        <v>374</v>
      </c>
      <c r="AG107">
        <f t="shared" si="38"/>
        <v>373.15000000000003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2017-07-05T05:59:23Z</dcterms:created>
  <dcterms:modified xsi:type="dcterms:W3CDTF">2017-10-03T07:54:48Z</dcterms:modified>
</cp:coreProperties>
</file>