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3" i="1"/>
  <c r="Y77" i="1"/>
  <c r="Y81" i="1"/>
  <c r="Y85" i="1"/>
  <c r="Y89" i="1"/>
  <c r="Y93" i="1"/>
  <c r="Y97" i="1"/>
  <c r="Y101" i="1"/>
  <c r="Y71" i="1"/>
  <c r="Y75" i="1"/>
  <c r="Y79" i="1"/>
  <c r="Y83" i="1"/>
  <c r="Y87" i="1"/>
  <c r="Y91" i="1"/>
  <c r="Y95" i="1"/>
  <c r="Y99" i="1"/>
  <c r="Y103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7" i="1"/>
  <c r="N59" i="1"/>
  <c r="N61" i="1"/>
  <c r="N63" i="1"/>
  <c r="N65" i="1"/>
  <c r="N69" i="1"/>
  <c r="N73" i="1"/>
  <c r="N79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5" i="1"/>
  <c r="N67" i="1"/>
  <c r="N71" i="1"/>
  <c r="N75" i="1"/>
  <c r="N77" i="1"/>
  <c r="N81" i="1"/>
  <c r="N83" i="1"/>
  <c r="N85" i="1"/>
  <c r="N87" i="1"/>
  <c r="N89" i="1"/>
  <c r="N91" i="1"/>
  <c r="N93" i="1"/>
  <c r="N97" i="1"/>
  <c r="N99" i="1"/>
  <c r="N101" i="1"/>
  <c r="N103" i="1"/>
  <c r="K5" i="1"/>
  <c r="K15" i="1"/>
  <c r="K3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7" i="1"/>
  <c r="K9" i="1"/>
  <c r="K11" i="1"/>
  <c r="K13" i="1"/>
  <c r="K17" i="1"/>
  <c r="K19" i="1"/>
  <c r="K21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5" i="1"/>
  <c r="K77" i="1"/>
  <c r="K81" i="1"/>
  <c r="K85" i="1"/>
  <c r="K89" i="1"/>
  <c r="K93" i="1"/>
  <c r="K97" i="1"/>
  <c r="K101" i="1"/>
  <c r="K71" i="1"/>
  <c r="K79" i="1"/>
  <c r="K83" i="1"/>
  <c r="K87" i="1"/>
  <c r="K91" i="1"/>
  <c r="K95" i="1"/>
  <c r="K99" i="1"/>
  <c r="K103" i="1"/>
  <c r="J1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3" i="1"/>
  <c r="J77" i="1"/>
  <c r="J81" i="1"/>
  <c r="J85" i="1"/>
  <c r="J89" i="1"/>
  <c r="J93" i="1"/>
  <c r="J97" i="1"/>
  <c r="J101" i="1"/>
  <c r="J57" i="1"/>
  <c r="J75" i="1"/>
  <c r="J79" i="1"/>
  <c r="J83" i="1"/>
  <c r="J87" i="1"/>
  <c r="J91" i="1"/>
  <c r="J95" i="1"/>
  <c r="J99" i="1"/>
  <c r="J103" i="1"/>
  <c r="H2" i="1" a="1"/>
  <c r="G3" i="1"/>
  <c r="G51" i="1"/>
  <c r="G69" i="1"/>
  <c r="G75" i="1"/>
  <c r="G79" i="1"/>
  <c r="G83" i="1"/>
  <c r="G89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3" i="1"/>
  <c r="G55" i="1"/>
  <c r="G57" i="1"/>
  <c r="G59" i="1"/>
  <c r="G61" i="1"/>
  <c r="G63" i="1"/>
  <c r="G65" i="1"/>
  <c r="G67" i="1"/>
  <c r="G71" i="1"/>
  <c r="G73" i="1"/>
  <c r="G77" i="1"/>
  <c r="G81" i="1"/>
  <c r="G85" i="1"/>
  <c r="G87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28" i="1" l="1"/>
  <c r="AH27" i="1"/>
  <c r="AH11" i="1"/>
  <c r="AH31" i="1"/>
  <c r="AH51" i="1"/>
  <c r="AH23" i="1"/>
  <c r="AH34" i="1"/>
  <c r="AH42" i="1"/>
  <c r="AH17" i="1"/>
  <c r="AH41" i="1"/>
  <c r="AH53" i="1"/>
  <c r="AH8" i="1"/>
  <c r="AH52" i="1"/>
  <c r="AH13" i="1"/>
  <c r="AH16" i="1"/>
  <c r="AH9" i="1"/>
  <c r="AH7" i="1"/>
  <c r="AH29" i="1"/>
  <c r="AH15" i="1"/>
  <c r="AH33" i="1"/>
  <c r="AH5" i="1"/>
  <c r="AH30" i="1"/>
  <c r="AH6" i="1"/>
  <c r="AH46" i="1" l="1"/>
  <c r="AH55" i="1"/>
  <c r="AH47" i="1"/>
  <c r="AH39" i="1"/>
  <c r="AH43" i="1"/>
  <c r="AH35" i="1"/>
  <c r="AH19" i="1"/>
  <c r="AH3" i="1"/>
  <c r="AH56" i="1"/>
  <c r="AH48" i="1"/>
  <c r="AH40" i="1"/>
  <c r="AH32" i="1"/>
  <c r="AH20" i="1"/>
  <c r="AH12" i="1"/>
  <c r="AH4" i="1"/>
  <c r="AH45" i="1"/>
  <c r="AH37" i="1"/>
  <c r="AH21" i="1"/>
  <c r="AH54" i="1"/>
  <c r="AH38" i="1"/>
  <c r="AH22" i="1"/>
  <c r="AH14" i="1"/>
  <c r="AH44" i="1"/>
  <c r="AH36" i="1"/>
  <c r="AH49" i="1"/>
  <c r="AH25" i="1"/>
  <c r="AH50" i="1"/>
  <c r="AH26" i="1"/>
  <c r="AH18" i="1"/>
  <c r="AH10" i="1"/>
  <c r="AH2" i="1"/>
  <c r="AH24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<sst xmlns="http://schemas.openxmlformats.org/spreadsheetml/2006/main" count="137" uniqueCount="35">
  <si>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</si>
  <si>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</si>
  <si>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</si>
  <si>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</si>
  <si>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</si>
  <si>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JYOTHYLAB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</si>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</sst>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401</v>
      </c>
      <c r="D2">
        <v>404.05</v>
      </c>
      <c r="E2">
        <v>389.5</v>
      </c>
      <c r="F2">
        <v>391</v>
      </c>
      <c r="G2">
        <f>_xll.TA_TYPPRICE(D2,E2,F2)</f>
        <v>394.84999999999997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14.550000000000011</v>
      </c>
      <c r="S2">
        <f>Q2/R2</f>
        <v>0.10309278350515456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392.2</v>
      </c>
      <c r="D3">
        <v>392.2</v>
      </c>
      <c r="E3">
        <v>375.05</v>
      </c>
      <c r="F3">
        <v>375</v>
      </c>
      <c r="G3">
        <f>_xll.TA_TYPPRICE(D3,E3,F3)</f>
        <v>380.75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-5.0000000000011369E-2</v>
      </c>
      <c r="R3">
        <f t="shared" ref="R3:R66" si="6">D3-E3</f>
        <v>17.149999999999977</v>
      </c>
      <c r="S3">
        <f t="shared" ref="S3:S66" si="7">Q3/R3</f>
        <v>-2.9154518950443987E-3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379.55</v>
      </c>
      <c r="D4">
        <v>387.9</v>
      </c>
      <c r="E4">
        <v>375.25</v>
      </c>
      <c r="F4">
        <v>381</v>
      </c>
      <c r="G4">
        <f>_xll.TA_TYPPRICE(D4,E4,F4)</f>
        <v>381.38333333333338</v>
      </c>
      <c r="H4">
        <v>385.6611111111111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5.75</v>
      </c>
      <c r="R4">
        <f t="shared" si="6"/>
        <v>12.649999999999977</v>
      </c>
      <c r="S4">
        <f t="shared" si="7"/>
        <v>0.45454545454545536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380.2</v>
      </c>
      <c r="D5">
        <v>383.25</v>
      </c>
      <c r="E5">
        <v>375</v>
      </c>
      <c r="F5">
        <v>377</v>
      </c>
      <c r="G5">
        <f>_xll.TA_TYPPRICE(D5,E5,F5)</f>
        <v>378.41666666666669</v>
      </c>
      <c r="H5">
        <v>382.03888888888889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8.25</v>
      </c>
      <c r="S5">
        <f t="shared" si="7"/>
        <v>0.24242424242424243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379.9</v>
      </c>
      <c r="D6">
        <v>379.9</v>
      </c>
      <c r="E6">
        <v>369.05</v>
      </c>
      <c r="F6">
        <v>371</v>
      </c>
      <c r="G6">
        <f>_xll.TA_TYPPRICE(D6,E6,F6)</f>
        <v>373.31666666666666</v>
      </c>
      <c r="H6">
        <v>377.67777777777781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1.9499999999999886</v>
      </c>
      <c r="R6">
        <f t="shared" si="6"/>
        <v>10.849999999999966</v>
      </c>
      <c r="S6">
        <f t="shared" si="7"/>
        <v>0.17972350230414699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374</v>
      </c>
      <c r="D7">
        <v>378</v>
      </c>
      <c r="E7">
        <v>369.65</v>
      </c>
      <c r="F7">
        <v>371</v>
      </c>
      <c r="G7">
        <f>_xll.TA_TYPPRICE(D7,E7,F7)</f>
        <v>372.88333333333338</v>
      </c>
      <c r="H7">
        <v>375.28055555555557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18.749999999999996</v>
      </c>
      <c r="O7" t="str">
        <f t="shared" si="3"/>
        <v>DOWN</v>
      </c>
      <c r="P7" t="e">
        <f t="shared" si="4"/>
        <v>#N/A</v>
      </c>
      <c r="Q7">
        <f t="shared" si="5"/>
        <v>1.3500000000000227</v>
      </c>
      <c r="R7">
        <f t="shared" si="6"/>
        <v>8.3500000000000227</v>
      </c>
      <c r="S7">
        <f t="shared" si="7"/>
        <v>0.1616766467065891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374</v>
      </c>
      <c r="D8">
        <v>384.3</v>
      </c>
      <c r="E8">
        <v>372.85</v>
      </c>
      <c r="F8">
        <v>376</v>
      </c>
      <c r="G8">
        <f>_xll.TA_TYPPRICE(D8,E8,F8)</f>
        <v>377.7166666666667</v>
      </c>
      <c r="H8">
        <v>376.49861111111113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32.026143790849673</v>
      </c>
      <c r="O8" t="str">
        <f t="shared" si="3"/>
        <v>DOWN</v>
      </c>
      <c r="P8" t="e">
        <f t="shared" si="4"/>
        <v>#N/A</v>
      </c>
      <c r="Q8">
        <f t="shared" si="5"/>
        <v>3.1499999999999773</v>
      </c>
      <c r="R8">
        <f t="shared" si="6"/>
        <v>11.449999999999989</v>
      </c>
      <c r="S8">
        <f t="shared" si="7"/>
        <v>0.27510917030567517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375.05</v>
      </c>
      <c r="D9">
        <v>381.8</v>
      </c>
      <c r="E9">
        <v>375.05</v>
      </c>
      <c r="F9">
        <v>377</v>
      </c>
      <c r="G9">
        <f>_xll.TA_TYPPRICE(D9,E9,F9)</f>
        <v>377.95</v>
      </c>
      <c r="H9">
        <v>377.22430555555559</v>
      </c>
      <c r="I9" t="str">
        <f t="shared" si="0"/>
        <v>DOWN</v>
      </c>
      <c r="J9">
        <v>386.42500000000007</v>
      </c>
      <c r="K9">
        <v>375.17500000000001</v>
      </c>
      <c r="L9" t="str">
        <f t="shared" si="1"/>
        <v>No Confirmation</v>
      </c>
      <c r="M9" t="str">
        <f t="shared" si="2"/>
        <v>No Trend</v>
      </c>
      <c r="N9">
        <v>34.693877551020407</v>
      </c>
      <c r="O9" t="str">
        <f t="shared" si="3"/>
        <v>DOWN</v>
      </c>
      <c r="P9" t="str">
        <f t="shared" si="4"/>
        <v>No Trend + Momentum</v>
      </c>
      <c r="Q9">
        <f t="shared" si="5"/>
        <v>1.9499999999999886</v>
      </c>
      <c r="R9">
        <f t="shared" si="6"/>
        <v>6.75</v>
      </c>
      <c r="S9">
        <f t="shared" si="7"/>
        <v>0.2888888888888872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377.65</v>
      </c>
      <c r="D10">
        <v>381.95</v>
      </c>
      <c r="E10">
        <v>365</v>
      </c>
      <c r="F10">
        <v>367</v>
      </c>
      <c r="G10">
        <f>_xll.TA_TYPPRICE(D10,E10,F10)</f>
        <v>371.31666666666666</v>
      </c>
      <c r="H10">
        <v>374.27048611111115</v>
      </c>
      <c r="I10" t="str">
        <f t="shared" si="0"/>
        <v>DOWN</v>
      </c>
      <c r="J10">
        <v>385.4305555555556</v>
      </c>
      <c r="K10">
        <v>372.91388888888889</v>
      </c>
      <c r="L10" t="str">
        <f t="shared" si="1"/>
        <v>DOWN</v>
      </c>
      <c r="M10" t="str">
        <f t="shared" si="2"/>
        <v>DOWN</v>
      </c>
      <c r="N10">
        <v>23.27540810953133</v>
      </c>
      <c r="O10" t="str">
        <f t="shared" si="3"/>
        <v>DOWN</v>
      </c>
      <c r="P10" t="str">
        <f t="shared" si="4"/>
        <v>DOWN</v>
      </c>
      <c r="Q10">
        <f t="shared" si="5"/>
        <v>2</v>
      </c>
      <c r="R10">
        <f t="shared" si="6"/>
        <v>16.949999999999989</v>
      </c>
      <c r="S10">
        <f t="shared" si="7"/>
        <v>0.11799410029498533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367.1</v>
      </c>
      <c r="D11">
        <v>392</v>
      </c>
      <c r="E11">
        <v>367.1</v>
      </c>
      <c r="F11">
        <v>390</v>
      </c>
      <c r="G11">
        <f>_xll.TA_TYPPRICE(D11,E11,F11)</f>
        <v>383.0333333333333</v>
      </c>
      <c r="H11">
        <v>378.65190972222223</v>
      </c>
      <c r="I11" t="str">
        <f t="shared" si="0"/>
        <v>UP</v>
      </c>
      <c r="J11">
        <v>386.89043209876547</v>
      </c>
      <c r="K11">
        <v>371.62191358024694</v>
      </c>
      <c r="L11" t="str">
        <f t="shared" si="1"/>
        <v>UP</v>
      </c>
      <c r="M11" t="str">
        <f t="shared" si="2"/>
        <v>UP</v>
      </c>
      <c r="N11">
        <v>60.577671052186567</v>
      </c>
      <c r="O11" t="str">
        <f t="shared" si="3"/>
        <v>UP</v>
      </c>
      <c r="P11" t="str">
        <f t="shared" si="4"/>
        <v>UP</v>
      </c>
      <c r="Q11">
        <f t="shared" si="5"/>
        <v>22.899999999999977</v>
      </c>
      <c r="R11">
        <f t="shared" si="6"/>
        <v>24.899999999999977</v>
      </c>
      <c r="S11">
        <f t="shared" si="7"/>
        <v>0.91967871485943764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387</v>
      </c>
      <c r="D12">
        <v>387.95</v>
      </c>
      <c r="E12">
        <v>376.1</v>
      </c>
      <c r="F12">
        <v>377</v>
      </c>
      <c r="G12">
        <f>_xll.TA_TYPPRICE(D12,E12,F12)</f>
        <v>380.34999999999997</v>
      </c>
      <c r="H12">
        <v>379.5009548611111</v>
      </c>
      <c r="I12" t="str">
        <f t="shared" si="0"/>
        <v>DOWN</v>
      </c>
      <c r="J12">
        <v>387.12589163237317</v>
      </c>
      <c r="K12">
        <v>372.6170438957476</v>
      </c>
      <c r="L12" t="str">
        <f t="shared" si="1"/>
        <v>No Confirmation</v>
      </c>
      <c r="M12" t="str">
        <f t="shared" si="2"/>
        <v>No Trend</v>
      </c>
      <c r="N12">
        <v>45.089462720195357</v>
      </c>
      <c r="O12" t="str">
        <f t="shared" si="3"/>
        <v>No Momentum</v>
      </c>
      <c r="P12" t="str">
        <f t="shared" si="4"/>
        <v>No Trend + Momentum</v>
      </c>
      <c r="Q12">
        <f t="shared" si="5"/>
        <v>0.89999999999997726</v>
      </c>
      <c r="R12">
        <f t="shared" si="6"/>
        <v>11.849999999999966</v>
      </c>
      <c r="S12">
        <f t="shared" si="7"/>
        <v>7.594936708860589E-2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381.8</v>
      </c>
      <c r="D13">
        <v>383.8</v>
      </c>
      <c r="E13">
        <v>375.3</v>
      </c>
      <c r="F13">
        <v>379</v>
      </c>
      <c r="G13">
        <f>_xll.TA_TYPPRICE(D13,E13,F13)</f>
        <v>379.36666666666662</v>
      </c>
      <c r="H13">
        <v>379.43381076388886</v>
      </c>
      <c r="I13" t="str">
        <f t="shared" si="0"/>
        <v>DOWN</v>
      </c>
      <c r="J13">
        <v>386.38680460295689</v>
      </c>
      <c r="K13">
        <v>373.21325636335922</v>
      </c>
      <c r="L13" t="str">
        <f t="shared" si="1"/>
        <v>No Confirmation</v>
      </c>
      <c r="M13" t="str">
        <f t="shared" si="2"/>
        <v>No Trend</v>
      </c>
      <c r="N13">
        <v>47.662794568865472</v>
      </c>
      <c r="O13" t="str">
        <f t="shared" si="3"/>
        <v>No Momentum</v>
      </c>
      <c r="P13" t="str">
        <f t="shared" si="4"/>
        <v>No Trend + Momentum</v>
      </c>
      <c r="Q13">
        <f t="shared" si="5"/>
        <v>3.6999999999999886</v>
      </c>
      <c r="R13">
        <f t="shared" si="6"/>
        <v>8.5</v>
      </c>
      <c r="S13">
        <f t="shared" si="7"/>
        <v>0.4352941176470575</v>
      </c>
      <c r="T13" t="str">
        <f t="shared" si="8"/>
        <v>No Indication</v>
      </c>
      <c r="U13" t="str">
        <f t="shared" si="9"/>
        <v>No T+M+I</v>
      </c>
      <c r="V13">
        <v>377.66666666666669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378</v>
      </c>
      <c r="D14">
        <v>397.95</v>
      </c>
      <c r="E14">
        <v>374.1</v>
      </c>
      <c r="F14">
        <v>376</v>
      </c>
      <c r="G14">
        <f>_xll.TA_TYPPRICE(D14,E14,F14)</f>
        <v>382.68333333333334</v>
      </c>
      <c r="H14">
        <v>381.0585720486111</v>
      </c>
      <c r="I14" t="str">
        <f t="shared" si="0"/>
        <v>DOWN</v>
      </c>
      <c r="J14">
        <v>388.95640358007756</v>
      </c>
      <c r="K14">
        <v>373.41031050483497</v>
      </c>
      <c r="L14" t="str">
        <f t="shared" si="1"/>
        <v>No Confirmation</v>
      </c>
      <c r="M14" t="str">
        <f t="shared" si="2"/>
        <v>No Trend</v>
      </c>
      <c r="N14">
        <v>43.812944508028686</v>
      </c>
      <c r="O14" t="str">
        <f t="shared" si="3"/>
        <v>No Momentum</v>
      </c>
      <c r="P14" t="str">
        <f t="shared" si="4"/>
        <v>No Trend + Momentum</v>
      </c>
      <c r="Q14">
        <f t="shared" si="5"/>
        <v>1.8999999999999773</v>
      </c>
      <c r="R14">
        <f t="shared" si="6"/>
        <v>23.849999999999966</v>
      </c>
      <c r="S14">
        <f t="shared" si="7"/>
        <v>7.9664570230607121E-2</v>
      </c>
      <c r="T14" t="str">
        <f t="shared" si="8"/>
        <v>DOWN</v>
      </c>
      <c r="U14" t="str">
        <f t="shared" si="9"/>
        <v>No T+M+I</v>
      </c>
      <c r="V14">
        <v>377.41025641025641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381</v>
      </c>
      <c r="D15">
        <v>388</v>
      </c>
      <c r="E15">
        <v>370</v>
      </c>
      <c r="F15">
        <v>371</v>
      </c>
      <c r="G15">
        <f>_xll.TA_TYPPRICE(D15,E15,F15)</f>
        <v>376.33333333333331</v>
      </c>
      <c r="H15">
        <v>378.69595269097221</v>
      </c>
      <c r="I15" t="str">
        <f t="shared" si="0"/>
        <v>DOWN</v>
      </c>
      <c r="J15">
        <v>388.74386945117146</v>
      </c>
      <c r="K15">
        <v>372.65246372598273</v>
      </c>
      <c r="L15" t="str">
        <f t="shared" si="1"/>
        <v>DOWN</v>
      </c>
      <c r="M15" t="str">
        <f t="shared" si="2"/>
        <v>DOWN</v>
      </c>
      <c r="N15">
        <v>37.502209660232623</v>
      </c>
      <c r="O15" t="str">
        <f t="shared" si="3"/>
        <v>DOWN</v>
      </c>
      <c r="P15" t="str">
        <f t="shared" si="4"/>
        <v>DOWN</v>
      </c>
      <c r="Q15">
        <f t="shared" si="5"/>
        <v>1</v>
      </c>
      <c r="R15">
        <f t="shared" si="6"/>
        <v>18</v>
      </c>
      <c r="S15">
        <f t="shared" si="7"/>
        <v>5.5555555555555552E-2</v>
      </c>
      <c r="T15" t="str">
        <f t="shared" si="8"/>
        <v>DOWN</v>
      </c>
      <c r="U15" t="str">
        <f t="shared" si="9"/>
        <v>DOWN</v>
      </c>
      <c r="V15">
        <v>376.4240631163708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372.95</v>
      </c>
      <c r="D16">
        <v>378.35</v>
      </c>
      <c r="E16">
        <v>371.95</v>
      </c>
      <c r="F16">
        <v>373</v>
      </c>
      <c r="G16">
        <f>_xll.TA_TYPPRICE(D16,E16,F16)</f>
        <v>374.43333333333334</v>
      </c>
      <c r="H16">
        <v>376.56464301215277</v>
      </c>
      <c r="I16" t="str">
        <f t="shared" si="0"/>
        <v>DOWN</v>
      </c>
      <c r="J16">
        <v>386.43412068424448</v>
      </c>
      <c r="K16">
        <v>372.49636067576432</v>
      </c>
      <c r="L16" t="str">
        <f t="shared" si="1"/>
        <v>No Confirmation</v>
      </c>
      <c r="M16" t="str">
        <f t="shared" si="2"/>
        <v>No Trend</v>
      </c>
      <c r="N16">
        <v>41.70085942200236</v>
      </c>
      <c r="O16" t="str">
        <f t="shared" si="3"/>
        <v>No Momentum</v>
      </c>
      <c r="P16" t="str">
        <f t="shared" si="4"/>
        <v>No Trend + Momentum</v>
      </c>
      <c r="Q16">
        <f t="shared" si="5"/>
        <v>1.0500000000000114</v>
      </c>
      <c r="R16">
        <f t="shared" si="6"/>
        <v>6.4000000000000341</v>
      </c>
      <c r="S16">
        <f t="shared" si="7"/>
        <v>0.16406250000000089</v>
      </c>
      <c r="T16" t="str">
        <f t="shared" si="8"/>
        <v>DOWN</v>
      </c>
      <c r="U16" t="str">
        <f t="shared" si="9"/>
        <v>No T+M+I</v>
      </c>
      <c r="V16">
        <v>375.89728417539067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375</v>
      </c>
      <c r="D17">
        <v>378</v>
      </c>
      <c r="E17">
        <v>366.2</v>
      </c>
      <c r="F17">
        <v>378</v>
      </c>
      <c r="G17">
        <f>_xll.TA_TYPPRICE(D17,E17,F17)</f>
        <v>374.06666666666666</v>
      </c>
      <c r="H17">
        <v>375.31565483940972</v>
      </c>
      <c r="I17" t="str">
        <f t="shared" si="0"/>
        <v>UP</v>
      </c>
      <c r="J17">
        <v>384.55987164330128</v>
      </c>
      <c r="K17">
        <v>371.09716941448335</v>
      </c>
      <c r="L17" t="str">
        <f t="shared" si="1"/>
        <v>No Confirmation</v>
      </c>
      <c r="M17" t="str">
        <f t="shared" si="2"/>
        <v>No Trend</v>
      </c>
      <c r="N17">
        <v>51.816499252724391</v>
      </c>
      <c r="O17" t="str">
        <f t="shared" si="3"/>
        <v>No Momentum</v>
      </c>
      <c r="P17" t="str">
        <f t="shared" si="4"/>
        <v>No Trend + Momentum</v>
      </c>
      <c r="Q17">
        <f t="shared" si="5"/>
        <v>11.800000000000011</v>
      </c>
      <c r="R17">
        <f t="shared" si="6"/>
        <v>11.800000000000011</v>
      </c>
      <c r="S17">
        <f t="shared" si="7"/>
        <v>1</v>
      </c>
      <c r="T17" t="str">
        <f t="shared" si="8"/>
        <v>UP</v>
      </c>
      <c r="U17" t="str">
        <f t="shared" si="9"/>
        <v>No T+M+I</v>
      </c>
      <c r="V17">
        <v>376.22077891763826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375</v>
      </c>
      <c r="D18">
        <v>378</v>
      </c>
      <c r="E18">
        <v>370.45</v>
      </c>
      <c r="F18">
        <v>374</v>
      </c>
      <c r="G18">
        <f>_xll.TA_TYPPRICE(D18,E18,F18)</f>
        <v>374.15000000000003</v>
      </c>
      <c r="H18">
        <v>374.7328274197049</v>
      </c>
      <c r="I18" t="str">
        <f t="shared" si="0"/>
        <v>DOWN</v>
      </c>
      <c r="J18">
        <v>383.10212238923435</v>
      </c>
      <c r="K18">
        <v>370.95335398904263</v>
      </c>
      <c r="L18" t="str">
        <f t="shared" si="1"/>
        <v>No Confirmation</v>
      </c>
      <c r="M18" t="str">
        <f t="shared" si="2"/>
        <v>No Trend</v>
      </c>
      <c r="N18">
        <v>44.155040126523176</v>
      </c>
      <c r="O18" t="str">
        <f t="shared" si="3"/>
        <v>No Momentum</v>
      </c>
      <c r="P18" t="str">
        <f t="shared" si="4"/>
        <v>No Trend + Momentum</v>
      </c>
      <c r="Q18">
        <f t="shared" si="5"/>
        <v>3.5500000000000114</v>
      </c>
      <c r="R18">
        <f t="shared" si="6"/>
        <v>7.5500000000000114</v>
      </c>
      <c r="S18">
        <f t="shared" si="7"/>
        <v>0.47019867549668953</v>
      </c>
      <c r="T18" t="str">
        <f t="shared" si="8"/>
        <v>No Indication</v>
      </c>
      <c r="U18" t="str">
        <f t="shared" si="9"/>
        <v>No T+M+I</v>
      </c>
      <c r="V18">
        <v>375.87912062261699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374</v>
      </c>
      <c r="D19">
        <v>375</v>
      </c>
      <c r="E19">
        <v>368</v>
      </c>
      <c r="F19">
        <v>368</v>
      </c>
      <c r="G19">
        <f>_xll.TA_TYPPRICE(D19,E19,F19)</f>
        <v>370.33333333333331</v>
      </c>
      <c r="H19">
        <v>372.53308037651914</v>
      </c>
      <c r="I19" t="str">
        <f t="shared" si="0"/>
        <v>DOWN</v>
      </c>
      <c r="J19">
        <v>381.30165074718229</v>
      </c>
      <c r="K19">
        <v>370.29705310258873</v>
      </c>
      <c r="L19" t="str">
        <f t="shared" si="1"/>
        <v>DOWN</v>
      </c>
      <c r="M19" t="str">
        <f t="shared" si="2"/>
        <v>DOWN</v>
      </c>
      <c r="N19">
        <v>34.570861579358237</v>
      </c>
      <c r="O19" t="str">
        <f t="shared" si="3"/>
        <v>DOWN</v>
      </c>
      <c r="P19" t="str">
        <f t="shared" si="4"/>
        <v>DOWN</v>
      </c>
      <c r="Q19">
        <f t="shared" si="5"/>
        <v>0</v>
      </c>
      <c r="R19">
        <f t="shared" si="6"/>
        <v>7</v>
      </c>
      <c r="S19">
        <f t="shared" si="7"/>
        <v>0</v>
      </c>
      <c r="T19" t="str">
        <f t="shared" si="8"/>
        <v>DOWN</v>
      </c>
      <c r="U19" t="str">
        <f t="shared" si="9"/>
        <v>DOWN</v>
      </c>
      <c r="V19">
        <v>374.66694821913745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369.2</v>
      </c>
      <c r="D20">
        <v>376.3</v>
      </c>
      <c r="E20">
        <v>367.7</v>
      </c>
      <c r="F20">
        <v>370</v>
      </c>
      <c r="G20">
        <f>_xll.TA_TYPPRICE(D20,E20,F20)</f>
        <v>371.33333333333331</v>
      </c>
      <c r="H20">
        <v>371.9332068549262</v>
      </c>
      <c r="I20" t="str">
        <f t="shared" si="0"/>
        <v>DOWN</v>
      </c>
      <c r="J20">
        <v>380.19017280336402</v>
      </c>
      <c r="K20">
        <v>369.71993019090235</v>
      </c>
      <c r="L20" t="str">
        <f t="shared" si="1"/>
        <v>No Confirmation</v>
      </c>
      <c r="M20" t="str">
        <f t="shared" si="2"/>
        <v>No Trend</v>
      </c>
      <c r="N20">
        <v>39.997520976436803</v>
      </c>
      <c r="O20" t="str">
        <f t="shared" si="3"/>
        <v>DOWN</v>
      </c>
      <c r="P20" t="str">
        <f t="shared" si="4"/>
        <v>No Trend + Momentum</v>
      </c>
      <c r="Q20">
        <f t="shared" si="5"/>
        <v>2.3000000000000114</v>
      </c>
      <c r="R20">
        <f t="shared" si="6"/>
        <v>8.6000000000000227</v>
      </c>
      <c r="S20">
        <f t="shared" si="7"/>
        <v>0.26744186046511692</v>
      </c>
      <c r="T20" t="str">
        <f t="shared" si="8"/>
        <v>No Indication</v>
      </c>
      <c r="U20" t="str">
        <f t="shared" si="9"/>
        <v>No T+M+I</v>
      </c>
      <c r="V20">
        <v>373.94895618542398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371.55</v>
      </c>
      <c r="D21">
        <v>373.3</v>
      </c>
      <c r="E21">
        <v>365</v>
      </c>
      <c r="F21">
        <v>365</v>
      </c>
      <c r="G21">
        <f>_xll.TA_TYPPRICE(D21,E21,F21)</f>
        <v>367.76666666666665</v>
      </c>
      <c r="H21">
        <v>369.84993676079642</v>
      </c>
      <c r="I21" t="str">
        <f t="shared" si="0"/>
        <v>DOWN</v>
      </c>
      <c r="J21">
        <v>378.65902329150538</v>
      </c>
      <c r="K21">
        <v>368.67105681514624</v>
      </c>
      <c r="L21" t="str">
        <f t="shared" si="1"/>
        <v>DOWN</v>
      </c>
      <c r="M21" t="str">
        <f t="shared" si="2"/>
        <v>DOWN</v>
      </c>
      <c r="N21">
        <v>31.764587531894673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8.3000000000000114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372.57219369535875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366.9</v>
      </c>
      <c r="D22">
        <v>370</v>
      </c>
      <c r="E22">
        <v>358.5</v>
      </c>
      <c r="F22">
        <v>366</v>
      </c>
      <c r="G22">
        <f>_xll.TA_TYPPRICE(D22,E22,F22)</f>
        <v>364.83333333333331</v>
      </c>
      <c r="H22">
        <v>367.34163504706487</v>
      </c>
      <c r="I22" t="str">
        <f t="shared" si="0"/>
        <v>DOWN</v>
      </c>
      <c r="J22">
        <v>376.73479589339308</v>
      </c>
      <c r="K22">
        <v>366.41082196733595</v>
      </c>
      <c r="L22" t="str">
        <f t="shared" si="1"/>
        <v>DOWN</v>
      </c>
      <c r="M22" t="str">
        <f t="shared" si="2"/>
        <v>DOWN</v>
      </c>
      <c r="N22">
        <v>35.104068764959273</v>
      </c>
      <c r="O22" t="str">
        <f t="shared" si="3"/>
        <v>DOWN</v>
      </c>
      <c r="P22" t="str">
        <f t="shared" si="4"/>
        <v>DOWN</v>
      </c>
      <c r="Q22">
        <f t="shared" si="5"/>
        <v>7.5</v>
      </c>
      <c r="R22">
        <f t="shared" si="6"/>
        <v>11.5</v>
      </c>
      <c r="S22">
        <f t="shared" si="7"/>
        <v>0.65217391304347827</v>
      </c>
      <c r="T22" t="str">
        <f t="shared" si="8"/>
        <v>No Indication</v>
      </c>
      <c r="U22" t="str">
        <f t="shared" si="9"/>
        <v>No T+M+I</v>
      </c>
      <c r="V22">
        <v>371.56108697299584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365.9</v>
      </c>
      <c r="D23">
        <v>369</v>
      </c>
      <c r="E23">
        <v>362.15</v>
      </c>
      <c r="F23">
        <v>365</v>
      </c>
      <c r="G23">
        <f>_xll.TA_TYPPRICE(D23,E23,F23)</f>
        <v>365.38333333333338</v>
      </c>
      <c r="H23">
        <v>366.3624841901991</v>
      </c>
      <c r="I23" t="str">
        <f t="shared" si="0"/>
        <v>DOWN</v>
      </c>
      <c r="J23">
        <v>375.01595236152798</v>
      </c>
      <c r="K23">
        <v>365.46397264126131</v>
      </c>
      <c r="L23" t="str">
        <f t="shared" si="1"/>
        <v>DOWN</v>
      </c>
      <c r="M23" t="str">
        <f t="shared" si="2"/>
        <v>DOWN</v>
      </c>
      <c r="N23">
        <v>33.080353792805909</v>
      </c>
      <c r="O23" t="str">
        <f t="shared" si="3"/>
        <v>DOWN</v>
      </c>
      <c r="P23" t="str">
        <f t="shared" si="4"/>
        <v>DOWN</v>
      </c>
      <c r="Q23">
        <f t="shared" si="5"/>
        <v>2.8500000000000227</v>
      </c>
      <c r="R23">
        <f t="shared" si="6"/>
        <v>6.8500000000000227</v>
      </c>
      <c r="S23">
        <f t="shared" si="7"/>
        <v>0.41605839416058588</v>
      </c>
      <c r="T23" t="str">
        <f t="shared" si="8"/>
        <v>No Indication</v>
      </c>
      <c r="U23" t="str">
        <f t="shared" si="9"/>
        <v>No T+M+I</v>
      </c>
      <c r="V23">
        <v>370.55168897715032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365.2</v>
      </c>
      <c r="D24">
        <v>372.85</v>
      </c>
      <c r="E24">
        <v>365</v>
      </c>
      <c r="F24">
        <v>368</v>
      </c>
      <c r="G24">
        <f>_xll.TA_TYPPRICE(D24,E24,F24)</f>
        <v>368.61666666666662</v>
      </c>
      <c r="H24">
        <v>367.48957542843289</v>
      </c>
      <c r="I24" t="str">
        <f t="shared" si="0"/>
        <v>UP</v>
      </c>
      <c r="J24">
        <v>374.53462961452175</v>
      </c>
      <c r="K24">
        <v>365.3608676098699</v>
      </c>
      <c r="L24" t="str">
        <f t="shared" si="1"/>
        <v>No Confirmation</v>
      </c>
      <c r="M24" t="str">
        <f t="shared" si="2"/>
        <v>No Trend</v>
      </c>
      <c r="N24">
        <v>44.975713416558534</v>
      </c>
      <c r="O24" t="str">
        <f t="shared" si="3"/>
        <v>No Momentum</v>
      </c>
      <c r="P24" t="str">
        <f t="shared" si="4"/>
        <v>No Trend + Momentum</v>
      </c>
      <c r="Q24">
        <f t="shared" si="5"/>
        <v>3</v>
      </c>
      <c r="R24">
        <f t="shared" si="6"/>
        <v>7.8500000000000227</v>
      </c>
      <c r="S24">
        <f t="shared" si="7"/>
        <v>0.38216560509554032</v>
      </c>
      <c r="T24" t="str">
        <f t="shared" si="8"/>
        <v>No Indication</v>
      </c>
      <c r="U24" t="str">
        <f t="shared" si="9"/>
        <v>No T+M+I</v>
      </c>
      <c r="V24">
        <v>370.15912144220414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371</v>
      </c>
      <c r="D25">
        <v>372</v>
      </c>
      <c r="E25">
        <v>365.1</v>
      </c>
      <c r="F25">
        <v>366</v>
      </c>
      <c r="G25">
        <f>_xll.TA_TYPPRICE(D25,E25,F25)</f>
        <v>367.7</v>
      </c>
      <c r="H25">
        <v>367.59478771421641</v>
      </c>
      <c r="I25" t="str">
        <f t="shared" si="0"/>
        <v>DOWN</v>
      </c>
      <c r="J25">
        <v>373.97137858907246</v>
      </c>
      <c r="K25">
        <v>365.30289702989882</v>
      </c>
      <c r="L25" t="str">
        <f t="shared" si="1"/>
        <v>No Confirmation</v>
      </c>
      <c r="M25" t="str">
        <f t="shared" si="2"/>
        <v>No Trend</v>
      </c>
      <c r="N25">
        <v>39.17301856976048</v>
      </c>
      <c r="O25" t="str">
        <f t="shared" si="3"/>
        <v>DOWN</v>
      </c>
      <c r="P25" t="str">
        <f t="shared" si="4"/>
        <v>No Trend + Momentum</v>
      </c>
      <c r="Q25">
        <f t="shared" si="5"/>
        <v>0.89999999999997726</v>
      </c>
      <c r="R25">
        <f t="shared" si="6"/>
        <v>6.8999999999999773</v>
      </c>
      <c r="S25">
        <f t="shared" si="7"/>
        <v>0.13043478260869279</v>
      </c>
      <c r="T25" t="str">
        <f t="shared" si="8"/>
        <v>DOWN</v>
      </c>
      <c r="U25" t="str">
        <f t="shared" si="9"/>
        <v>No T+M+I</v>
      </c>
      <c r="V25">
        <v>369.51925660494197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366</v>
      </c>
      <c r="D26">
        <v>372.65</v>
      </c>
      <c r="E26">
        <v>357.4</v>
      </c>
      <c r="F26">
        <v>369</v>
      </c>
      <c r="G26">
        <f>_xll.TA_TYPPRICE(D26,E26,F26)</f>
        <v>366.34999999999997</v>
      </c>
      <c r="H26">
        <v>366.97239385710816</v>
      </c>
      <c r="I26" t="str">
        <f t="shared" si="0"/>
        <v>UP</v>
      </c>
      <c r="J26">
        <v>373.67773890261191</v>
      </c>
      <c r="K26">
        <v>363.5466976899213</v>
      </c>
      <c r="L26" t="str">
        <f t="shared" si="1"/>
        <v>No Confirmation</v>
      </c>
      <c r="M26" t="str">
        <f t="shared" si="2"/>
        <v>No Trend</v>
      </c>
      <c r="N26">
        <v>51.021406235028898</v>
      </c>
      <c r="O26" t="str">
        <f t="shared" si="3"/>
        <v>No Momentum</v>
      </c>
      <c r="P26" t="str">
        <f t="shared" si="4"/>
        <v>No Trend + Momentum</v>
      </c>
      <c r="Q26">
        <f t="shared" si="5"/>
        <v>11.600000000000023</v>
      </c>
      <c r="R26">
        <f t="shared" si="6"/>
        <v>15.25</v>
      </c>
      <c r="S26">
        <f t="shared" si="7"/>
        <v>0.76065573770491957</v>
      </c>
      <c r="T26" t="str">
        <f t="shared" si="8"/>
        <v>No Indication</v>
      </c>
      <c r="U26" t="str">
        <f t="shared" si="9"/>
        <v>No T+M+I</v>
      </c>
      <c r="V26">
        <v>369.43937097341245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368.3</v>
      </c>
      <c r="D27">
        <v>384.45</v>
      </c>
      <c r="E27">
        <v>367.75</v>
      </c>
      <c r="F27">
        <v>372</v>
      </c>
      <c r="G27">
        <f>_xll.TA_TYPPRICE(D27,E27,F27)</f>
        <v>374.73333333333335</v>
      </c>
      <c r="H27">
        <v>370.85286359522075</v>
      </c>
      <c r="I27" t="str">
        <f t="shared" si="0"/>
        <v>UP</v>
      </c>
      <c r="J27">
        <v>376.07157470203146</v>
      </c>
      <c r="K27">
        <v>364.48076486993881</v>
      </c>
      <c r="L27" t="str">
        <f t="shared" si="1"/>
        <v>No Confirmation</v>
      </c>
      <c r="M27" t="str">
        <f t="shared" si="2"/>
        <v>No Trend</v>
      </c>
      <c r="N27">
        <v>60.611847930556316</v>
      </c>
      <c r="O27" t="str">
        <f t="shared" si="3"/>
        <v>UP</v>
      </c>
      <c r="P27" t="str">
        <f t="shared" si="4"/>
        <v>No Trend + Momentum</v>
      </c>
      <c r="Q27">
        <f t="shared" si="5"/>
        <v>4.25</v>
      </c>
      <c r="R27">
        <f t="shared" si="6"/>
        <v>16.699999999999989</v>
      </c>
      <c r="S27">
        <f t="shared" si="7"/>
        <v>0.25449101796407203</v>
      </c>
      <c r="T27" t="str">
        <f t="shared" si="8"/>
        <v>No Indication</v>
      </c>
      <c r="U27" t="str">
        <f t="shared" si="9"/>
        <v>No T+M+I</v>
      </c>
      <c r="V27">
        <v>369.83331390057975</v>
      </c>
      <c r="W27">
        <v>373.57692307692309</v>
      </c>
      <c r="X27">
        <f t="shared" si="10"/>
        <v>-3.743609176343341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373.9</v>
      </c>
      <c r="D28">
        <v>379</v>
      </c>
      <c r="E28">
        <v>370.15</v>
      </c>
      <c r="F28">
        <v>375</v>
      </c>
      <c r="G28">
        <f>_xll.TA_TYPPRICE(D28,E28,F28)</f>
        <v>374.7166666666667</v>
      </c>
      <c r="H28">
        <v>372.7847651309437</v>
      </c>
      <c r="I28" t="str">
        <f t="shared" si="0"/>
        <v>UP</v>
      </c>
      <c r="J28">
        <v>376.72233587935779</v>
      </c>
      <c r="K28">
        <v>365.74059489884127</v>
      </c>
      <c r="L28" t="str">
        <f t="shared" si="1"/>
        <v>No Confirmation</v>
      </c>
      <c r="M28" t="str">
        <f t="shared" si="2"/>
        <v>No Trend</v>
      </c>
      <c r="N28">
        <v>68.356856911223957</v>
      </c>
      <c r="O28" t="str">
        <f t="shared" si="3"/>
        <v>UP</v>
      </c>
      <c r="P28" t="str">
        <f t="shared" si="4"/>
        <v>No Trend + Momentum</v>
      </c>
      <c r="Q28">
        <f t="shared" si="5"/>
        <v>4.8500000000000227</v>
      </c>
      <c r="R28">
        <f t="shared" si="6"/>
        <v>8.8500000000000227</v>
      </c>
      <c r="S28">
        <f t="shared" si="7"/>
        <v>0.54802259887005766</v>
      </c>
      <c r="T28" t="str">
        <f t="shared" si="8"/>
        <v>No Indication</v>
      </c>
      <c r="U28" t="str">
        <f t="shared" si="9"/>
        <v>No T+M+I</v>
      </c>
      <c r="V28">
        <v>370.62818868510595</v>
      </c>
      <c r="W28">
        <v>373.6823361823362</v>
      </c>
      <c r="X28">
        <f t="shared" si="10"/>
        <v>-3.0541474972302467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378.7</v>
      </c>
      <c r="D29">
        <v>389.9</v>
      </c>
      <c r="E29">
        <v>374.5</v>
      </c>
      <c r="F29">
        <v>382</v>
      </c>
      <c r="G29">
        <f>_xll.TA_TYPPRICE(D29,E29,F29)</f>
        <v>382.13333333333338</v>
      </c>
      <c r="H29">
        <v>377.45904923213857</v>
      </c>
      <c r="I29" t="str">
        <f t="shared" si="0"/>
        <v>UP</v>
      </c>
      <c r="J29">
        <v>379.65070568394492</v>
      </c>
      <c r="K29">
        <v>367.68712936576543</v>
      </c>
      <c r="L29" t="str">
        <f t="shared" si="1"/>
        <v>UP</v>
      </c>
      <c r="M29" t="str">
        <f t="shared" si="2"/>
        <v>UP</v>
      </c>
      <c r="N29">
        <v>79.890126719122193</v>
      </c>
      <c r="O29" t="str">
        <f t="shared" si="3"/>
        <v>UP</v>
      </c>
      <c r="P29" t="str">
        <f t="shared" si="4"/>
        <v>UP</v>
      </c>
      <c r="Q29">
        <f t="shared" si="5"/>
        <v>7.5</v>
      </c>
      <c r="R29">
        <f t="shared" si="6"/>
        <v>15.399999999999977</v>
      </c>
      <c r="S29">
        <f t="shared" si="7"/>
        <v>0.48701298701298773</v>
      </c>
      <c r="T29" t="str">
        <f t="shared" si="8"/>
        <v>No Indication</v>
      </c>
      <c r="U29" t="str">
        <f t="shared" si="9"/>
        <v>No T+M+I</v>
      </c>
      <c r="V29">
        <v>372.37769811816656</v>
      </c>
      <c r="W29">
        <v>374.29845942808907</v>
      </c>
      <c r="X29">
        <f t="shared" si="10"/>
        <v>-1.9207613099225114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382</v>
      </c>
      <c r="D30">
        <v>387.4</v>
      </c>
      <c r="E30">
        <v>381.05</v>
      </c>
      <c r="F30">
        <v>385</v>
      </c>
      <c r="G30">
        <f>_xll.TA_TYPPRICE(D30,E30,F30)</f>
        <v>384.48333333333335</v>
      </c>
      <c r="H30">
        <v>380.97119128273596</v>
      </c>
      <c r="I30" t="str">
        <f t="shared" si="0"/>
        <v>UP</v>
      </c>
      <c r="J30">
        <v>381.37277108751272</v>
      </c>
      <c r="K30">
        <v>370.65665617337311</v>
      </c>
      <c r="L30" t="str">
        <f t="shared" si="1"/>
        <v>UP</v>
      </c>
      <c r="M30" t="str">
        <f t="shared" si="2"/>
        <v>UP</v>
      </c>
      <c r="N30">
        <v>83.175269063948704</v>
      </c>
      <c r="O30" t="str">
        <f t="shared" si="3"/>
        <v>UP</v>
      </c>
      <c r="P30" t="str">
        <f t="shared" si="4"/>
        <v>UP</v>
      </c>
      <c r="Q30">
        <f t="shared" si="5"/>
        <v>3.9499999999999886</v>
      </c>
      <c r="R30">
        <f t="shared" si="6"/>
        <v>6.3499999999999659</v>
      </c>
      <c r="S30">
        <f t="shared" si="7"/>
        <v>0.62204724409448975</v>
      </c>
      <c r="T30" t="str">
        <f t="shared" si="8"/>
        <v>No Indication</v>
      </c>
      <c r="U30" t="str">
        <f t="shared" si="9"/>
        <v>No T+M+I</v>
      </c>
      <c r="V30">
        <v>374.3195907153717</v>
      </c>
      <c r="W30">
        <v>375.0911661371195</v>
      </c>
      <c r="X30">
        <f t="shared" si="10"/>
        <v>-0.77157542174779792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383.1</v>
      </c>
      <c r="D31">
        <v>386</v>
      </c>
      <c r="E31">
        <v>380.05</v>
      </c>
      <c r="F31">
        <v>382</v>
      </c>
      <c r="G31">
        <f>_xll.TA_TYPPRICE(D31,E31,F31)</f>
        <v>382.68333333333334</v>
      </c>
      <c r="H31">
        <v>381.82726230803462</v>
      </c>
      <c r="I31" t="str">
        <f t="shared" si="0"/>
        <v>UP</v>
      </c>
      <c r="J31">
        <v>382.40104417917655</v>
      </c>
      <c r="K31">
        <v>372.74406591262351</v>
      </c>
      <c r="L31" t="str">
        <f t="shared" si="1"/>
        <v>No Confirmation</v>
      </c>
      <c r="M31" t="str">
        <f t="shared" si="2"/>
        <v>No Trend</v>
      </c>
      <c r="N31">
        <v>69.070999172913517</v>
      </c>
      <c r="O31" t="str">
        <f t="shared" si="3"/>
        <v>UP</v>
      </c>
      <c r="P31" t="str">
        <f t="shared" si="4"/>
        <v>No Trend + Momentum</v>
      </c>
      <c r="Q31">
        <f t="shared" si="5"/>
        <v>1.9499999999999886</v>
      </c>
      <c r="R31">
        <f t="shared" si="6"/>
        <v>5.9499999999999886</v>
      </c>
      <c r="S31">
        <f t="shared" si="7"/>
        <v>0.32773109243697351</v>
      </c>
      <c r="T31" t="str">
        <f t="shared" si="8"/>
        <v>No Indication</v>
      </c>
      <c r="U31" t="str">
        <f t="shared" si="9"/>
        <v>No T+M+I</v>
      </c>
      <c r="V31">
        <v>375.50119214377605</v>
      </c>
      <c r="W31">
        <v>375.60293160844401</v>
      </c>
      <c r="X31">
        <f t="shared" si="10"/>
        <v>-0.10173946466795769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383.65</v>
      </c>
      <c r="D32">
        <v>386</v>
      </c>
      <c r="E32">
        <v>380.7</v>
      </c>
      <c r="F32">
        <v>385</v>
      </c>
      <c r="G32">
        <f>_xll.TA_TYPPRICE(D32,E32,F32)</f>
        <v>383.90000000000003</v>
      </c>
      <c r="H32">
        <v>382.8636311540173</v>
      </c>
      <c r="I32" t="str">
        <f t="shared" si="0"/>
        <v>UP</v>
      </c>
      <c r="J32">
        <v>383.20081213935953</v>
      </c>
      <c r="K32">
        <v>374.51205126537383</v>
      </c>
      <c r="L32" t="str">
        <f t="shared" si="1"/>
        <v>UP</v>
      </c>
      <c r="M32" t="str">
        <f t="shared" si="2"/>
        <v>UP</v>
      </c>
      <c r="N32">
        <v>74.480308617398222</v>
      </c>
      <c r="O32" t="str">
        <f t="shared" si="3"/>
        <v>UP</v>
      </c>
      <c r="P32" t="str">
        <f t="shared" si="4"/>
        <v>UP</v>
      </c>
      <c r="Q32">
        <f t="shared" si="5"/>
        <v>4.3000000000000114</v>
      </c>
      <c r="R32">
        <f t="shared" si="6"/>
        <v>5.3000000000000114</v>
      </c>
      <c r="S32">
        <f t="shared" si="7"/>
        <v>0.81132075471698151</v>
      </c>
      <c r="T32" t="str">
        <f t="shared" si="8"/>
        <v>UP</v>
      </c>
      <c r="U32" t="str">
        <f t="shared" si="9"/>
        <v>UP</v>
      </c>
      <c r="V32">
        <v>376.96254719857973</v>
      </c>
      <c r="W32">
        <v>376.29901074855928</v>
      </c>
      <c r="X32">
        <f t="shared" si="10"/>
        <v>0.66353645002044459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382</v>
      </c>
      <c r="D33">
        <v>389.75</v>
      </c>
      <c r="E33">
        <v>376.4</v>
      </c>
      <c r="F33">
        <v>378</v>
      </c>
      <c r="G33">
        <f>_xll.TA_TYPPRICE(D33,E33,F33)</f>
        <v>381.38333333333338</v>
      </c>
      <c r="H33">
        <v>382.12348224367531</v>
      </c>
      <c r="I33" t="str">
        <f t="shared" si="0"/>
        <v>DOWN</v>
      </c>
      <c r="J33">
        <v>384.65618721950187</v>
      </c>
      <c r="K33">
        <v>374.93159542862406</v>
      </c>
      <c r="L33" t="str">
        <f t="shared" si="1"/>
        <v>No Confirmation</v>
      </c>
      <c r="M33" t="str">
        <f t="shared" si="2"/>
        <v>No Trend</v>
      </c>
      <c r="N33">
        <v>49.321157073409623</v>
      </c>
      <c r="O33" t="str">
        <f t="shared" si="3"/>
        <v>No Momentum</v>
      </c>
      <c r="P33" t="str">
        <f t="shared" si="4"/>
        <v>No Trend + Momentum</v>
      </c>
      <c r="Q33">
        <f t="shared" si="5"/>
        <v>1.6000000000000227</v>
      </c>
      <c r="R33">
        <f t="shared" si="6"/>
        <v>13.350000000000023</v>
      </c>
      <c r="S33">
        <f t="shared" si="7"/>
        <v>0.1198501872659191</v>
      </c>
      <c r="T33" t="str">
        <f t="shared" si="8"/>
        <v>DOWN</v>
      </c>
      <c r="U33" t="str">
        <f t="shared" si="9"/>
        <v>No T+M+I</v>
      </c>
      <c r="V33">
        <v>377.12215532187514</v>
      </c>
      <c r="W33">
        <v>376.42500995236969</v>
      </c>
      <c r="X33">
        <f t="shared" si="10"/>
        <v>0.69714536950544925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376.15</v>
      </c>
      <c r="D34">
        <v>386</v>
      </c>
      <c r="E34">
        <v>374</v>
      </c>
      <c r="F34">
        <v>374</v>
      </c>
      <c r="G34">
        <f>_xll.TA_TYPPRICE(D34,E34,F34)</f>
        <v>378</v>
      </c>
      <c r="H34">
        <v>380.06174112183766</v>
      </c>
      <c r="I34" t="str">
        <f t="shared" si="0"/>
        <v>DOWN</v>
      </c>
      <c r="J34">
        <v>384.95481228183479</v>
      </c>
      <c r="K34">
        <v>374.72457422226319</v>
      </c>
      <c r="L34" t="str">
        <f t="shared" si="1"/>
        <v>DOWN</v>
      </c>
      <c r="M34" t="str">
        <f t="shared" si="2"/>
        <v>DOWN</v>
      </c>
      <c r="N34">
        <v>39.734018984381684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12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376.64182373389434</v>
      </c>
      <c r="W34">
        <v>376.24537958552747</v>
      </c>
      <c r="X34">
        <f t="shared" si="10"/>
        <v>0.39644414836686792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378.9</v>
      </c>
      <c r="D35">
        <v>378.9</v>
      </c>
      <c r="E35">
        <v>373.6</v>
      </c>
      <c r="F35">
        <v>378</v>
      </c>
      <c r="G35">
        <f>_xll.TA_TYPPRICE(D35,E35,F35)</f>
        <v>376.83333333333331</v>
      </c>
      <c r="H35">
        <v>378.44753722758549</v>
      </c>
      <c r="I35" t="str">
        <f t="shared" si="0"/>
        <v>DOWN</v>
      </c>
      <c r="J35">
        <v>383.60929844142703</v>
      </c>
      <c r="K35">
        <v>374.47466883953803</v>
      </c>
      <c r="L35" t="str">
        <f t="shared" si="1"/>
        <v>No Confirmation</v>
      </c>
      <c r="M35" t="str">
        <f t="shared" si="2"/>
        <v>No Trend</v>
      </c>
      <c r="N35">
        <v>51.514818492332516</v>
      </c>
      <c r="O35" t="str">
        <f t="shared" si="3"/>
        <v>No Momentum</v>
      </c>
      <c r="P35" t="str">
        <f t="shared" si="4"/>
        <v>No Trend + Momentum</v>
      </c>
      <c r="Q35">
        <f t="shared" si="5"/>
        <v>4.3999999999999773</v>
      </c>
      <c r="R35">
        <f t="shared" si="6"/>
        <v>5.2999999999999545</v>
      </c>
      <c r="S35">
        <f t="shared" si="7"/>
        <v>0.83018867924528583</v>
      </c>
      <c r="T35" t="str">
        <f t="shared" si="8"/>
        <v>UP</v>
      </c>
      <c r="U35" t="str">
        <f t="shared" si="9"/>
        <v>No T+M+I</v>
      </c>
      <c r="V35">
        <v>376.85077392867981</v>
      </c>
      <c r="W35">
        <v>376.37535146808102</v>
      </c>
      <c r="X35">
        <f t="shared" si="10"/>
        <v>0.4754224605987929</v>
      </c>
      <c r="Y35">
        <v>-0.81769827126892225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378</v>
      </c>
      <c r="D36">
        <v>381.95</v>
      </c>
      <c r="E36">
        <v>370.2</v>
      </c>
      <c r="F36">
        <v>378</v>
      </c>
      <c r="G36">
        <f>_xll.TA_TYPPRICE(D36,E36,F36)</f>
        <v>376.7166666666667</v>
      </c>
      <c r="H36">
        <v>377.58210194712609</v>
      </c>
      <c r="I36" t="str">
        <f t="shared" si="0"/>
        <v>UP</v>
      </c>
      <c r="J36">
        <v>383.24056545444324</v>
      </c>
      <c r="K36">
        <v>373.52474243075181</v>
      </c>
      <c r="L36" t="str">
        <f t="shared" si="1"/>
        <v>No Confirmation</v>
      </c>
      <c r="M36" t="str">
        <f t="shared" si="2"/>
        <v>No Trend</v>
      </c>
      <c r="N36">
        <v>51.514818492332516</v>
      </c>
      <c r="O36" t="str">
        <f t="shared" si="3"/>
        <v>No Momentum</v>
      </c>
      <c r="P36" t="str">
        <f t="shared" si="4"/>
        <v>No Trend + Momentum</v>
      </c>
      <c r="Q36">
        <f t="shared" si="5"/>
        <v>7.8000000000000114</v>
      </c>
      <c r="R36">
        <f t="shared" si="6"/>
        <v>11.75</v>
      </c>
      <c r="S36">
        <f t="shared" si="7"/>
        <v>0.66382978723404351</v>
      </c>
      <c r="T36" t="str">
        <f t="shared" si="8"/>
        <v>No Indication</v>
      </c>
      <c r="U36" t="str">
        <f t="shared" si="9"/>
        <v>No T+M+I</v>
      </c>
      <c r="V36">
        <v>377.02757793965213</v>
      </c>
      <c r="W36">
        <v>376.49569580377874</v>
      </c>
      <c r="X36">
        <f t="shared" si="10"/>
        <v>0.53188213587338851</v>
      </c>
      <c r="Y36">
        <v>-0.54778218984046001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381</v>
      </c>
      <c r="D37">
        <v>385</v>
      </c>
      <c r="E37">
        <v>379.2</v>
      </c>
      <c r="F37">
        <v>382</v>
      </c>
      <c r="G37">
        <f>_xll.TA_TYPPRICE(D37,E37,F37)</f>
        <v>382.06666666666666</v>
      </c>
      <c r="H37">
        <v>379.82438430689638</v>
      </c>
      <c r="I37" t="str">
        <f t="shared" si="0"/>
        <v>UP</v>
      </c>
      <c r="J37">
        <v>383.63155090901142</v>
      </c>
      <c r="K37">
        <v>374.78591077947362</v>
      </c>
      <c r="L37" t="str">
        <f t="shared" si="1"/>
        <v>No Confirmation</v>
      </c>
      <c r="M37" t="str">
        <f t="shared" si="2"/>
        <v>No Trend</v>
      </c>
      <c r="N37">
        <v>62.859059760495803</v>
      </c>
      <c r="O37" t="str">
        <f t="shared" si="3"/>
        <v>UP</v>
      </c>
      <c r="P37" t="str">
        <f t="shared" si="4"/>
        <v>No Trend + Momentum</v>
      </c>
      <c r="Q37">
        <f t="shared" si="5"/>
        <v>2.8000000000000114</v>
      </c>
      <c r="R37">
        <f t="shared" si="6"/>
        <v>5.8000000000000114</v>
      </c>
      <c r="S37">
        <f t="shared" si="7"/>
        <v>0.48275862068965619</v>
      </c>
      <c r="T37" t="str">
        <f t="shared" si="8"/>
        <v>No Indication</v>
      </c>
      <c r="U37" t="str">
        <f t="shared" si="9"/>
        <v>No T+M+I</v>
      </c>
      <c r="V37">
        <v>377.79256594893644</v>
      </c>
      <c r="W37">
        <v>376.90342204053587</v>
      </c>
      <c r="X37">
        <f t="shared" si="10"/>
        <v>0.88914390840056967</v>
      </c>
      <c r="Y37">
        <v>-0.26039697019225405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381.85</v>
      </c>
      <c r="D38">
        <v>388.6</v>
      </c>
      <c r="E38">
        <v>378.1</v>
      </c>
      <c r="F38">
        <v>388</v>
      </c>
      <c r="G38">
        <f>_xll.TA_TYPPRICE(D38,E38,F38)</f>
        <v>384.90000000000003</v>
      </c>
      <c r="H38">
        <v>382.36219215344818</v>
      </c>
      <c r="I38" t="str">
        <f t="shared" si="0"/>
        <v>UP</v>
      </c>
      <c r="J38">
        <v>384.73565070700892</v>
      </c>
      <c r="K38">
        <v>375.52237505070173</v>
      </c>
      <c r="L38" t="str">
        <f t="shared" si="1"/>
        <v>UP</v>
      </c>
      <c r="M38" t="str">
        <f t="shared" si="2"/>
        <v>UP</v>
      </c>
      <c r="N38">
        <v>74.184375819244053</v>
      </c>
      <c r="O38" t="str">
        <f t="shared" si="3"/>
        <v>UP</v>
      </c>
      <c r="P38" t="str">
        <f t="shared" si="4"/>
        <v>UP</v>
      </c>
      <c r="Q38">
        <f t="shared" si="5"/>
        <v>9.8999999999999773</v>
      </c>
      <c r="R38">
        <f t="shared" si="6"/>
        <v>10.5</v>
      </c>
      <c r="S38">
        <f t="shared" si="7"/>
        <v>0.94285714285714073</v>
      </c>
      <c r="T38" t="str">
        <f t="shared" si="8"/>
        <v>UP</v>
      </c>
      <c r="U38" t="str">
        <f t="shared" si="9"/>
        <v>UP</v>
      </c>
      <c r="V38">
        <v>379.36294041833082</v>
      </c>
      <c r="W38">
        <v>377.72539077827395</v>
      </c>
      <c r="X38">
        <f t="shared" si="10"/>
        <v>1.637549640056875</v>
      </c>
      <c r="Y38">
        <v>0.11919235185757182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387</v>
      </c>
      <c r="D39">
        <v>387.05</v>
      </c>
      <c r="E39">
        <v>375.7</v>
      </c>
      <c r="F39">
        <v>377</v>
      </c>
      <c r="G39">
        <f>_xll.TA_TYPPRICE(D39,E39,F39)</f>
        <v>379.91666666666669</v>
      </c>
      <c r="H39">
        <v>381.13942941005746</v>
      </c>
      <c r="I39" t="str">
        <f t="shared" si="0"/>
        <v>DOWN</v>
      </c>
      <c r="J39">
        <v>385.2499505498958</v>
      </c>
      <c r="K39">
        <v>375.56184726165691</v>
      </c>
      <c r="L39" t="str">
        <f t="shared" si="1"/>
        <v>No Confirmation</v>
      </c>
      <c r="M39" t="str">
        <f t="shared" si="2"/>
        <v>No Trend</v>
      </c>
      <c r="N39">
        <v>43.668859014509827</v>
      </c>
      <c r="O39" t="str">
        <f t="shared" si="3"/>
        <v>No Momentum</v>
      </c>
      <c r="P39" t="str">
        <f t="shared" si="4"/>
        <v>No Trend + Momentum</v>
      </c>
      <c r="Q39">
        <f t="shared" si="5"/>
        <v>1.3000000000000114</v>
      </c>
      <c r="R39">
        <f t="shared" si="6"/>
        <v>11.350000000000023</v>
      </c>
      <c r="S39">
        <f t="shared" si="7"/>
        <v>0.11453744493392148</v>
      </c>
      <c r="T39" t="str">
        <f t="shared" si="8"/>
        <v>DOWN</v>
      </c>
      <c r="U39" t="str">
        <f t="shared" si="9"/>
        <v>No T+M+I</v>
      </c>
      <c r="V39">
        <v>378.999411123203</v>
      </c>
      <c r="W39">
        <v>377.67165812803142</v>
      </c>
      <c r="X39">
        <f t="shared" si="10"/>
        <v>1.3277529951715792</v>
      </c>
      <c r="Y39">
        <v>0.36090448052037327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377.15</v>
      </c>
      <c r="D40">
        <v>378.9</v>
      </c>
      <c r="E40">
        <v>365</v>
      </c>
      <c r="F40">
        <v>368</v>
      </c>
      <c r="G40">
        <f>_xll.TA_TYPPRICE(D40,E40,F40)</f>
        <v>370.63333333333338</v>
      </c>
      <c r="H40">
        <v>375.88638137169539</v>
      </c>
      <c r="I40" t="str">
        <f t="shared" si="0"/>
        <v>DOWN</v>
      </c>
      <c r="J40">
        <v>383.83885042769674</v>
      </c>
      <c r="K40">
        <v>373.21477009239982</v>
      </c>
      <c r="L40" t="str">
        <f t="shared" si="1"/>
        <v>DOWN</v>
      </c>
      <c r="M40" t="str">
        <f t="shared" si="2"/>
        <v>DOWN</v>
      </c>
      <c r="N40">
        <v>30.737657347020043</v>
      </c>
      <c r="O40" t="str">
        <f t="shared" si="3"/>
        <v>DOWN</v>
      </c>
      <c r="P40" t="str">
        <f t="shared" si="4"/>
        <v>DOWN</v>
      </c>
      <c r="Q40">
        <f t="shared" si="5"/>
        <v>3</v>
      </c>
      <c r="R40">
        <f t="shared" si="6"/>
        <v>13.899999999999977</v>
      </c>
      <c r="S40">
        <f t="shared" si="7"/>
        <v>0.21582733812949675</v>
      </c>
      <c r="T40" t="str">
        <f t="shared" si="8"/>
        <v>No Indication</v>
      </c>
      <c r="U40" t="str">
        <f t="shared" si="9"/>
        <v>No T+M+I</v>
      </c>
      <c r="V40">
        <v>377.30719402732564</v>
      </c>
      <c r="W40">
        <v>376.95523900743649</v>
      </c>
      <c r="X40">
        <f t="shared" si="10"/>
        <v>0.35195501988914657</v>
      </c>
      <c r="Y40">
        <v>0.35911458839412791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367.15</v>
      </c>
      <c r="D41">
        <v>367.4</v>
      </c>
      <c r="E41">
        <v>351.05</v>
      </c>
      <c r="F41">
        <v>357</v>
      </c>
      <c r="G41">
        <f>_xll.TA_TYPPRICE(D41,E41,F41)</f>
        <v>358.48333333333335</v>
      </c>
      <c r="H41">
        <v>367.18485735251437</v>
      </c>
      <c r="I41" t="str">
        <f t="shared" si="0"/>
        <v>DOWN</v>
      </c>
      <c r="J41">
        <v>380.18577255487526</v>
      </c>
      <c r="K41">
        <v>368.28926562742208</v>
      </c>
      <c r="L41" t="str">
        <f t="shared" si="1"/>
        <v>DOWN</v>
      </c>
      <c r="M41" t="str">
        <f t="shared" si="2"/>
        <v>DOWN</v>
      </c>
      <c r="N41">
        <v>21.163285059910766</v>
      </c>
      <c r="O41" t="str">
        <f t="shared" si="3"/>
        <v>DOWN</v>
      </c>
      <c r="P41" t="str">
        <f t="shared" si="4"/>
        <v>DOWN</v>
      </c>
      <c r="Q41">
        <f t="shared" si="5"/>
        <v>5.9499999999999886</v>
      </c>
      <c r="R41">
        <f t="shared" si="6"/>
        <v>16.349999999999966</v>
      </c>
      <c r="S41">
        <f t="shared" si="7"/>
        <v>0.36391437308868507</v>
      </c>
      <c r="T41" t="str">
        <f t="shared" si="8"/>
        <v>No Indication</v>
      </c>
      <c r="U41" t="str">
        <f t="shared" si="9"/>
        <v>No T+M+I</v>
      </c>
      <c r="V41">
        <v>374.183010330814</v>
      </c>
      <c r="W41">
        <v>375.47707315503379</v>
      </c>
      <c r="X41">
        <f t="shared" si="10"/>
        <v>-1.2940628242197931</v>
      </c>
      <c r="Y41">
        <v>2.8479105871343668E-2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356.5</v>
      </c>
      <c r="D42">
        <v>357.15</v>
      </c>
      <c r="E42">
        <v>351</v>
      </c>
      <c r="F42">
        <v>352</v>
      </c>
      <c r="G42">
        <f>_xll.TA_TYPPRICE(D42,E42,F42)</f>
        <v>353.38333333333338</v>
      </c>
      <c r="H42">
        <v>360.28409534292388</v>
      </c>
      <c r="I42" t="str">
        <f t="shared" si="0"/>
        <v>DOWN</v>
      </c>
      <c r="J42">
        <v>375.06671198712519</v>
      </c>
      <c r="K42">
        <v>364.44720659910604</v>
      </c>
      <c r="L42" t="str">
        <f t="shared" si="1"/>
        <v>DOWN</v>
      </c>
      <c r="M42" t="str">
        <f t="shared" si="2"/>
        <v>DOWN</v>
      </c>
      <c r="N42">
        <v>17.980989797018626</v>
      </c>
      <c r="O42" t="str">
        <f t="shared" si="3"/>
        <v>DOWN</v>
      </c>
      <c r="P42" t="str">
        <f t="shared" si="4"/>
        <v>DOWN</v>
      </c>
      <c r="Q42">
        <f t="shared" si="5"/>
        <v>1</v>
      </c>
      <c r="R42">
        <f t="shared" si="6"/>
        <v>6.1499999999999773</v>
      </c>
      <c r="S42">
        <f t="shared" si="7"/>
        <v>0.16260162601626077</v>
      </c>
      <c r="T42" t="str">
        <f t="shared" si="8"/>
        <v>DOWN</v>
      </c>
      <c r="U42" t="str">
        <f t="shared" si="9"/>
        <v>DOWN</v>
      </c>
      <c r="V42">
        <v>370.77023951068878</v>
      </c>
      <c r="W42">
        <v>373.73803069910537</v>
      </c>
      <c r="X42">
        <f t="shared" si="10"/>
        <v>-2.9677911884165837</v>
      </c>
      <c r="Y42">
        <v>-0.57077495298624181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356.45000000000005</v>
      </c>
      <c r="AE42">
        <f t="shared" si="16"/>
        <v>354.8</v>
      </c>
      <c r="AF42">
        <f t="shared" si="17"/>
        <v>354.05</v>
      </c>
      <c r="AG42">
        <f t="shared" si="18"/>
        <v>353.35</v>
      </c>
      <c r="AH42">
        <f t="shared" si="19"/>
        <v>353.35</v>
      </c>
    </row>
    <row r="43" spans="1:34" x14ac:dyDescent="0.25">
      <c r="A43" t="s">
        <v>5</v>
      </c>
      <c r="B43" s="1">
        <v>42915</v>
      </c>
      <c r="C43">
        <v>352.05</v>
      </c>
      <c r="D43">
        <v>356.35</v>
      </c>
      <c r="E43">
        <v>342.3</v>
      </c>
      <c r="F43">
        <v>352</v>
      </c>
      <c r="G43">
        <f>_xll.TA_TYPPRICE(D43,E43,F43)</f>
        <v>350.2166666666667</v>
      </c>
      <c r="H43">
        <v>355.25038100479526</v>
      </c>
      <c r="I43" t="str">
        <f t="shared" si="0"/>
        <v>DOWN</v>
      </c>
      <c r="J43">
        <v>370.9074426566529</v>
      </c>
      <c r="K43">
        <v>359.52560513263802</v>
      </c>
      <c r="L43" t="str">
        <f t="shared" si="1"/>
        <v>DOWN</v>
      </c>
      <c r="M43" t="str">
        <f t="shared" si="2"/>
        <v>DOWN</v>
      </c>
      <c r="N43">
        <v>17.980989797018626</v>
      </c>
      <c r="O43" t="str">
        <f t="shared" si="3"/>
        <v>DOWN</v>
      </c>
      <c r="P43" t="str">
        <f t="shared" si="4"/>
        <v>DOWN</v>
      </c>
      <c r="Q43">
        <f t="shared" si="5"/>
        <v>9.6999999999999886</v>
      </c>
      <c r="R43">
        <f t="shared" si="6"/>
        <v>14.050000000000011</v>
      </c>
      <c r="S43">
        <f t="shared" si="7"/>
        <v>0.69039145907473176</v>
      </c>
      <c r="T43" t="str">
        <f t="shared" si="8"/>
        <v>No Indication</v>
      </c>
      <c r="U43" t="str">
        <f t="shared" si="9"/>
        <v>No T+M+I</v>
      </c>
      <c r="V43">
        <v>367.88251035519818</v>
      </c>
      <c r="W43">
        <v>372.12780620287532</v>
      </c>
      <c r="X43">
        <f t="shared" si="10"/>
        <v>-4.2452958476771414</v>
      </c>
      <c r="Y43">
        <v>-1.3056791319244216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353.7</v>
      </c>
      <c r="D44">
        <v>360.4</v>
      </c>
      <c r="E44">
        <v>348.05</v>
      </c>
      <c r="F44">
        <v>356</v>
      </c>
      <c r="G44">
        <f>_xll.TA_TYPPRICE(D44,E44,F44)</f>
        <v>354.81666666666666</v>
      </c>
      <c r="H44">
        <v>355.03352383573099</v>
      </c>
      <c r="I44" t="str">
        <f t="shared" si="0"/>
        <v>UP</v>
      </c>
      <c r="J44">
        <v>368.57245539961895</v>
      </c>
      <c r="K44">
        <v>356.97547065871845</v>
      </c>
      <c r="L44" t="str">
        <f t="shared" si="1"/>
        <v>DOWN</v>
      </c>
      <c r="M44" t="str">
        <f t="shared" si="2"/>
        <v>No Trend</v>
      </c>
      <c r="N44">
        <v>30.958153961694144</v>
      </c>
      <c r="O44" t="str">
        <f t="shared" si="3"/>
        <v>DOWN</v>
      </c>
      <c r="P44" t="str">
        <f t="shared" si="4"/>
        <v>No Trend + Momentum</v>
      </c>
      <c r="Q44">
        <f t="shared" si="5"/>
        <v>7.9499999999999886</v>
      </c>
      <c r="R44">
        <f t="shared" si="6"/>
        <v>12.349999999999966</v>
      </c>
      <c r="S44">
        <f t="shared" si="7"/>
        <v>0.64372469635627616</v>
      </c>
      <c r="T44" t="str">
        <f t="shared" si="8"/>
        <v>No Indication</v>
      </c>
      <c r="U44" t="str">
        <f t="shared" si="9"/>
        <v>No T+M+I</v>
      </c>
      <c r="V44">
        <v>366.05443183901383</v>
      </c>
      <c r="W44">
        <v>370.93315389155123</v>
      </c>
      <c r="X44">
        <f t="shared" si="10"/>
        <v>-4.8787220525373982</v>
      </c>
      <c r="Y44">
        <v>-2.020287716047017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351.9</v>
      </c>
      <c r="D45">
        <v>359</v>
      </c>
      <c r="E45">
        <v>350.5</v>
      </c>
      <c r="F45">
        <v>352</v>
      </c>
      <c r="G45">
        <f>_xll.TA_TYPPRICE(D45,E45,F45)</f>
        <v>353.83333333333331</v>
      </c>
      <c r="H45">
        <v>354.43342858453218</v>
      </c>
      <c r="I45" t="str">
        <f t="shared" si="0"/>
        <v>DOWN</v>
      </c>
      <c r="J45">
        <v>366.44524308859252</v>
      </c>
      <c r="K45">
        <v>355.53647717900321</v>
      </c>
      <c r="L45" t="str">
        <f t="shared" si="1"/>
        <v>DOWN</v>
      </c>
      <c r="M45" t="str">
        <f t="shared" si="2"/>
        <v>DOWN</v>
      </c>
      <c r="N45">
        <v>25.846346870233226</v>
      </c>
      <c r="O45" t="str">
        <f t="shared" si="3"/>
        <v>DOWN</v>
      </c>
      <c r="P45" t="str">
        <f t="shared" si="4"/>
        <v>DOWN</v>
      </c>
      <c r="Q45">
        <f t="shared" si="5"/>
        <v>1.5</v>
      </c>
      <c r="R45">
        <f t="shared" si="6"/>
        <v>8.5</v>
      </c>
      <c r="S45">
        <f t="shared" si="7"/>
        <v>0.17647058823529413</v>
      </c>
      <c r="T45" t="str">
        <f t="shared" si="8"/>
        <v>DOWN</v>
      </c>
      <c r="U45" t="str">
        <f t="shared" si="9"/>
        <v>DOWN</v>
      </c>
      <c r="V45">
        <v>363.89221155608863</v>
      </c>
      <c r="W45">
        <v>369.53069804773264</v>
      </c>
      <c r="X45">
        <f t="shared" si="10"/>
        <v>-5.6384864916440165</v>
      </c>
      <c r="Y45">
        <v>-2.7439274711664168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358.05</v>
      </c>
      <c r="AE45">
        <f t="shared" si="16"/>
        <v>355.75</v>
      </c>
      <c r="AF45">
        <f t="shared" si="17"/>
        <v>354.75</v>
      </c>
      <c r="AG45">
        <f t="shared" si="18"/>
        <v>353.75</v>
      </c>
      <c r="AH45">
        <f t="shared" si="19"/>
        <v>353.75</v>
      </c>
    </row>
    <row r="46" spans="1:34" x14ac:dyDescent="0.25">
      <c r="A46" t="s">
        <v>5</v>
      </c>
      <c r="B46" s="1">
        <v>42920</v>
      </c>
      <c r="C46">
        <v>356.3</v>
      </c>
      <c r="D46">
        <v>358</v>
      </c>
      <c r="E46">
        <v>352</v>
      </c>
      <c r="F46">
        <v>355</v>
      </c>
      <c r="G46">
        <f>_xll.TA_TYPPRICE(D46,E46,F46)</f>
        <v>355</v>
      </c>
      <c r="H46">
        <v>354.71671429226609</v>
      </c>
      <c r="I46" t="str">
        <f t="shared" si="0"/>
        <v>UP</v>
      </c>
      <c r="J46">
        <v>364.56852240223861</v>
      </c>
      <c r="K46">
        <v>354.75059336144693</v>
      </c>
      <c r="L46" t="str">
        <f t="shared" si="1"/>
        <v>No Confirmation</v>
      </c>
      <c r="M46" t="str">
        <f t="shared" si="2"/>
        <v>No Trend</v>
      </c>
      <c r="N46">
        <v>35.786578170480723</v>
      </c>
      <c r="O46" t="str">
        <f t="shared" si="3"/>
        <v>DOWN</v>
      </c>
      <c r="P46" t="str">
        <f t="shared" si="4"/>
        <v>No Trend + Momentum</v>
      </c>
      <c r="Q46">
        <f t="shared" si="5"/>
        <v>3</v>
      </c>
      <c r="R46">
        <f t="shared" si="6"/>
        <v>6</v>
      </c>
      <c r="S46">
        <f t="shared" si="7"/>
        <v>0.5</v>
      </c>
      <c r="T46" t="str">
        <f t="shared" si="8"/>
        <v>No Indication</v>
      </c>
      <c r="U46" t="str">
        <f t="shared" si="9"/>
        <v>No T+M+I</v>
      </c>
      <c r="V46">
        <v>362.52417900899809</v>
      </c>
      <c r="W46">
        <v>368.45435004419687</v>
      </c>
      <c r="X46">
        <f t="shared" si="10"/>
        <v>-5.9301710351987822</v>
      </c>
      <c r="Y46">
        <v>-3.3811761839728898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353.75</v>
      </c>
      <c r="D47">
        <v>362.8</v>
      </c>
      <c r="E47">
        <v>353.75</v>
      </c>
      <c r="F47">
        <v>361</v>
      </c>
      <c r="G47">
        <f>_xll.TA_TYPPRICE(D47,E47,F47)</f>
        <v>359.18333333333334</v>
      </c>
      <c r="H47">
        <v>356.95002381279971</v>
      </c>
      <c r="I47" t="str">
        <f t="shared" si="0"/>
        <v>UP</v>
      </c>
      <c r="J47">
        <v>364.17551742396336</v>
      </c>
      <c r="K47">
        <v>354.52823928112537</v>
      </c>
      <c r="L47" t="str">
        <f t="shared" si="1"/>
        <v>No Confirmation</v>
      </c>
      <c r="M47" t="str">
        <f t="shared" si="2"/>
        <v>No Trend</v>
      </c>
      <c r="N47">
        <v>51.904481836470929</v>
      </c>
      <c r="O47" t="str">
        <f t="shared" si="3"/>
        <v>No Momentum</v>
      </c>
      <c r="P47" t="str">
        <f t="shared" si="4"/>
        <v>No Trend + Momentum</v>
      </c>
      <c r="Q47">
        <f t="shared" si="5"/>
        <v>7.25</v>
      </c>
      <c r="R47">
        <f t="shared" si="6"/>
        <v>9.0500000000000114</v>
      </c>
      <c r="S47">
        <f t="shared" si="7"/>
        <v>0.80110497237568956</v>
      </c>
      <c r="T47" t="str">
        <f t="shared" si="8"/>
        <v>UP</v>
      </c>
      <c r="U47" t="str">
        <f t="shared" si="9"/>
        <v>No T+M+I</v>
      </c>
      <c r="V47">
        <v>362.28968993069071</v>
      </c>
      <c r="W47">
        <v>367.90217596684897</v>
      </c>
      <c r="X47">
        <f t="shared" si="10"/>
        <v>-5.6124860361582591</v>
      </c>
      <c r="Y47">
        <v>-3.8274381544099638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362.4</v>
      </c>
      <c r="D48">
        <v>364.5</v>
      </c>
      <c r="E48">
        <v>360.3</v>
      </c>
      <c r="F48">
        <v>361</v>
      </c>
      <c r="G48">
        <f>_xll.TA_TYPPRICE(D48,E48,F48)</f>
        <v>361.93333333333334</v>
      </c>
      <c r="H48">
        <v>359.4416785730665</v>
      </c>
      <c r="I48" t="str">
        <f t="shared" si="0"/>
        <v>UP</v>
      </c>
      <c r="J48">
        <v>364.2476246630826</v>
      </c>
      <c r="K48">
        <v>355.81085277420863</v>
      </c>
      <c r="L48" t="str">
        <f t="shared" si="1"/>
        <v>No Confirmation</v>
      </c>
      <c r="M48" t="str">
        <f t="shared" si="2"/>
        <v>No Trend</v>
      </c>
      <c r="N48">
        <v>51.904481836470929</v>
      </c>
      <c r="O48" t="str">
        <f t="shared" si="3"/>
        <v>No Momentum</v>
      </c>
      <c r="P48" t="str">
        <f t="shared" si="4"/>
        <v>No Trend + Momentum</v>
      </c>
      <c r="Q48">
        <f t="shared" si="5"/>
        <v>0.69999999999998863</v>
      </c>
      <c r="R48">
        <f t="shared" si="6"/>
        <v>4.1999999999999886</v>
      </c>
      <c r="S48">
        <f t="shared" si="7"/>
        <v>0.16666666666666441</v>
      </c>
      <c r="T48" t="str">
        <f t="shared" si="8"/>
        <v>DOWN</v>
      </c>
      <c r="U48" t="str">
        <f t="shared" si="9"/>
        <v>No T+M+I</v>
      </c>
      <c r="V48">
        <v>362.09127609519982</v>
      </c>
      <c r="W48">
        <v>367.39090367300832</v>
      </c>
      <c r="X48">
        <f t="shared" si="10"/>
        <v>-5.2996275778085078</v>
      </c>
      <c r="Y48">
        <v>-4.1218760390896723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360.05</v>
      </c>
      <c r="D49">
        <v>376</v>
      </c>
      <c r="E49">
        <v>360</v>
      </c>
      <c r="F49">
        <v>368</v>
      </c>
      <c r="G49">
        <f>_xll.TA_TYPPRICE(D49,E49,F49)</f>
        <v>368</v>
      </c>
      <c r="H49">
        <v>363.72083928653325</v>
      </c>
      <c r="I49" t="str">
        <f t="shared" si="0"/>
        <v>UP</v>
      </c>
      <c r="J49">
        <v>366.85926362684205</v>
      </c>
      <c r="K49">
        <v>356.74177437994007</v>
      </c>
      <c r="L49" t="str">
        <f t="shared" si="1"/>
        <v>UP</v>
      </c>
      <c r="M49" t="str">
        <f t="shared" si="2"/>
        <v>UP</v>
      </c>
      <c r="N49">
        <v>67.002754065819687</v>
      </c>
      <c r="O49" t="str">
        <f t="shared" si="3"/>
        <v>UP</v>
      </c>
      <c r="P49" t="str">
        <f t="shared" si="4"/>
        <v>UP</v>
      </c>
      <c r="Q49">
        <f t="shared" si="5"/>
        <v>8</v>
      </c>
      <c r="R49">
        <f t="shared" si="6"/>
        <v>16</v>
      </c>
      <c r="S49">
        <f t="shared" si="7"/>
        <v>0.5</v>
      </c>
      <c r="T49" t="str">
        <f t="shared" si="8"/>
        <v>No Indication</v>
      </c>
      <c r="U49" t="str">
        <f t="shared" si="9"/>
        <v>No T+M+I</v>
      </c>
      <c r="V49">
        <v>363.00031054209217</v>
      </c>
      <c r="W49">
        <v>367.43602191945217</v>
      </c>
      <c r="X49">
        <f t="shared" si="10"/>
        <v>-4.4357113773600076</v>
      </c>
      <c r="Y49">
        <v>-4.1846431067437395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368.5</v>
      </c>
      <c r="D50">
        <v>370</v>
      </c>
      <c r="E50">
        <v>365</v>
      </c>
      <c r="F50">
        <v>367</v>
      </c>
      <c r="G50">
        <f>_xll.TA_TYPPRICE(D50,E50,F50)</f>
        <v>367.33333333333331</v>
      </c>
      <c r="H50">
        <v>365.52708630993328</v>
      </c>
      <c r="I50" t="str">
        <f t="shared" si="0"/>
        <v>UP</v>
      </c>
      <c r="J50">
        <v>367.55720504309937</v>
      </c>
      <c r="K50">
        <v>358.57693562884225</v>
      </c>
      <c r="L50" t="str">
        <f t="shared" si="1"/>
        <v>No Confirmation</v>
      </c>
      <c r="M50" t="str">
        <f t="shared" si="2"/>
        <v>No Trend</v>
      </c>
      <c r="N50">
        <v>63.446116114730799</v>
      </c>
      <c r="O50" t="str">
        <f t="shared" si="3"/>
        <v>UP</v>
      </c>
      <c r="P50" t="str">
        <f t="shared" si="4"/>
        <v>No Trend + Momentum</v>
      </c>
      <c r="Q50">
        <f t="shared" si="5"/>
        <v>2</v>
      </c>
      <c r="R50">
        <f t="shared" si="6"/>
        <v>5</v>
      </c>
      <c r="S50">
        <f t="shared" si="7"/>
        <v>0.4</v>
      </c>
      <c r="T50" t="str">
        <f t="shared" si="8"/>
        <v>No Indication</v>
      </c>
      <c r="U50" t="str">
        <f t="shared" si="9"/>
        <v>No T+M+I</v>
      </c>
      <c r="V50">
        <v>363.61564738177032</v>
      </c>
      <c r="W50">
        <v>367.40372399949274</v>
      </c>
      <c r="X50">
        <f t="shared" si="10"/>
        <v>-3.7880766177224245</v>
      </c>
      <c r="Y50">
        <v>-4.1053298089394765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369.95</v>
      </c>
      <c r="D51">
        <v>372.7</v>
      </c>
      <c r="E51">
        <v>365.4</v>
      </c>
      <c r="F51">
        <v>368</v>
      </c>
      <c r="G51">
        <f>_xll.TA_TYPPRICE(D51,E51,F51)</f>
        <v>368.7</v>
      </c>
      <c r="H51">
        <v>367.11354315496664</v>
      </c>
      <c r="I51" t="str">
        <f t="shared" si="0"/>
        <v>UP</v>
      </c>
      <c r="J51">
        <v>368.70004836685507</v>
      </c>
      <c r="K51">
        <v>360.09317215576618</v>
      </c>
      <c r="L51" t="str">
        <f t="shared" si="1"/>
        <v>No Confirmation</v>
      </c>
      <c r="M51" t="str">
        <f t="shared" si="2"/>
        <v>No Trend</v>
      </c>
      <c r="N51">
        <v>65.720636170562997</v>
      </c>
      <c r="O51" t="str">
        <f t="shared" si="3"/>
        <v>UP</v>
      </c>
      <c r="P51" t="str">
        <f t="shared" si="4"/>
        <v>No Trend + Momentum</v>
      </c>
      <c r="Q51">
        <f t="shared" si="5"/>
        <v>2.6000000000000227</v>
      </c>
      <c r="R51">
        <f t="shared" si="6"/>
        <v>7.3000000000000114</v>
      </c>
      <c r="S51">
        <f t="shared" si="7"/>
        <v>0.35616438356164637</v>
      </c>
      <c r="T51" t="str">
        <f t="shared" si="8"/>
        <v>No Indication</v>
      </c>
      <c r="U51" t="str">
        <f t="shared" si="9"/>
        <v>No T+M+I</v>
      </c>
      <c r="V51">
        <v>364.29016316919029</v>
      </c>
      <c r="W51">
        <v>367.44789259212291</v>
      </c>
      <c r="X51">
        <f t="shared" si="10"/>
        <v>-3.1577294229326185</v>
      </c>
      <c r="Y51">
        <v>-3.9158097317381051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369.9</v>
      </c>
      <c r="D52">
        <v>369.9</v>
      </c>
      <c r="E52">
        <v>364.1</v>
      </c>
      <c r="F52">
        <v>367</v>
      </c>
      <c r="G52">
        <f>_xll.TA_TYPPRICE(D52,E52,F52)</f>
        <v>367</v>
      </c>
      <c r="H52">
        <v>367.05677157748335</v>
      </c>
      <c r="I52" t="str">
        <f t="shared" si="0"/>
        <v>DOWN</v>
      </c>
      <c r="J52">
        <v>368.96670428533173</v>
      </c>
      <c r="K52">
        <v>360.98357834337372</v>
      </c>
      <c r="L52" t="str">
        <f t="shared" si="1"/>
        <v>No Confirmation</v>
      </c>
      <c r="M52" t="str">
        <f t="shared" si="2"/>
        <v>No Trend</v>
      </c>
      <c r="N52">
        <v>60.977801176229654</v>
      </c>
      <c r="O52" t="str">
        <f t="shared" si="3"/>
        <v>UP</v>
      </c>
      <c r="P52" t="str">
        <f t="shared" si="4"/>
        <v>No Trend + Momentum</v>
      </c>
      <c r="Q52">
        <f t="shared" si="5"/>
        <v>2.8999999999999773</v>
      </c>
      <c r="R52">
        <f t="shared" si="6"/>
        <v>5.7999999999999545</v>
      </c>
      <c r="S52">
        <f t="shared" si="7"/>
        <v>0.5</v>
      </c>
      <c r="T52" t="str">
        <f t="shared" si="8"/>
        <v>No Indication</v>
      </c>
      <c r="U52" t="str">
        <f t="shared" si="9"/>
        <v>No T+M+I</v>
      </c>
      <c r="V52">
        <v>364.70706114316101</v>
      </c>
      <c r="W52">
        <v>367.41471536307677</v>
      </c>
      <c r="X52">
        <f t="shared" si="10"/>
        <v>-2.7076542199157529</v>
      </c>
      <c r="Y52">
        <v>-3.6741786293736345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368.85</v>
      </c>
      <c r="D53">
        <v>370.05</v>
      </c>
      <c r="E53">
        <v>365.1</v>
      </c>
      <c r="F53">
        <v>366</v>
      </c>
      <c r="G53">
        <f>_xll.TA_TYPPRICE(D53,E53,F53)</f>
        <v>367.05</v>
      </c>
      <c r="H53">
        <v>367.05338578874171</v>
      </c>
      <c r="I53" t="str">
        <f t="shared" si="0"/>
        <v>DOWN</v>
      </c>
      <c r="J53">
        <v>369.20743666636912</v>
      </c>
      <c r="K53">
        <v>361.89833871151291</v>
      </c>
      <c r="L53" t="str">
        <f t="shared" si="1"/>
        <v>No Confirmation</v>
      </c>
      <c r="M53" t="str">
        <f t="shared" si="2"/>
        <v>No Trend</v>
      </c>
      <c r="N53">
        <v>55.932250591328355</v>
      </c>
      <c r="O53" t="str">
        <f t="shared" si="3"/>
        <v>No Momentum</v>
      </c>
      <c r="P53" t="str">
        <f t="shared" si="4"/>
        <v>No Trend + Momentum</v>
      </c>
      <c r="Q53">
        <f t="shared" si="5"/>
        <v>0.89999999999997726</v>
      </c>
      <c r="R53">
        <f t="shared" si="6"/>
        <v>4.9499999999999886</v>
      </c>
      <c r="S53">
        <f t="shared" si="7"/>
        <v>0.18181818181817763</v>
      </c>
      <c r="T53" t="str">
        <f t="shared" si="8"/>
        <v>DOWN</v>
      </c>
      <c r="U53" t="str">
        <f t="shared" si="9"/>
        <v>No T+M+I</v>
      </c>
      <c r="V53">
        <v>364.90597481344395</v>
      </c>
      <c r="W53">
        <v>367.30992163247851</v>
      </c>
      <c r="X53">
        <f t="shared" si="10"/>
        <v>-2.4039468190345588</v>
      </c>
      <c r="Y53">
        <v>-3.4201322673058194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369</v>
      </c>
      <c r="D54">
        <v>369</v>
      </c>
      <c r="E54">
        <v>360.2</v>
      </c>
      <c r="F54">
        <v>365</v>
      </c>
      <c r="G54">
        <f>_xll.TA_TYPPRICE(D54,E54,F54)</f>
        <v>364.73333333333335</v>
      </c>
      <c r="H54">
        <v>365.89335956103753</v>
      </c>
      <c r="I54" t="str">
        <f t="shared" si="0"/>
        <v>DOWN</v>
      </c>
      <c r="J54">
        <v>369.16133962939819</v>
      </c>
      <c r="K54">
        <v>361.52093010895447</v>
      </c>
      <c r="L54" t="str">
        <f t="shared" si="1"/>
        <v>No Confirmation</v>
      </c>
      <c r="M54" t="str">
        <f t="shared" si="2"/>
        <v>No Trend</v>
      </c>
      <c r="N54">
        <v>50.689438436380271</v>
      </c>
      <c r="O54" t="str">
        <f t="shared" si="3"/>
        <v>No Momentum</v>
      </c>
      <c r="P54" t="str">
        <f t="shared" si="4"/>
        <v>No Trend + Momentum</v>
      </c>
      <c r="Q54">
        <f t="shared" si="5"/>
        <v>4.8000000000000114</v>
      </c>
      <c r="R54">
        <f t="shared" si="6"/>
        <v>8.8000000000000114</v>
      </c>
      <c r="S54">
        <f t="shared" si="7"/>
        <v>0.54545454545454608</v>
      </c>
      <c r="T54" t="str">
        <f t="shared" si="8"/>
        <v>No Indication</v>
      </c>
      <c r="U54" t="str">
        <f t="shared" si="9"/>
        <v>No T+M+I</v>
      </c>
      <c r="V54">
        <v>364.92044022676026</v>
      </c>
      <c r="W54">
        <v>367.13881632636901</v>
      </c>
      <c r="X54">
        <f t="shared" si="10"/>
        <v>-2.2183760996087472</v>
      </c>
      <c r="Y54">
        <v>-3.179781033766405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362.05</v>
      </c>
      <c r="D55">
        <v>370.1</v>
      </c>
      <c r="E55">
        <v>362.05</v>
      </c>
      <c r="F55">
        <v>369</v>
      </c>
      <c r="G55">
        <f>_xll.TA_TYPPRICE(D55,E55,F55)</f>
        <v>367.05</v>
      </c>
      <c r="H55">
        <v>366.4716797805188</v>
      </c>
      <c r="I55" t="str">
        <f t="shared" si="0"/>
        <v>UP</v>
      </c>
      <c r="J55">
        <v>369.36993082286529</v>
      </c>
      <c r="K55">
        <v>361.63850119585351</v>
      </c>
      <c r="L55" t="str">
        <f t="shared" si="1"/>
        <v>No Confirmation</v>
      </c>
      <c r="M55" t="str">
        <f t="shared" si="2"/>
        <v>No Trend</v>
      </c>
      <c r="N55">
        <v>66.425142647187229</v>
      </c>
      <c r="O55" t="str">
        <f t="shared" si="3"/>
        <v>UP</v>
      </c>
      <c r="P55" t="str">
        <f t="shared" si="4"/>
        <v>No Trend + Momentum</v>
      </c>
      <c r="Q55">
        <f t="shared" si="5"/>
        <v>6.9499999999999886</v>
      </c>
      <c r="R55">
        <f t="shared" si="6"/>
        <v>8.0500000000000114</v>
      </c>
      <c r="S55">
        <f t="shared" si="7"/>
        <v>0.86335403726707816</v>
      </c>
      <c r="T55" t="str">
        <f t="shared" si="8"/>
        <v>UP</v>
      </c>
      <c r="U55" t="str">
        <f t="shared" si="9"/>
        <v>No T+M+I</v>
      </c>
      <c r="V55">
        <v>365.5480648072587</v>
      </c>
      <c r="W55">
        <v>367.27668178367503</v>
      </c>
      <c r="X55">
        <f t="shared" si="10"/>
        <v>-1.7286169764163333</v>
      </c>
      <c r="Y55">
        <v>-2.8895482222963906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365.95</v>
      </c>
      <c r="D56">
        <v>374.05</v>
      </c>
      <c r="E56">
        <v>365</v>
      </c>
      <c r="F56">
        <v>373</v>
      </c>
      <c r="G56">
        <f>_xll.TA_TYPPRICE(D56,E56,F56)</f>
        <v>370.68333333333334</v>
      </c>
      <c r="H56">
        <v>368.5775065569261</v>
      </c>
      <c r="I56" t="str">
        <f t="shared" si="0"/>
        <v>UP</v>
      </c>
      <c r="J56">
        <v>370.40994619556187</v>
      </c>
      <c r="K56">
        <v>362.38550093010826</v>
      </c>
      <c r="L56" t="str">
        <f t="shared" si="1"/>
        <v>UP</v>
      </c>
      <c r="M56" t="str">
        <f t="shared" si="2"/>
        <v>UP</v>
      </c>
      <c r="N56">
        <v>75.998978451165826</v>
      </c>
      <c r="O56" t="str">
        <f t="shared" si="3"/>
        <v>UP</v>
      </c>
      <c r="P56" t="str">
        <f t="shared" si="4"/>
        <v>UP</v>
      </c>
      <c r="Q56">
        <f t="shared" si="5"/>
        <v>8</v>
      </c>
      <c r="R56">
        <f t="shared" si="6"/>
        <v>9.0500000000000114</v>
      </c>
      <c r="S56">
        <f t="shared" si="7"/>
        <v>0.88397790055248504</v>
      </c>
      <c r="T56" t="str">
        <f t="shared" si="8"/>
        <v>UP</v>
      </c>
      <c r="U56" t="str">
        <f t="shared" si="9"/>
        <v>UP</v>
      </c>
      <c r="V56">
        <v>366.69451637537276</v>
      </c>
      <c r="W56">
        <v>367.70063128118056</v>
      </c>
      <c r="X56">
        <f t="shared" si="10"/>
        <v>-1.0061149058078058</v>
      </c>
      <c r="Y56">
        <v>-2.5128615589986736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371.35</v>
      </c>
      <c r="D57">
        <v>373.5</v>
      </c>
      <c r="E57">
        <v>364.2</v>
      </c>
      <c r="F57">
        <v>364</v>
      </c>
      <c r="G57">
        <f>_xll.TA_TYPPRICE(D57,E57,F57)</f>
        <v>367.23333333333335</v>
      </c>
      <c r="H57">
        <v>367.90541994512972</v>
      </c>
      <c r="I57" t="str">
        <f t="shared" si="0"/>
        <v>DOWN</v>
      </c>
      <c r="J57">
        <v>371.09662481877035</v>
      </c>
      <c r="K57">
        <v>362.78872294563973</v>
      </c>
      <c r="L57" t="str">
        <f t="shared" si="1"/>
        <v>No Confirmation</v>
      </c>
      <c r="M57" t="str">
        <f t="shared" si="2"/>
        <v>No Trend</v>
      </c>
      <c r="N57">
        <v>42.175227680305525</v>
      </c>
      <c r="O57" t="str">
        <f t="shared" si="3"/>
        <v>No Momentum</v>
      </c>
      <c r="P57" t="str">
        <f t="shared" si="4"/>
        <v>No Trend + Momentum</v>
      </c>
      <c r="Q57">
        <f t="shared" si="5"/>
        <v>-0.19999999999998863</v>
      </c>
      <c r="R57">
        <f t="shared" si="6"/>
        <v>9.3000000000000114</v>
      </c>
      <c r="S57">
        <f t="shared" si="7"/>
        <v>-2.1505376344084774E-2</v>
      </c>
      <c r="T57" t="str">
        <f t="shared" si="8"/>
        <v>DOWN</v>
      </c>
      <c r="U57" t="str">
        <f t="shared" si="9"/>
        <v>No T+M+I</v>
      </c>
      <c r="V57">
        <v>366.27997539454617</v>
      </c>
      <c r="W57">
        <v>367.42651044553753</v>
      </c>
      <c r="X57">
        <f t="shared" si="10"/>
        <v>-1.1465350509913605</v>
      </c>
      <c r="Y57">
        <v>-2.2395962573972108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367</v>
      </c>
      <c r="D58">
        <v>383.7</v>
      </c>
      <c r="E58">
        <v>367</v>
      </c>
      <c r="F58">
        <v>380</v>
      </c>
      <c r="G58">
        <f>_xll.TA_TYPPRICE(D58,E58,F58)</f>
        <v>376.90000000000003</v>
      </c>
      <c r="H58">
        <v>372.40270997256488</v>
      </c>
      <c r="I58" t="str">
        <f t="shared" si="0"/>
        <v>UP</v>
      </c>
      <c r="J58">
        <v>373.89737485904362</v>
      </c>
      <c r="K58">
        <v>363.72456229105313</v>
      </c>
      <c r="L58" t="str">
        <f t="shared" si="1"/>
        <v>UP</v>
      </c>
      <c r="M58" t="str">
        <f t="shared" si="2"/>
        <v>UP</v>
      </c>
      <c r="N58">
        <v>70.927889547234287</v>
      </c>
      <c r="O58" t="str">
        <f t="shared" si="3"/>
        <v>UP</v>
      </c>
      <c r="P58" t="str">
        <f t="shared" si="4"/>
        <v>UP</v>
      </c>
      <c r="Q58">
        <f t="shared" si="5"/>
        <v>13</v>
      </c>
      <c r="R58">
        <f t="shared" si="6"/>
        <v>16.699999999999989</v>
      </c>
      <c r="S58">
        <f t="shared" si="7"/>
        <v>0.77844311377245567</v>
      </c>
      <c r="T58" t="str">
        <f t="shared" si="8"/>
        <v>No Indication</v>
      </c>
      <c r="U58" t="str">
        <f t="shared" si="9"/>
        <v>No T+M+I</v>
      </c>
      <c r="V58">
        <v>368.39074841076985</v>
      </c>
      <c r="W58">
        <v>368.35788004216437</v>
      </c>
      <c r="X58">
        <f t="shared" si="10"/>
        <v>3.2868368605477372E-2</v>
      </c>
      <c r="Y58">
        <v>-1.7851033321966732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379.55</v>
      </c>
      <c r="D59">
        <v>388.6</v>
      </c>
      <c r="E59">
        <v>377.2</v>
      </c>
      <c r="F59">
        <v>386</v>
      </c>
      <c r="G59">
        <f>_xll.TA_TYPPRICE(D59,E59,F59)</f>
        <v>383.93333333333334</v>
      </c>
      <c r="H59">
        <v>378.16802165294911</v>
      </c>
      <c r="I59" t="str">
        <f t="shared" si="0"/>
        <v>UP</v>
      </c>
      <c r="J59">
        <v>377.16462489036729</v>
      </c>
      <c r="K59">
        <v>366.71910400415243</v>
      </c>
      <c r="L59" t="str">
        <f t="shared" si="1"/>
        <v>UP</v>
      </c>
      <c r="M59" t="str">
        <f t="shared" si="2"/>
        <v>UP</v>
      </c>
      <c r="N59">
        <v>76.423179817671866</v>
      </c>
      <c r="O59" t="str">
        <f t="shared" si="3"/>
        <v>UP</v>
      </c>
      <c r="P59" t="str">
        <f t="shared" si="4"/>
        <v>UP</v>
      </c>
      <c r="Q59">
        <f t="shared" si="5"/>
        <v>8.8000000000000114</v>
      </c>
      <c r="R59">
        <f t="shared" si="6"/>
        <v>11.400000000000034</v>
      </c>
      <c r="S59">
        <f t="shared" si="7"/>
        <v>0.77192982456140224</v>
      </c>
      <c r="T59" t="str">
        <f t="shared" si="8"/>
        <v>No Indication</v>
      </c>
      <c r="U59" t="str">
        <f t="shared" si="9"/>
        <v>No T+M+I</v>
      </c>
      <c r="V59">
        <v>371.09986403988216</v>
      </c>
      <c r="W59">
        <v>369.66470374274479</v>
      </c>
      <c r="X59">
        <f t="shared" si="10"/>
        <v>1.4351602971373723</v>
      </c>
      <c r="Y59">
        <v>-1.141050606329864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388</v>
      </c>
      <c r="D60">
        <v>388</v>
      </c>
      <c r="E60">
        <v>375.6</v>
      </c>
      <c r="F60">
        <v>377</v>
      </c>
      <c r="G60">
        <f>_xll.TA_TYPPRICE(D60,E60,F60)</f>
        <v>380.2</v>
      </c>
      <c r="H60">
        <v>379.18401082647455</v>
      </c>
      <c r="I60" t="str">
        <f t="shared" si="0"/>
        <v>DOWN</v>
      </c>
      <c r="J60">
        <v>379.57248602584121</v>
      </c>
      <c r="K60">
        <v>368.69263644767409</v>
      </c>
      <c r="L60" t="str">
        <f t="shared" si="1"/>
        <v>No Confirmation</v>
      </c>
      <c r="M60" t="str">
        <f t="shared" si="2"/>
        <v>No Trend</v>
      </c>
      <c r="N60">
        <v>56.425120751473635</v>
      </c>
      <c r="O60" t="str">
        <f t="shared" si="3"/>
        <v>No Momentum</v>
      </c>
      <c r="P60" t="str">
        <f t="shared" si="4"/>
        <v>No Trend + Momentum</v>
      </c>
      <c r="Q60">
        <f t="shared" si="5"/>
        <v>1.3999999999999773</v>
      </c>
      <c r="R60">
        <f t="shared" si="6"/>
        <v>12.399999999999977</v>
      </c>
      <c r="S60">
        <f t="shared" si="7"/>
        <v>0.11290322580644999</v>
      </c>
      <c r="T60" t="str">
        <f t="shared" si="8"/>
        <v>DOWN</v>
      </c>
      <c r="U60" t="str">
        <f t="shared" si="9"/>
        <v>No T+M+I</v>
      </c>
      <c r="V60">
        <v>372.0075772645157</v>
      </c>
      <c r="W60">
        <v>370.20805902105997</v>
      </c>
      <c r="X60">
        <f t="shared" si="10"/>
        <v>1.7995182434557364</v>
      </c>
      <c r="Y60">
        <v>-0.55293683637274393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377.8</v>
      </c>
      <c r="D61">
        <v>384.5</v>
      </c>
      <c r="E61">
        <v>372</v>
      </c>
      <c r="F61">
        <v>377</v>
      </c>
      <c r="G61">
        <f>_xll.TA_TYPPRICE(D61,E61,F61)</f>
        <v>377.83333333333331</v>
      </c>
      <c r="H61">
        <v>378.50867207990393</v>
      </c>
      <c r="I61" t="str">
        <f t="shared" si="0"/>
        <v>DOWN</v>
      </c>
      <c r="J61">
        <v>380.66748913120983</v>
      </c>
      <c r="K61">
        <v>369.42760612596874</v>
      </c>
      <c r="L61" t="str">
        <f t="shared" si="1"/>
        <v>No Confirmation</v>
      </c>
      <c r="M61" t="str">
        <f t="shared" si="2"/>
        <v>No Trend</v>
      </c>
      <c r="N61">
        <v>56.425120751473635</v>
      </c>
      <c r="O61" t="str">
        <f t="shared" si="3"/>
        <v>No Momentum</v>
      </c>
      <c r="P61" t="str">
        <f t="shared" si="4"/>
        <v>No Trend + Momentum</v>
      </c>
      <c r="Q61">
        <f t="shared" si="5"/>
        <v>5</v>
      </c>
      <c r="R61">
        <f t="shared" si="6"/>
        <v>12.5</v>
      </c>
      <c r="S61">
        <f t="shared" si="7"/>
        <v>0.4</v>
      </c>
      <c r="T61" t="str">
        <f t="shared" si="8"/>
        <v>No Indication</v>
      </c>
      <c r="U61" t="str">
        <f t="shared" si="9"/>
        <v>No T+M+I</v>
      </c>
      <c r="V61">
        <v>372.77564230074404</v>
      </c>
      <c r="W61">
        <v>370.7111657602407</v>
      </c>
      <c r="X61">
        <f t="shared" si="10"/>
        <v>2.0644765405033354</v>
      </c>
      <c r="Y61">
        <v>-2.9454160997528067E-2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381.5</v>
      </c>
      <c r="D62">
        <v>382</v>
      </c>
      <c r="E62">
        <v>375.05</v>
      </c>
      <c r="F62">
        <v>377</v>
      </c>
      <c r="G62">
        <f>_xll.TA_TYPPRICE(D62,E62,F62)</f>
        <v>378.01666666666665</v>
      </c>
      <c r="H62">
        <v>378.26266937328529</v>
      </c>
      <c r="I62" t="str">
        <f t="shared" si="0"/>
        <v>DOWN</v>
      </c>
      <c r="J62">
        <v>380.96360265760762</v>
      </c>
      <c r="K62">
        <v>370.67702698686458</v>
      </c>
      <c r="L62" t="str">
        <f t="shared" si="1"/>
        <v>No Confirmation</v>
      </c>
      <c r="M62" t="str">
        <f t="shared" si="2"/>
        <v>No Trend</v>
      </c>
      <c r="N62">
        <v>56.425120751473635</v>
      </c>
      <c r="O62" t="str">
        <f t="shared" si="3"/>
        <v>No Momentum</v>
      </c>
      <c r="P62" t="str">
        <f t="shared" si="4"/>
        <v>No Trend + Momentum</v>
      </c>
      <c r="Q62">
        <f t="shared" si="5"/>
        <v>1.9499999999999886</v>
      </c>
      <c r="R62">
        <f t="shared" si="6"/>
        <v>6.9499999999999886</v>
      </c>
      <c r="S62">
        <f t="shared" si="7"/>
        <v>0.28057553956834413</v>
      </c>
      <c r="T62" t="str">
        <f t="shared" si="8"/>
        <v>No Indication</v>
      </c>
      <c r="U62" t="str">
        <f t="shared" si="9"/>
        <v>No T+M+I</v>
      </c>
      <c r="V62">
        <v>373.42554348524493</v>
      </c>
      <c r="W62">
        <v>371.17700533355622</v>
      </c>
      <c r="X62">
        <f t="shared" si="10"/>
        <v>2.248538151688706</v>
      </c>
      <c r="Y62">
        <v>0.42614430153971877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379.95</v>
      </c>
      <c r="D63">
        <v>380.55</v>
      </c>
      <c r="E63">
        <v>369.35</v>
      </c>
      <c r="F63">
        <v>374</v>
      </c>
      <c r="G63">
        <f>_xll.TA_TYPPRICE(D63,E63,F63)</f>
        <v>374.63333333333338</v>
      </c>
      <c r="H63">
        <v>376.44800135330934</v>
      </c>
      <c r="I63" t="str">
        <f t="shared" si="0"/>
        <v>DOWN</v>
      </c>
      <c r="J63">
        <v>380.87169095591702</v>
      </c>
      <c r="K63">
        <v>370.38213210089469</v>
      </c>
      <c r="L63" t="str">
        <f t="shared" si="1"/>
        <v>No Confirmation</v>
      </c>
      <c r="M63" t="str">
        <f t="shared" si="2"/>
        <v>No Trend</v>
      </c>
      <c r="N63">
        <v>48.211701590770836</v>
      </c>
      <c r="O63" t="str">
        <f t="shared" si="3"/>
        <v>No Momentum</v>
      </c>
      <c r="P63" t="str">
        <f t="shared" si="4"/>
        <v>No Trend + Momentum</v>
      </c>
      <c r="Q63">
        <f t="shared" si="5"/>
        <v>4.6499999999999773</v>
      </c>
      <c r="R63">
        <f t="shared" si="6"/>
        <v>11.199999999999989</v>
      </c>
      <c r="S63">
        <f t="shared" si="7"/>
        <v>0.41517857142856984</v>
      </c>
      <c r="T63" t="str">
        <f t="shared" si="8"/>
        <v>No Indication</v>
      </c>
      <c r="U63" t="str">
        <f t="shared" si="9"/>
        <v>No T+M+I</v>
      </c>
      <c r="V63">
        <v>373.51392141059188</v>
      </c>
      <c r="W63">
        <v>371.38611604958908</v>
      </c>
      <c r="X63">
        <f t="shared" si="10"/>
        <v>2.1278053610027996</v>
      </c>
      <c r="Y63">
        <v>0.76647651343233503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375.3</v>
      </c>
      <c r="D64">
        <v>377</v>
      </c>
      <c r="E64">
        <v>366.8</v>
      </c>
      <c r="F64">
        <v>370.75</v>
      </c>
      <c r="G64">
        <f>_xll.TA_TYPPRICE(D64,E64,F64)</f>
        <v>371.51666666666665</v>
      </c>
      <c r="H64">
        <v>373.98233400998799</v>
      </c>
      <c r="I64" t="str">
        <f t="shared" si="0"/>
        <v>DOWN</v>
      </c>
      <c r="J64">
        <v>380.01131518793545</v>
      </c>
      <c r="K64">
        <v>369.58610274514029</v>
      </c>
      <c r="L64" t="str">
        <f t="shared" si="1"/>
        <v>No Confirmation</v>
      </c>
      <c r="M64" t="str">
        <f t="shared" si="2"/>
        <v>No Trend</v>
      </c>
      <c r="N64">
        <v>40.273181496120394</v>
      </c>
      <c r="O64" t="str">
        <f t="shared" si="3"/>
        <v>No Momentum</v>
      </c>
      <c r="P64" t="str">
        <f t="shared" si="4"/>
        <v>No Trend + Momentum</v>
      </c>
      <c r="Q64">
        <f t="shared" si="5"/>
        <v>3.9499999999999886</v>
      </c>
      <c r="R64">
        <f t="shared" si="6"/>
        <v>10.199999999999989</v>
      </c>
      <c r="S64">
        <f t="shared" si="7"/>
        <v>0.3872549019607836</v>
      </c>
      <c r="T64" t="str">
        <f t="shared" si="8"/>
        <v>No Indication</v>
      </c>
      <c r="U64" t="str">
        <f t="shared" si="9"/>
        <v>No T+M+I</v>
      </c>
      <c r="V64">
        <v>373.08870273203928</v>
      </c>
      <c r="W64">
        <v>371.33899634221211</v>
      </c>
      <c r="X64">
        <f t="shared" si="10"/>
        <v>1.7497063898271676</v>
      </c>
      <c r="Y64">
        <v>0.96312248871130157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372.25</v>
      </c>
      <c r="D65">
        <v>375.75</v>
      </c>
      <c r="E65">
        <v>368.55</v>
      </c>
      <c r="F65">
        <v>369.05</v>
      </c>
      <c r="G65">
        <f>_xll.TA_TYPPRICE(D65,E65,F65)</f>
        <v>371.11666666666662</v>
      </c>
      <c r="H65">
        <v>372.54950033832733</v>
      </c>
      <c r="I65" t="str">
        <f t="shared" si="0"/>
        <v>DOWN</v>
      </c>
      <c r="J65">
        <v>379.06435625728312</v>
      </c>
      <c r="K65">
        <v>369.35585769066466</v>
      </c>
      <c r="L65" t="str">
        <f t="shared" si="1"/>
        <v>DOWN</v>
      </c>
      <c r="M65" t="str">
        <f t="shared" si="2"/>
        <v>DOWN</v>
      </c>
      <c r="N65">
        <v>36.358726330268958</v>
      </c>
      <c r="O65" t="str">
        <f t="shared" si="3"/>
        <v>DOWN</v>
      </c>
      <c r="P65" t="str">
        <f t="shared" si="4"/>
        <v>DOWN</v>
      </c>
      <c r="Q65">
        <f t="shared" si="5"/>
        <v>0.5</v>
      </c>
      <c r="R65">
        <f t="shared" si="6"/>
        <v>7.1999999999999886</v>
      </c>
      <c r="S65">
        <f t="shared" si="7"/>
        <v>6.9444444444444559E-2</v>
      </c>
      <c r="T65" t="str">
        <f t="shared" si="8"/>
        <v>DOWN</v>
      </c>
      <c r="U65" t="str">
        <f t="shared" si="9"/>
        <v>DOWN</v>
      </c>
      <c r="V65">
        <v>372.4673638501871</v>
      </c>
      <c r="W65">
        <v>371.16944105760382</v>
      </c>
      <c r="X65">
        <f t="shared" si="10"/>
        <v>1.2979227925832788</v>
      </c>
      <c r="Y65">
        <v>1.0300825494856971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371</v>
      </c>
      <c r="D66">
        <v>379.9</v>
      </c>
      <c r="E66">
        <v>370</v>
      </c>
      <c r="F66">
        <v>372.5</v>
      </c>
      <c r="G66">
        <f>_xll.TA_TYPPRICE(D66,E66,F66)</f>
        <v>374.13333333333338</v>
      </c>
      <c r="H66">
        <v>373.34141683583039</v>
      </c>
      <c r="I66" t="str">
        <f t="shared" si="0"/>
        <v>DOWN</v>
      </c>
      <c r="J66">
        <v>379.25005486677577</v>
      </c>
      <c r="K66">
        <v>369.49900042607254</v>
      </c>
      <c r="L66" t="str">
        <f t="shared" si="1"/>
        <v>No Confirmation</v>
      </c>
      <c r="M66" t="str">
        <f t="shared" si="2"/>
        <v>No Trend</v>
      </c>
      <c r="N66">
        <v>48.946782874514469</v>
      </c>
      <c r="O66" t="str">
        <f t="shared" si="3"/>
        <v>No Momentum</v>
      </c>
      <c r="P66" t="str">
        <f t="shared" si="4"/>
        <v>No Trend + Momentum</v>
      </c>
      <c r="Q66">
        <f t="shared" si="5"/>
        <v>2.5</v>
      </c>
      <c r="R66">
        <f t="shared" si="6"/>
        <v>9.8999999999999773</v>
      </c>
      <c r="S66">
        <f t="shared" si="7"/>
        <v>0.2525252525252531</v>
      </c>
      <c r="T66" t="str">
        <f t="shared" si="8"/>
        <v>No Indication</v>
      </c>
      <c r="U66" t="str">
        <f t="shared" si="9"/>
        <v>No T+M+I</v>
      </c>
      <c r="V66">
        <v>372.47238479631216</v>
      </c>
      <c r="W66">
        <v>371.26800097926281</v>
      </c>
      <c r="X66">
        <f t="shared" si="10"/>
        <v>1.2043838170493473</v>
      </c>
      <c r="Y66">
        <v>1.0649428029984271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372</v>
      </c>
      <c r="D67">
        <v>379.55</v>
      </c>
      <c r="E67">
        <v>371.6</v>
      </c>
      <c r="F67">
        <v>375.9</v>
      </c>
      <c r="G67">
        <f>_xll.TA_TYPPRICE(D67,E67,F67)</f>
        <v>375.68333333333339</v>
      </c>
      <c r="H67">
        <v>374.51237508458189</v>
      </c>
      <c r="I67" t="str">
        <f t="shared" ref="I67:I104" si="20">IF(F67&gt;H67,"UP","DOWN")</f>
        <v>UP</v>
      </c>
      <c r="J67">
        <v>379.31670934082558</v>
      </c>
      <c r="K67">
        <v>369.96588922027865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58.949317053347414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4.2999999999999545</v>
      </c>
      <c r="R67">
        <f t="shared" ref="R67:R104" si="26">D67-E67</f>
        <v>7.9499999999999886</v>
      </c>
      <c r="S67">
        <f t="shared" ref="S67:S104" si="27">Q67/R67</f>
        <v>0.54088050314464919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372.99971021226412</v>
      </c>
      <c r="W67">
        <v>371.61111201783592</v>
      </c>
      <c r="X67">
        <f t="shared" ref="X67:X104" si="30">V67-W67</f>
        <v>1.388598194428198</v>
      </c>
      <c r="Y67">
        <v>1.1296738812843814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372.4</v>
      </c>
      <c r="D68">
        <v>398.9</v>
      </c>
      <c r="E68">
        <v>367.5</v>
      </c>
      <c r="F68">
        <v>397.6</v>
      </c>
      <c r="G68">
        <f>_xll.TA_TYPPRICE(D68,E68,F68)</f>
        <v>388</v>
      </c>
      <c r="H68">
        <v>381.25618754229095</v>
      </c>
      <c r="I68" t="str">
        <f t="shared" si="20"/>
        <v>UP</v>
      </c>
      <c r="J68">
        <v>383.66855170953102</v>
      </c>
      <c r="K68">
        <v>369.41791383799449</v>
      </c>
      <c r="L68" t="str">
        <f t="shared" si="21"/>
        <v>UP</v>
      </c>
      <c r="M68" t="str">
        <f t="shared" si="22"/>
        <v>UP</v>
      </c>
      <c r="N68">
        <v>83.98376889028097</v>
      </c>
      <c r="O68" t="str">
        <f t="shared" si="23"/>
        <v>UP</v>
      </c>
      <c r="P68" t="str">
        <f t="shared" si="24"/>
        <v>UP</v>
      </c>
      <c r="Q68">
        <f t="shared" si="25"/>
        <v>30.100000000000023</v>
      </c>
      <c r="R68">
        <f t="shared" si="26"/>
        <v>31.399999999999977</v>
      </c>
      <c r="S68">
        <f t="shared" si="27"/>
        <v>0.95859872611465113</v>
      </c>
      <c r="T68" t="str">
        <f t="shared" si="28"/>
        <v>UP</v>
      </c>
      <c r="U68" t="str">
        <f t="shared" si="29"/>
        <v>UP</v>
      </c>
      <c r="V68">
        <v>376.78437017960812</v>
      </c>
      <c r="W68">
        <v>373.53621483132957</v>
      </c>
      <c r="X68">
        <f t="shared" si="30"/>
        <v>3.2481553482785444</v>
      </c>
      <c r="Y68">
        <v>1.553370174683214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389.95</v>
      </c>
      <c r="D69">
        <v>390</v>
      </c>
      <c r="E69">
        <v>378</v>
      </c>
      <c r="F69">
        <v>385.2</v>
      </c>
      <c r="G69">
        <f>_xll.TA_TYPPRICE(D69,E69,F69)</f>
        <v>384.40000000000003</v>
      </c>
      <c r="H69">
        <v>382.82809377114552</v>
      </c>
      <c r="I69" t="str">
        <f t="shared" si="20"/>
        <v>UP</v>
      </c>
      <c r="J69">
        <v>385.07554021852411</v>
      </c>
      <c r="K69">
        <v>371.32504409621794</v>
      </c>
      <c r="L69" t="str">
        <f t="shared" si="21"/>
        <v>UP</v>
      </c>
      <c r="M69" t="str">
        <f t="shared" si="22"/>
        <v>UP</v>
      </c>
      <c r="N69">
        <v>58.500740937374474</v>
      </c>
      <c r="O69" t="str">
        <f t="shared" si="23"/>
        <v>No Momentum</v>
      </c>
      <c r="P69" t="str">
        <f t="shared" si="24"/>
        <v>No Trend + Momentum</v>
      </c>
      <c r="Q69">
        <f t="shared" si="25"/>
        <v>7.1999999999999886</v>
      </c>
      <c r="R69">
        <f t="shared" si="26"/>
        <v>12</v>
      </c>
      <c r="S69">
        <f t="shared" si="27"/>
        <v>0.59999999999999909</v>
      </c>
      <c r="T69" t="str">
        <f t="shared" si="28"/>
        <v>No Indication</v>
      </c>
      <c r="U69" t="str">
        <f t="shared" si="29"/>
        <v>No T+M+I</v>
      </c>
      <c r="V69">
        <v>378.07908245966843</v>
      </c>
      <c r="W69">
        <v>374.40019891789774</v>
      </c>
      <c r="X69">
        <f t="shared" si="30"/>
        <v>3.6788835417706878</v>
      </c>
      <c r="Y69">
        <v>1.9784728481007088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384.4</v>
      </c>
      <c r="D70">
        <v>397.5</v>
      </c>
      <c r="E70">
        <v>378.7</v>
      </c>
      <c r="F70">
        <v>383.55</v>
      </c>
      <c r="G70">
        <f>_xll.TA_TYPPRICE(D70,E70,F70)</f>
        <v>386.58333333333331</v>
      </c>
      <c r="H70">
        <v>384.70571355223944</v>
      </c>
      <c r="I70" t="str">
        <f t="shared" si="20"/>
        <v>DOWN</v>
      </c>
      <c r="J70">
        <v>387.83653128107431</v>
      </c>
      <c r="K70">
        <v>372.96392318594729</v>
      </c>
      <c r="L70" t="str">
        <f t="shared" si="21"/>
        <v>No Confirmation</v>
      </c>
      <c r="M70" t="str">
        <f t="shared" si="22"/>
        <v>No Trend</v>
      </c>
      <c r="N70">
        <v>55.690096472573757</v>
      </c>
      <c r="O70" t="str">
        <f t="shared" si="23"/>
        <v>No Momentum</v>
      </c>
      <c r="P70" t="str">
        <f t="shared" si="24"/>
        <v>No Trend + Momentum</v>
      </c>
      <c r="Q70">
        <f t="shared" si="25"/>
        <v>4.8500000000000227</v>
      </c>
      <c r="R70">
        <f t="shared" si="26"/>
        <v>18.800000000000011</v>
      </c>
      <c r="S70">
        <f t="shared" si="27"/>
        <v>0.25797872340425637</v>
      </c>
      <c r="T70" t="str">
        <f t="shared" si="28"/>
        <v>No Indication</v>
      </c>
      <c r="U70" t="str">
        <f t="shared" si="29"/>
        <v>No T+M+I</v>
      </c>
      <c r="V70">
        <v>378.92076208125792</v>
      </c>
      <c r="W70">
        <v>375.0779619610164</v>
      </c>
      <c r="X70">
        <f t="shared" si="30"/>
        <v>3.8428001202415203</v>
      </c>
      <c r="Y70">
        <v>2.351338302528871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381.05</v>
      </c>
      <c r="D71">
        <v>391.3</v>
      </c>
      <c r="E71">
        <v>380</v>
      </c>
      <c r="F71">
        <v>380.3</v>
      </c>
      <c r="G71">
        <f>_xll.TA_TYPPRICE(D71,E71,F71)</f>
        <v>383.86666666666662</v>
      </c>
      <c r="H71">
        <v>384.28619010945306</v>
      </c>
      <c r="I71" t="str">
        <f t="shared" si="20"/>
        <v>DOWN</v>
      </c>
      <c r="J71">
        <v>388.60619099639115</v>
      </c>
      <c r="K71">
        <v>374.52749581129234</v>
      </c>
      <c r="L71" t="str">
        <f t="shared" si="21"/>
        <v>No Confirmation</v>
      </c>
      <c r="M71" t="str">
        <f t="shared" si="22"/>
        <v>No Trend</v>
      </c>
      <c r="N71">
        <v>49.799261237234361</v>
      </c>
      <c r="O71" t="str">
        <f t="shared" si="23"/>
        <v>No Momentum</v>
      </c>
      <c r="P71" t="str">
        <f t="shared" si="24"/>
        <v>No Trend + Momentum</v>
      </c>
      <c r="Q71">
        <f t="shared" si="25"/>
        <v>0.30000000000001137</v>
      </c>
      <c r="R71">
        <f t="shared" si="26"/>
        <v>11.300000000000011</v>
      </c>
      <c r="S71">
        <f t="shared" si="27"/>
        <v>2.6548672566372659E-2</v>
      </c>
      <c r="T71" t="str">
        <f t="shared" si="28"/>
        <v>DOWN</v>
      </c>
      <c r="U71" t="str">
        <f t="shared" si="29"/>
        <v>No T+M+I</v>
      </c>
      <c r="V71">
        <v>379.13295253029514</v>
      </c>
      <c r="W71">
        <v>375.46477959353371</v>
      </c>
      <c r="X71">
        <f t="shared" si="30"/>
        <v>3.6681729367614366</v>
      </c>
      <c r="Y71">
        <v>2.6147052293753843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379.95</v>
      </c>
      <c r="D72">
        <v>384.2</v>
      </c>
      <c r="E72">
        <v>371</v>
      </c>
      <c r="F72">
        <v>372.95</v>
      </c>
      <c r="G72">
        <f>_xll.TA_TYPPRICE(D72,E72,F72)</f>
        <v>376.05</v>
      </c>
      <c r="H72">
        <v>380.16809505472656</v>
      </c>
      <c r="I72" t="str">
        <f t="shared" si="20"/>
        <v>DOWN</v>
      </c>
      <c r="J72">
        <v>387.62703744163758</v>
      </c>
      <c r="K72">
        <v>373.74360785322739</v>
      </c>
      <c r="L72" t="str">
        <f t="shared" si="21"/>
        <v>DOWN</v>
      </c>
      <c r="M72" t="str">
        <f t="shared" si="22"/>
        <v>DOWN</v>
      </c>
      <c r="N72">
        <v>38.335766257712613</v>
      </c>
      <c r="O72" t="str">
        <f t="shared" si="23"/>
        <v>DOWN</v>
      </c>
      <c r="P72" t="str">
        <f t="shared" si="24"/>
        <v>DOWN</v>
      </c>
      <c r="Q72">
        <f t="shared" si="25"/>
        <v>1.9499999999999886</v>
      </c>
      <c r="R72">
        <f t="shared" si="26"/>
        <v>13.199999999999989</v>
      </c>
      <c r="S72">
        <f t="shared" si="27"/>
        <v>0.14772727272727199</v>
      </c>
      <c r="T72" t="str">
        <f t="shared" si="28"/>
        <v>DOWN</v>
      </c>
      <c r="U72" t="str">
        <f t="shared" si="29"/>
        <v>DOWN</v>
      </c>
      <c r="V72">
        <v>378.18172906409586</v>
      </c>
      <c r="W72">
        <v>375.27849962364235</v>
      </c>
      <c r="X72">
        <f t="shared" si="30"/>
        <v>2.9032294404535151</v>
      </c>
      <c r="Y72">
        <v>2.6724100715910106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372.5</v>
      </c>
      <c r="D73">
        <v>402.95</v>
      </c>
      <c r="E73">
        <v>368.05</v>
      </c>
      <c r="F73">
        <v>381</v>
      </c>
      <c r="G73">
        <f>_xll.TA_TYPPRICE(D73,E73,F73)</f>
        <v>384</v>
      </c>
      <c r="H73">
        <v>382.08404752736328</v>
      </c>
      <c r="I73" t="str">
        <f t="shared" si="20"/>
        <v>DOWN</v>
      </c>
      <c r="J73">
        <v>391.03214023238479</v>
      </c>
      <c r="K73">
        <v>372.47836166362129</v>
      </c>
      <c r="L73" t="str">
        <f t="shared" si="21"/>
        <v>No Confirmation</v>
      </c>
      <c r="M73" t="str">
        <f t="shared" si="22"/>
        <v>No Trend</v>
      </c>
      <c r="N73">
        <v>53.1122756575203</v>
      </c>
      <c r="O73" t="str">
        <f t="shared" si="23"/>
        <v>No Momentum</v>
      </c>
      <c r="P73" t="str">
        <f t="shared" si="24"/>
        <v>No Trend + Momentum</v>
      </c>
      <c r="Q73">
        <f t="shared" si="25"/>
        <v>12.949999999999989</v>
      </c>
      <c r="R73">
        <f t="shared" si="26"/>
        <v>34.899999999999977</v>
      </c>
      <c r="S73">
        <f t="shared" si="27"/>
        <v>0.3710601719197707</v>
      </c>
      <c r="T73" t="str">
        <f t="shared" si="28"/>
        <v>No Indication</v>
      </c>
      <c r="U73" t="str">
        <f t="shared" si="29"/>
        <v>No T+M+I</v>
      </c>
      <c r="V73">
        <v>378.6153092080811</v>
      </c>
      <c r="W73">
        <v>375.70231446633551</v>
      </c>
      <c r="X73">
        <f t="shared" si="30"/>
        <v>2.9129947417455924</v>
      </c>
      <c r="Y73">
        <v>2.7205270056219271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375.6</v>
      </c>
      <c r="D74">
        <v>379.65</v>
      </c>
      <c r="E74">
        <v>365.25</v>
      </c>
      <c r="F74">
        <v>377</v>
      </c>
      <c r="G74">
        <f>_xll.TA_TYPPRICE(D74,E74,F74)</f>
        <v>373.9666666666667</v>
      </c>
      <c r="H74">
        <v>378.02535709701499</v>
      </c>
      <c r="I74" t="str">
        <f t="shared" si="20"/>
        <v>DOWN</v>
      </c>
      <c r="J74">
        <v>388.50277573629927</v>
      </c>
      <c r="K74">
        <v>370.87205907170545</v>
      </c>
      <c r="L74" t="str">
        <f t="shared" si="21"/>
        <v>No Confirmation</v>
      </c>
      <c r="M74" t="str">
        <f t="shared" si="22"/>
        <v>No Trend</v>
      </c>
      <c r="N74">
        <v>46.231317605489387</v>
      </c>
      <c r="O74" t="str">
        <f t="shared" si="23"/>
        <v>No Momentum</v>
      </c>
      <c r="P74" t="str">
        <f t="shared" si="24"/>
        <v>No Trend + Momentum</v>
      </c>
      <c r="Q74">
        <f t="shared" si="25"/>
        <v>11.75</v>
      </c>
      <c r="R74">
        <f t="shared" si="26"/>
        <v>14.399999999999977</v>
      </c>
      <c r="S74">
        <f t="shared" si="27"/>
        <v>0.81597222222222354</v>
      </c>
      <c r="T74" t="str">
        <f t="shared" si="28"/>
        <v>UP</v>
      </c>
      <c r="U74" t="str">
        <f t="shared" si="29"/>
        <v>No T+M+I</v>
      </c>
      <c r="V74">
        <v>378.36680009914556</v>
      </c>
      <c r="W74">
        <v>375.79843932068104</v>
      </c>
      <c r="X74">
        <f t="shared" si="30"/>
        <v>2.5683607784645233</v>
      </c>
      <c r="Y74">
        <v>2.6900937601904462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377.4</v>
      </c>
      <c r="D75">
        <v>389</v>
      </c>
      <c r="E75">
        <v>372.5</v>
      </c>
      <c r="F75">
        <v>385</v>
      </c>
      <c r="G75">
        <f>_xll.TA_TYPPRICE(D75,E75,F75)</f>
        <v>382.16666666666669</v>
      </c>
      <c r="H75">
        <v>380.09601188184081</v>
      </c>
      <c r="I75" t="str">
        <f t="shared" si="20"/>
        <v>UP</v>
      </c>
      <c r="J75">
        <v>388.61327001712164</v>
      </c>
      <c r="K75">
        <v>371.23382372243759</v>
      </c>
      <c r="L75" t="str">
        <f t="shared" si="21"/>
        <v>No Confirmation</v>
      </c>
      <c r="M75" t="str">
        <f t="shared" si="22"/>
        <v>No Trend</v>
      </c>
      <c r="N75">
        <v>59.385757636475759</v>
      </c>
      <c r="O75" t="str">
        <f t="shared" si="23"/>
        <v>No Momentum</v>
      </c>
      <c r="P75" t="str">
        <f t="shared" si="24"/>
        <v>No Trend + Momentum</v>
      </c>
      <c r="Q75">
        <f t="shared" si="25"/>
        <v>12.5</v>
      </c>
      <c r="R75">
        <f t="shared" si="26"/>
        <v>16.5</v>
      </c>
      <c r="S75">
        <f t="shared" si="27"/>
        <v>0.75757575757575757</v>
      </c>
      <c r="T75" t="str">
        <f t="shared" si="28"/>
        <v>No Indication</v>
      </c>
      <c r="U75" t="str">
        <f t="shared" si="29"/>
        <v>No T+M+I</v>
      </c>
      <c r="V75">
        <v>379.38729239158471</v>
      </c>
      <c r="W75">
        <v>376.48003640803802</v>
      </c>
      <c r="X75">
        <f t="shared" si="30"/>
        <v>2.9072559835466905</v>
      </c>
      <c r="Y75">
        <v>2.7335262048616951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380.3</v>
      </c>
      <c r="D76">
        <v>384.8</v>
      </c>
      <c r="E76">
        <v>379.5</v>
      </c>
      <c r="F76">
        <v>381</v>
      </c>
      <c r="G76">
        <f>_xll.TA_TYPPRICE(D76,E76,F76)</f>
        <v>381.76666666666665</v>
      </c>
      <c r="H76">
        <v>380.93133927425373</v>
      </c>
      <c r="I76" t="str">
        <f t="shared" si="20"/>
        <v>UP</v>
      </c>
      <c r="J76">
        <v>387.76587667998348</v>
      </c>
      <c r="K76">
        <v>373.0707517841181</v>
      </c>
      <c r="L76" t="str">
        <f t="shared" si="21"/>
        <v>No Confirmation</v>
      </c>
      <c r="M76" t="str">
        <f t="shared" si="22"/>
        <v>No Trend</v>
      </c>
      <c r="N76">
        <v>51.509650867827936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1.5</v>
      </c>
      <c r="R76">
        <f t="shared" si="26"/>
        <v>5.3000000000000114</v>
      </c>
      <c r="S76">
        <f t="shared" si="27"/>
        <v>0.28301886792452768</v>
      </c>
      <c r="T76" t="str">
        <f t="shared" si="28"/>
        <v>No Indication</v>
      </c>
      <c r="U76" t="str">
        <f t="shared" si="29"/>
        <v>No T+M+I</v>
      </c>
      <c r="V76">
        <v>379.63540125441784</v>
      </c>
      <c r="W76">
        <v>376.81484852596111</v>
      </c>
      <c r="X76">
        <f t="shared" si="30"/>
        <v>2.8205527284567324</v>
      </c>
      <c r="Y76">
        <v>2.7509315095807025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379.1</v>
      </c>
      <c r="D77">
        <v>383.95</v>
      </c>
      <c r="E77">
        <v>371.45</v>
      </c>
      <c r="F77">
        <v>377.35</v>
      </c>
      <c r="G77">
        <f>_xll.TA_TYPPRICE(D77,E77,F77)</f>
        <v>377.58333333333331</v>
      </c>
      <c r="H77">
        <v>379.25733630379352</v>
      </c>
      <c r="I77" t="str">
        <f t="shared" si="20"/>
        <v>DOWN</v>
      </c>
      <c r="J77">
        <v>386.9179040844316</v>
      </c>
      <c r="K77">
        <v>372.71058472098076</v>
      </c>
      <c r="L77" t="str">
        <f t="shared" si="21"/>
        <v>No Confirmation</v>
      </c>
      <c r="M77" t="str">
        <f t="shared" si="22"/>
        <v>No Trend</v>
      </c>
      <c r="N77">
        <v>44.741328238126805</v>
      </c>
      <c r="O77" t="str">
        <f t="shared" si="23"/>
        <v>No Momentum</v>
      </c>
      <c r="P77" t="str">
        <f t="shared" si="24"/>
        <v>No Trend + Momentum</v>
      </c>
      <c r="Q77">
        <f t="shared" si="25"/>
        <v>5.9000000000000341</v>
      </c>
      <c r="R77">
        <f t="shared" si="26"/>
        <v>12.5</v>
      </c>
      <c r="S77">
        <f t="shared" si="27"/>
        <v>0.47200000000000275</v>
      </c>
      <c r="T77" t="str">
        <f t="shared" si="28"/>
        <v>No Indication</v>
      </c>
      <c r="U77" t="str">
        <f t="shared" si="29"/>
        <v>No T+M+I</v>
      </c>
      <c r="V77">
        <v>379.28380106143049</v>
      </c>
      <c r="W77">
        <v>376.8544893758899</v>
      </c>
      <c r="X77">
        <f t="shared" si="30"/>
        <v>2.429311685540597</v>
      </c>
      <c r="Y77">
        <v>2.6866075447726816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374</v>
      </c>
      <c r="D78">
        <v>381.35</v>
      </c>
      <c r="E78">
        <v>372.75</v>
      </c>
      <c r="F78">
        <v>375</v>
      </c>
      <c r="G78">
        <f>_xll.TA_TYPPRICE(D78,E78,F78)</f>
        <v>376.36666666666662</v>
      </c>
      <c r="H78">
        <v>377.8120014852301</v>
      </c>
      <c r="I78" t="str">
        <f t="shared" si="20"/>
        <v>DOWN</v>
      </c>
      <c r="J78">
        <v>385.68059206566903</v>
      </c>
      <c r="K78">
        <v>372.7193436718739</v>
      </c>
      <c r="L78" t="str">
        <f t="shared" si="21"/>
        <v>No Confirmation</v>
      </c>
      <c r="M78" t="str">
        <f t="shared" si="22"/>
        <v>No Trend</v>
      </c>
      <c r="N78">
        <v>40.462452633283732</v>
      </c>
      <c r="O78" t="str">
        <f t="shared" si="23"/>
        <v>No Momentum</v>
      </c>
      <c r="P78" t="str">
        <f t="shared" si="24"/>
        <v>No Trend + Momentum</v>
      </c>
      <c r="Q78">
        <f t="shared" si="25"/>
        <v>2.25</v>
      </c>
      <c r="R78">
        <f t="shared" si="26"/>
        <v>8.6000000000000227</v>
      </c>
      <c r="S78">
        <f t="shared" si="27"/>
        <v>0.26162790697674349</v>
      </c>
      <c r="T78" t="str">
        <f t="shared" si="28"/>
        <v>No Indication</v>
      </c>
      <c r="U78" t="str">
        <f t="shared" si="29"/>
        <v>No T+M+I</v>
      </c>
      <c r="V78">
        <v>378.62475474428732</v>
      </c>
      <c r="W78">
        <v>376.71711979249062</v>
      </c>
      <c r="X78">
        <f t="shared" si="30"/>
        <v>1.9076349517966946</v>
      </c>
      <c r="Y78">
        <v>2.5308130261774844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379.9</v>
      </c>
      <c r="D79">
        <v>381</v>
      </c>
      <c r="E79">
        <v>373.1</v>
      </c>
      <c r="F79">
        <v>373.8</v>
      </c>
      <c r="G79">
        <f>_xll.TA_TYPPRICE(D79,E79,F79)</f>
        <v>375.9666666666667</v>
      </c>
      <c r="H79">
        <v>376.8893340759484</v>
      </c>
      <c r="I79" t="str">
        <f t="shared" si="20"/>
        <v>DOWN</v>
      </c>
      <c r="J79">
        <v>384.64046049552036</v>
      </c>
      <c r="K79">
        <v>372.80393396701305</v>
      </c>
      <c r="L79" t="str">
        <f t="shared" si="21"/>
        <v>No Confirmation</v>
      </c>
      <c r="M79" t="str">
        <f t="shared" si="22"/>
        <v>No Trend</v>
      </c>
      <c r="N79">
        <v>38.134560107858128</v>
      </c>
      <c r="O79" t="str">
        <f t="shared" si="23"/>
        <v>DOWN</v>
      </c>
      <c r="P79" t="str">
        <f t="shared" si="24"/>
        <v>No Trend + Momentum</v>
      </c>
      <c r="Q79">
        <f t="shared" si="25"/>
        <v>0.69999999999998863</v>
      </c>
      <c r="R79">
        <f t="shared" si="26"/>
        <v>7.8999999999999773</v>
      </c>
      <c r="S79">
        <f t="shared" si="27"/>
        <v>8.8607594936707681E-2</v>
      </c>
      <c r="T79" t="str">
        <f t="shared" si="28"/>
        <v>DOWN</v>
      </c>
      <c r="U79" t="str">
        <f t="shared" si="29"/>
        <v>No T+M+I</v>
      </c>
      <c r="V79">
        <v>377.88248478362772</v>
      </c>
      <c r="W79">
        <v>376.50103684489875</v>
      </c>
      <c r="X79">
        <f t="shared" si="30"/>
        <v>1.381447938728968</v>
      </c>
      <c r="Y79">
        <v>2.3009400086877809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378.45</v>
      </c>
      <c r="D80">
        <v>379.15</v>
      </c>
      <c r="E80">
        <v>372.95</v>
      </c>
      <c r="F80">
        <v>378</v>
      </c>
      <c r="G80">
        <f>_xll.TA_TYPPRICE(D80,E80,F80)</f>
        <v>376.7</v>
      </c>
      <c r="H80">
        <v>376.79466703797419</v>
      </c>
      <c r="I80" t="str">
        <f t="shared" si="20"/>
        <v>UP</v>
      </c>
      <c r="J80">
        <v>383.42035816318247</v>
      </c>
      <c r="K80">
        <v>372.83639308545457</v>
      </c>
      <c r="L80" t="str">
        <f t="shared" si="21"/>
        <v>No Confirmation</v>
      </c>
      <c r="M80" t="str">
        <f t="shared" si="22"/>
        <v>No Trend</v>
      </c>
      <c r="N80">
        <v>50.57499359151506</v>
      </c>
      <c r="O80" t="str">
        <f t="shared" si="23"/>
        <v>No Momentum</v>
      </c>
      <c r="P80" t="str">
        <f t="shared" si="24"/>
        <v>No Trend + Momentum</v>
      </c>
      <c r="Q80">
        <f t="shared" si="25"/>
        <v>5.0500000000000114</v>
      </c>
      <c r="R80">
        <f t="shared" si="26"/>
        <v>6.1999999999999886</v>
      </c>
      <c r="S80">
        <f t="shared" si="27"/>
        <v>0.81451612903226134</v>
      </c>
      <c r="T80" t="str">
        <f t="shared" si="28"/>
        <v>UP</v>
      </c>
      <c r="U80" t="str">
        <f t="shared" si="29"/>
        <v>No T+M+I</v>
      </c>
      <c r="V80">
        <v>377.90056404768501</v>
      </c>
      <c r="W80">
        <v>376.61207115268405</v>
      </c>
      <c r="X80">
        <f t="shared" si="30"/>
        <v>1.2884928950009567</v>
      </c>
      <c r="Y80">
        <v>2.0984505859504159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377.45</v>
      </c>
      <c r="D81">
        <v>381.55</v>
      </c>
      <c r="E81">
        <v>371.1</v>
      </c>
      <c r="F81">
        <v>378.75</v>
      </c>
      <c r="G81">
        <f>_xll.TA_TYPPRICE(D81,E81,F81)</f>
        <v>377.13333333333338</v>
      </c>
      <c r="H81">
        <v>376.96400018565379</v>
      </c>
      <c r="I81" t="str">
        <f t="shared" si="20"/>
        <v>UP</v>
      </c>
      <c r="J81">
        <v>383.00472301580857</v>
      </c>
      <c r="K81">
        <v>372.45052795535355</v>
      </c>
      <c r="L81" t="str">
        <f t="shared" si="21"/>
        <v>No Confirmation</v>
      </c>
      <c r="M81" t="str">
        <f t="shared" si="22"/>
        <v>No Trend</v>
      </c>
      <c r="N81">
        <v>52.698175882168542</v>
      </c>
      <c r="O81" t="str">
        <f t="shared" si="23"/>
        <v>No Momentum</v>
      </c>
      <c r="P81" t="str">
        <f t="shared" si="24"/>
        <v>No Trend + Momentum</v>
      </c>
      <c r="Q81">
        <f t="shared" si="25"/>
        <v>7.6499999999999773</v>
      </c>
      <c r="R81">
        <f t="shared" si="26"/>
        <v>10.449999999999989</v>
      </c>
      <c r="S81">
        <f t="shared" si="27"/>
        <v>0.73205741626794119</v>
      </c>
      <c r="T81" t="str">
        <f t="shared" si="28"/>
        <v>No Indication</v>
      </c>
      <c r="U81" t="str">
        <f t="shared" si="29"/>
        <v>No T+M+I</v>
      </c>
      <c r="V81">
        <v>378.03124650188732</v>
      </c>
      <c r="W81">
        <v>376.77043625248524</v>
      </c>
      <c r="X81">
        <f t="shared" si="30"/>
        <v>1.2608102494020841</v>
      </c>
      <c r="Y81">
        <v>1.9309225186407495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377.9</v>
      </c>
      <c r="D82">
        <v>383.85</v>
      </c>
      <c r="E82">
        <v>373.15</v>
      </c>
      <c r="F82">
        <v>376.05</v>
      </c>
      <c r="G82">
        <f>_xll.TA_TYPPRICE(D82,E82,F82)</f>
        <v>377.68333333333334</v>
      </c>
      <c r="H82">
        <v>377.32366675949356</v>
      </c>
      <c r="I82" t="str">
        <f t="shared" si="20"/>
        <v>DOWN</v>
      </c>
      <c r="J82">
        <v>383.19256234562891</v>
      </c>
      <c r="K82">
        <v>372.60596618749719</v>
      </c>
      <c r="L82" t="str">
        <f t="shared" si="21"/>
        <v>No Confirmation</v>
      </c>
      <c r="M82" t="str">
        <f t="shared" si="22"/>
        <v>No Trend</v>
      </c>
      <c r="N82">
        <v>44.161366799161371</v>
      </c>
      <c r="O82" t="str">
        <f t="shared" si="23"/>
        <v>No Momentum</v>
      </c>
      <c r="P82" t="str">
        <f t="shared" si="24"/>
        <v>No Trend + Momentum</v>
      </c>
      <c r="Q82">
        <f t="shared" si="25"/>
        <v>2.9000000000000341</v>
      </c>
      <c r="R82">
        <f t="shared" si="26"/>
        <v>10.700000000000045</v>
      </c>
      <c r="S82">
        <f t="shared" si="27"/>
        <v>0.2710280373831796</v>
      </c>
      <c r="T82" t="str">
        <f t="shared" si="28"/>
        <v>No Indication</v>
      </c>
      <c r="U82" t="str">
        <f t="shared" si="29"/>
        <v>No T+M+I</v>
      </c>
      <c r="V82">
        <v>377.72643934775084</v>
      </c>
      <c r="W82">
        <v>376.71707060415298</v>
      </c>
      <c r="X82">
        <f t="shared" si="30"/>
        <v>1.0093687435978609</v>
      </c>
      <c r="Y82">
        <v>1.7466117636321719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378.7</v>
      </c>
      <c r="D83">
        <v>381.35</v>
      </c>
      <c r="E83">
        <v>375</v>
      </c>
      <c r="F83">
        <v>381</v>
      </c>
      <c r="G83">
        <f>_xll.TA_TYPPRICE(D83,E83,F83)</f>
        <v>379.11666666666662</v>
      </c>
      <c r="H83">
        <v>378.22016671308006</v>
      </c>
      <c r="I83" t="str">
        <f t="shared" si="20"/>
        <v>UP</v>
      </c>
      <c r="J83">
        <v>382.78310404660027</v>
      </c>
      <c r="K83">
        <v>373.13797370138673</v>
      </c>
      <c r="L83" t="str">
        <f t="shared" si="21"/>
        <v>No Confirmation</v>
      </c>
      <c r="M83" t="str">
        <f t="shared" si="22"/>
        <v>No Trend</v>
      </c>
      <c r="N83">
        <v>59.278646254872157</v>
      </c>
      <c r="O83" t="str">
        <f t="shared" si="23"/>
        <v>No Momentum</v>
      </c>
      <c r="P83" t="str">
        <f t="shared" si="24"/>
        <v>No Trend + Momentum</v>
      </c>
      <c r="Q83">
        <f t="shared" si="25"/>
        <v>6</v>
      </c>
      <c r="R83">
        <f t="shared" si="26"/>
        <v>6.3500000000000227</v>
      </c>
      <c r="S83">
        <f t="shared" si="27"/>
        <v>0.94488188976377618</v>
      </c>
      <c r="T83" t="str">
        <f t="shared" si="28"/>
        <v>UP</v>
      </c>
      <c r="U83" t="str">
        <f t="shared" si="29"/>
        <v>No T+M+I</v>
      </c>
      <c r="V83">
        <v>378.23006406348151</v>
      </c>
      <c r="W83">
        <v>377.03432463347497</v>
      </c>
      <c r="X83">
        <f t="shared" si="30"/>
        <v>1.1957394300065403</v>
      </c>
      <c r="Y83">
        <v>1.6364372969070455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380.7</v>
      </c>
      <c r="D84">
        <v>385.9</v>
      </c>
      <c r="E84">
        <v>377.05</v>
      </c>
      <c r="F84">
        <v>383.65</v>
      </c>
      <c r="G84">
        <f>_xll.TA_TYPPRICE(D84,E84,F84)</f>
        <v>382.2</v>
      </c>
      <c r="H84">
        <v>380.21008335654005</v>
      </c>
      <c r="I84" t="str">
        <f t="shared" si="20"/>
        <v>UP</v>
      </c>
      <c r="J84">
        <v>383.4757475918002</v>
      </c>
      <c r="K84">
        <v>374.00731287885634</v>
      </c>
      <c r="L84" t="str">
        <f t="shared" si="21"/>
        <v>UP</v>
      </c>
      <c r="M84" t="str">
        <f t="shared" si="22"/>
        <v>UP</v>
      </c>
      <c r="N84">
        <v>65.524601221152508</v>
      </c>
      <c r="O84" t="str">
        <f t="shared" si="23"/>
        <v>UP</v>
      </c>
      <c r="P84" t="str">
        <f t="shared" si="24"/>
        <v>UP</v>
      </c>
      <c r="Q84">
        <f t="shared" si="25"/>
        <v>6.5999999999999659</v>
      </c>
      <c r="R84">
        <f t="shared" si="26"/>
        <v>8.8499999999999659</v>
      </c>
      <c r="S84">
        <f t="shared" si="27"/>
        <v>0.74576271186440579</v>
      </c>
      <c r="T84" t="str">
        <f t="shared" si="28"/>
        <v>No Indication</v>
      </c>
      <c r="U84" t="str">
        <f t="shared" si="29"/>
        <v>No T+M+I</v>
      </c>
      <c r="V84">
        <v>379.06390036140743</v>
      </c>
      <c r="W84">
        <v>377.52437466062497</v>
      </c>
      <c r="X84">
        <f t="shared" si="30"/>
        <v>1.5395257007824625</v>
      </c>
      <c r="Y84">
        <v>1.617054977682129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384.75</v>
      </c>
      <c r="D85">
        <v>392.05</v>
      </c>
      <c r="E85">
        <v>375.2</v>
      </c>
      <c r="F85">
        <v>380</v>
      </c>
      <c r="G85">
        <f>_xll.TA_TYPPRICE(D85,E85,F85)</f>
        <v>382.41666666666669</v>
      </c>
      <c r="H85">
        <v>381.3133750116034</v>
      </c>
      <c r="I85" t="str">
        <f t="shared" si="20"/>
        <v>DOWN</v>
      </c>
      <c r="J85">
        <v>385.38113701584462</v>
      </c>
      <c r="K85">
        <v>374.27235446133272</v>
      </c>
      <c r="L85" t="str">
        <f t="shared" si="21"/>
        <v>No Confirmation</v>
      </c>
      <c r="M85" t="str">
        <f t="shared" si="22"/>
        <v>No Trend</v>
      </c>
      <c r="N85">
        <v>51.835849037919381</v>
      </c>
      <c r="O85" t="str">
        <f t="shared" si="23"/>
        <v>No Momentum</v>
      </c>
      <c r="P85" t="str">
        <f t="shared" si="24"/>
        <v>No Trend + Momentum</v>
      </c>
      <c r="Q85">
        <f t="shared" si="25"/>
        <v>4.8000000000000114</v>
      </c>
      <c r="R85">
        <f t="shared" si="26"/>
        <v>16.850000000000023</v>
      </c>
      <c r="S85">
        <f t="shared" si="27"/>
        <v>0.28486646884273026</v>
      </c>
      <c r="T85" t="str">
        <f t="shared" si="28"/>
        <v>No Indication</v>
      </c>
      <c r="U85" t="str">
        <f t="shared" si="29"/>
        <v>No T+M+I</v>
      </c>
      <c r="V85">
        <v>379.20791569042166</v>
      </c>
      <c r="W85">
        <v>377.70775431539352</v>
      </c>
      <c r="X85">
        <f t="shared" si="30"/>
        <v>1.5001613750281422</v>
      </c>
      <c r="Y85">
        <v>1.5936762571513317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380.25</v>
      </c>
      <c r="D86">
        <v>385.8</v>
      </c>
      <c r="E86">
        <v>379</v>
      </c>
      <c r="F86">
        <v>382</v>
      </c>
      <c r="G86">
        <f>_xll.TA_TYPPRICE(D86,E86,F86)</f>
        <v>382.26666666666665</v>
      </c>
      <c r="H86">
        <v>381.79002083913502</v>
      </c>
      <c r="I86" t="str">
        <f t="shared" si="20"/>
        <v>UP</v>
      </c>
      <c r="J86">
        <v>385.47421767899027</v>
      </c>
      <c r="K86">
        <v>375.32294235881432</v>
      </c>
      <c r="L86" t="str">
        <f t="shared" si="21"/>
        <v>No Confirmation</v>
      </c>
      <c r="M86" t="str">
        <f t="shared" si="22"/>
        <v>No Trend</v>
      </c>
      <c r="N86">
        <v>57.864920561248432</v>
      </c>
      <c r="O86" t="str">
        <f t="shared" si="23"/>
        <v>No Momentum</v>
      </c>
      <c r="P86" t="str">
        <f t="shared" si="24"/>
        <v>No Trend + Momentum</v>
      </c>
      <c r="Q86">
        <f t="shared" si="25"/>
        <v>3</v>
      </c>
      <c r="R86">
        <f t="shared" si="26"/>
        <v>6.8000000000000114</v>
      </c>
      <c r="S86">
        <f t="shared" si="27"/>
        <v>0.44117647058823456</v>
      </c>
      <c r="T86" t="str">
        <f t="shared" si="28"/>
        <v>No Indication</v>
      </c>
      <c r="U86" t="str">
        <f t="shared" si="29"/>
        <v>No T+M+I</v>
      </c>
      <c r="V86">
        <v>379.63746712266448</v>
      </c>
      <c r="W86">
        <v>378.02569844017916</v>
      </c>
      <c r="X86">
        <f t="shared" si="30"/>
        <v>1.6117686824853195</v>
      </c>
      <c r="Y86">
        <v>1.5972947422181292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384.75</v>
      </c>
      <c r="D87">
        <v>392</v>
      </c>
      <c r="E87">
        <v>380.85</v>
      </c>
      <c r="F87">
        <v>391.15</v>
      </c>
      <c r="G87">
        <f>_xll.TA_TYPPRICE(D87,E87,F87)</f>
        <v>388</v>
      </c>
      <c r="H87">
        <v>384.89501041956748</v>
      </c>
      <c r="I87" t="str">
        <f t="shared" si="20"/>
        <v>UP</v>
      </c>
      <c r="J87">
        <v>386.92439152810357</v>
      </c>
      <c r="K87">
        <v>376.55117739018891</v>
      </c>
      <c r="L87" t="str">
        <f t="shared" si="21"/>
        <v>UP</v>
      </c>
      <c r="M87" t="str">
        <f t="shared" si="22"/>
        <v>UP</v>
      </c>
      <c r="N87">
        <v>75.443743683459729</v>
      </c>
      <c r="O87" t="str">
        <f t="shared" si="23"/>
        <v>UP</v>
      </c>
      <c r="P87" t="str">
        <f t="shared" si="24"/>
        <v>UP</v>
      </c>
      <c r="Q87">
        <f t="shared" si="25"/>
        <v>10.299999999999955</v>
      </c>
      <c r="R87">
        <f t="shared" si="26"/>
        <v>11.149999999999977</v>
      </c>
      <c r="S87">
        <f t="shared" si="27"/>
        <v>0.92376681614349554</v>
      </c>
      <c r="T87" t="str">
        <f t="shared" si="28"/>
        <v>UP</v>
      </c>
      <c r="U87" t="str">
        <f t="shared" si="29"/>
        <v>UP</v>
      </c>
      <c r="V87">
        <v>381.40862602686991</v>
      </c>
      <c r="W87">
        <v>378.99786892609183</v>
      </c>
      <c r="X87">
        <f t="shared" si="30"/>
        <v>2.4107571007780848</v>
      </c>
      <c r="Y87">
        <v>1.7599872139301203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393</v>
      </c>
      <c r="D88">
        <v>396.8</v>
      </c>
      <c r="E88">
        <v>384</v>
      </c>
      <c r="F88">
        <v>386.4</v>
      </c>
      <c r="G88">
        <f>_xll.TA_TYPPRICE(D88,E88,F88)</f>
        <v>389.06666666666661</v>
      </c>
      <c r="H88">
        <v>386.98083854311704</v>
      </c>
      <c r="I88" t="str">
        <f t="shared" si="20"/>
        <v>DOWN</v>
      </c>
      <c r="J88">
        <v>389.11897118852499</v>
      </c>
      <c r="K88">
        <v>378.20647130348027</v>
      </c>
      <c r="L88" t="str">
        <f t="shared" si="21"/>
        <v>No Confirmation</v>
      </c>
      <c r="M88" t="str">
        <f t="shared" si="22"/>
        <v>No Trend</v>
      </c>
      <c r="N88">
        <v>59.370625667321683</v>
      </c>
      <c r="O88" t="str">
        <f t="shared" si="23"/>
        <v>No Momentum</v>
      </c>
      <c r="P88" t="str">
        <f t="shared" si="24"/>
        <v>No Trend + Momentum</v>
      </c>
      <c r="Q88">
        <f t="shared" si="25"/>
        <v>2.3999999999999773</v>
      </c>
      <c r="R88">
        <f t="shared" si="26"/>
        <v>12.800000000000011</v>
      </c>
      <c r="S88">
        <f t="shared" si="27"/>
        <v>0.18749999999999806</v>
      </c>
      <c r="T88" t="str">
        <f t="shared" si="28"/>
        <v>DOWN</v>
      </c>
      <c r="U88" t="str">
        <f t="shared" si="29"/>
        <v>No T+M+I</v>
      </c>
      <c r="V88">
        <v>382.17652971504378</v>
      </c>
      <c r="W88">
        <v>379.5461749315665</v>
      </c>
      <c r="X88">
        <f t="shared" si="30"/>
        <v>2.6303547834772871</v>
      </c>
      <c r="Y88">
        <v>1.9340607278395536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386.45</v>
      </c>
      <c r="D89">
        <v>395</v>
      </c>
      <c r="E89">
        <v>385.5</v>
      </c>
      <c r="F89">
        <v>390.05</v>
      </c>
      <c r="G89">
        <f>_xll.TA_TYPPRICE(D89,E89,F89)</f>
        <v>390.18333333333334</v>
      </c>
      <c r="H89">
        <v>388.58208593822519</v>
      </c>
      <c r="I89" t="str">
        <f t="shared" si="20"/>
        <v>UP</v>
      </c>
      <c r="J89">
        <v>390.42586647996387</v>
      </c>
      <c r="K89">
        <v>379.82725545826241</v>
      </c>
      <c r="L89" t="str">
        <f t="shared" si="21"/>
        <v>No Confirmation</v>
      </c>
      <c r="M89" t="str">
        <f t="shared" si="22"/>
        <v>No Trend</v>
      </c>
      <c r="N89">
        <v>66.272543190733003</v>
      </c>
      <c r="O89" t="str">
        <f t="shared" si="23"/>
        <v>UP</v>
      </c>
      <c r="P89" t="str">
        <f t="shared" si="24"/>
        <v>No Trend + Momentum</v>
      </c>
      <c r="Q89">
        <f t="shared" si="25"/>
        <v>4.5500000000000114</v>
      </c>
      <c r="R89">
        <f t="shared" si="26"/>
        <v>9.5</v>
      </c>
      <c r="S89">
        <f t="shared" si="27"/>
        <v>0.47894736842105384</v>
      </c>
      <c r="T89" t="str">
        <f t="shared" si="28"/>
        <v>No Indication</v>
      </c>
      <c r="U89" t="str">
        <f t="shared" si="29"/>
        <v>No T+M+I</v>
      </c>
      <c r="V89">
        <v>383.38783283580631</v>
      </c>
      <c r="W89">
        <v>380.32423604774675</v>
      </c>
      <c r="X89">
        <f t="shared" si="30"/>
        <v>3.0635967880595558</v>
      </c>
      <c r="Y89">
        <v>2.1599679398835541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391</v>
      </c>
      <c r="D90">
        <v>396</v>
      </c>
      <c r="E90">
        <v>386.05</v>
      </c>
      <c r="F90">
        <v>393</v>
      </c>
      <c r="G90">
        <f>_xll.TA_TYPPRICE(D90,E90,F90)</f>
        <v>391.68333333333334</v>
      </c>
      <c r="H90">
        <v>390.13270963577929</v>
      </c>
      <c r="I90" t="str">
        <f t="shared" si="20"/>
        <v>UP</v>
      </c>
      <c r="J90">
        <v>391.6645628177497</v>
      </c>
      <c r="K90">
        <v>381.21008757864854</v>
      </c>
      <c r="L90" t="str">
        <f t="shared" si="21"/>
        <v>UP</v>
      </c>
      <c r="M90" t="str">
        <f t="shared" si="22"/>
        <v>UP</v>
      </c>
      <c r="N90">
        <v>71.212981514494999</v>
      </c>
      <c r="O90" t="str">
        <f t="shared" si="23"/>
        <v>UP</v>
      </c>
      <c r="P90" t="str">
        <f t="shared" si="24"/>
        <v>UP</v>
      </c>
      <c r="Q90">
        <f t="shared" si="25"/>
        <v>6.9499999999999886</v>
      </c>
      <c r="R90">
        <f t="shared" si="26"/>
        <v>9.9499999999999886</v>
      </c>
      <c r="S90">
        <f t="shared" si="27"/>
        <v>0.69849246231155748</v>
      </c>
      <c r="T90" t="str">
        <f t="shared" si="28"/>
        <v>No Indication</v>
      </c>
      <c r="U90" t="str">
        <f t="shared" si="29"/>
        <v>No T+M+I</v>
      </c>
      <c r="V90">
        <v>384.86662778414382</v>
      </c>
      <c r="W90">
        <v>381.26318152569144</v>
      </c>
      <c r="X90">
        <f t="shared" si="30"/>
        <v>3.6034462584523794</v>
      </c>
      <c r="Y90">
        <v>2.448663603597319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392.9</v>
      </c>
      <c r="D91">
        <v>395.5</v>
      </c>
      <c r="E91">
        <v>392</v>
      </c>
      <c r="F91">
        <v>394</v>
      </c>
      <c r="G91">
        <f>_xll.TA_TYPPRICE(D91,E91,F91)</f>
        <v>393.83333333333331</v>
      </c>
      <c r="H91">
        <v>391.98302148455628</v>
      </c>
      <c r="I91" t="str">
        <f t="shared" si="20"/>
        <v>UP</v>
      </c>
      <c r="J91">
        <v>392.51688219158308</v>
      </c>
      <c r="K91">
        <v>383.60784589450441</v>
      </c>
      <c r="L91" t="str">
        <f t="shared" si="21"/>
        <v>UP</v>
      </c>
      <c r="M91" t="str">
        <f t="shared" si="22"/>
        <v>UP</v>
      </c>
      <c r="N91">
        <v>72.895322875766993</v>
      </c>
      <c r="O91" t="str">
        <f t="shared" si="23"/>
        <v>UP</v>
      </c>
      <c r="P91" t="str">
        <f t="shared" si="24"/>
        <v>UP</v>
      </c>
      <c r="Q91">
        <f t="shared" si="25"/>
        <v>2</v>
      </c>
      <c r="R91">
        <f t="shared" si="26"/>
        <v>3.5</v>
      </c>
      <c r="S91">
        <f t="shared" si="27"/>
        <v>0.5714285714285714</v>
      </c>
      <c r="T91" t="str">
        <f t="shared" si="28"/>
        <v>No Indication</v>
      </c>
      <c r="U91" t="str">
        <f t="shared" si="29"/>
        <v>No T+M+I</v>
      </c>
      <c r="V91">
        <v>386.2717619711986</v>
      </c>
      <c r="W91">
        <v>382.20664956082538</v>
      </c>
      <c r="X91">
        <f t="shared" si="30"/>
        <v>4.0651124103732172</v>
      </c>
      <c r="Y91">
        <v>2.7719533649524988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392.25</v>
      </c>
      <c r="D92">
        <v>400</v>
      </c>
      <c r="E92">
        <v>390.55</v>
      </c>
      <c r="F92">
        <v>396</v>
      </c>
      <c r="G92">
        <f>_xll.TA_TYPPRICE(D92,E92,F92)</f>
        <v>395.51666666666665</v>
      </c>
      <c r="H92">
        <v>393.74984407561146</v>
      </c>
      <c r="I92" t="str">
        <f t="shared" si="20"/>
        <v>UP</v>
      </c>
      <c r="J92">
        <v>394.17979726012015</v>
      </c>
      <c r="K92">
        <v>385.15054680683676</v>
      </c>
      <c r="L92" t="str">
        <f t="shared" si="21"/>
        <v>UP</v>
      </c>
      <c r="M92" t="str">
        <f t="shared" si="22"/>
        <v>UP</v>
      </c>
      <c r="N92">
        <v>76.350563114012061</v>
      </c>
      <c r="O92" t="str">
        <f t="shared" si="23"/>
        <v>UP</v>
      </c>
      <c r="P92" t="str">
        <f t="shared" si="24"/>
        <v>UP</v>
      </c>
      <c r="Q92">
        <f t="shared" si="25"/>
        <v>5.4499999999999886</v>
      </c>
      <c r="R92">
        <f t="shared" si="26"/>
        <v>9.4499999999999886</v>
      </c>
      <c r="S92">
        <f t="shared" si="27"/>
        <v>0.57671957671957619</v>
      </c>
      <c r="T92" t="str">
        <f t="shared" si="28"/>
        <v>No Indication</v>
      </c>
      <c r="U92" t="str">
        <f t="shared" si="29"/>
        <v>No T+M+I</v>
      </c>
      <c r="V92">
        <v>387.76841397562958</v>
      </c>
      <c r="W92">
        <v>383.22837922298646</v>
      </c>
      <c r="X92">
        <f t="shared" si="30"/>
        <v>4.5400347526431233</v>
      </c>
      <c r="Y92">
        <v>3.1255696424906239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397</v>
      </c>
      <c r="D93">
        <v>416.9</v>
      </c>
      <c r="E93">
        <v>397</v>
      </c>
      <c r="F93">
        <v>415.5</v>
      </c>
      <c r="G93">
        <f>_xll.TA_TYPPRICE(D93,E93,F93)</f>
        <v>409.8</v>
      </c>
      <c r="H93">
        <v>401.77492203780571</v>
      </c>
      <c r="I93" t="str">
        <f t="shared" si="20"/>
        <v>UP</v>
      </c>
      <c r="J93">
        <v>399.22873120231566</v>
      </c>
      <c r="K93">
        <v>387.78375862753973</v>
      </c>
      <c r="L93" t="str">
        <f t="shared" si="21"/>
        <v>UP</v>
      </c>
      <c r="M93" t="str">
        <f t="shared" si="22"/>
        <v>UP</v>
      </c>
      <c r="N93">
        <v>90.738907979472131</v>
      </c>
      <c r="O93" t="str">
        <f t="shared" si="23"/>
        <v>UP</v>
      </c>
      <c r="P93" t="str">
        <f t="shared" si="24"/>
        <v>UP</v>
      </c>
      <c r="Q93">
        <f t="shared" si="25"/>
        <v>18.5</v>
      </c>
      <c r="R93">
        <f t="shared" si="26"/>
        <v>19.899999999999977</v>
      </c>
      <c r="S93">
        <f t="shared" si="27"/>
        <v>0.92964824120603118</v>
      </c>
      <c r="T93" t="str">
        <f t="shared" si="28"/>
        <v>UP</v>
      </c>
      <c r="U93" t="str">
        <f t="shared" si="29"/>
        <v>UP</v>
      </c>
      <c r="V93">
        <v>392.0348118255327</v>
      </c>
      <c r="W93">
        <v>385.61886965091338</v>
      </c>
      <c r="X93">
        <f t="shared" si="30"/>
        <v>6.4159421746193175</v>
      </c>
      <c r="Y93">
        <v>3.7836441489163626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399.25</v>
      </c>
      <c r="AE93">
        <f t="shared" si="36"/>
        <v>404.6</v>
      </c>
      <c r="AF93">
        <f t="shared" si="37"/>
        <v>406.95000000000005</v>
      </c>
      <c r="AG93">
        <f t="shared" si="38"/>
        <v>409.3</v>
      </c>
    </row>
    <row r="94" spans="1:33" x14ac:dyDescent="0.25">
      <c r="A94" t="s">
        <v>5</v>
      </c>
      <c r="B94" s="1">
        <v>42990</v>
      </c>
      <c r="C94">
        <v>421.95</v>
      </c>
      <c r="D94">
        <v>423.7</v>
      </c>
      <c r="E94">
        <v>415</v>
      </c>
      <c r="F94">
        <v>417.95</v>
      </c>
      <c r="G94">
        <f>_xll.TA_TYPPRICE(D94,E94,F94)</f>
        <v>418.88333333333338</v>
      </c>
      <c r="H94">
        <v>410.32912768556957</v>
      </c>
      <c r="I94" t="str">
        <f t="shared" si="20"/>
        <v>UP</v>
      </c>
      <c r="J94">
        <v>404.66679093513437</v>
      </c>
      <c r="K94">
        <v>393.83181226586424</v>
      </c>
      <c r="L94" t="str">
        <f t="shared" si="21"/>
        <v>UP</v>
      </c>
      <c r="M94" t="str">
        <f t="shared" si="22"/>
        <v>UP</v>
      </c>
      <c r="N94">
        <v>91.546629109785115</v>
      </c>
      <c r="O94" t="str">
        <f t="shared" si="23"/>
        <v>UP</v>
      </c>
      <c r="P94" t="str">
        <f t="shared" si="24"/>
        <v>UP</v>
      </c>
      <c r="Q94">
        <f t="shared" si="25"/>
        <v>2.9499999999999886</v>
      </c>
      <c r="R94">
        <f t="shared" si="26"/>
        <v>8.6999999999999886</v>
      </c>
      <c r="S94">
        <f t="shared" si="27"/>
        <v>0.33908045977011408</v>
      </c>
      <c r="T94" t="str">
        <f t="shared" si="28"/>
        <v>No Indication</v>
      </c>
      <c r="U94" t="str">
        <f t="shared" si="29"/>
        <v>No T+M+I</v>
      </c>
      <c r="V94">
        <v>396.02176385237379</v>
      </c>
      <c r="W94">
        <v>388.01376819529014</v>
      </c>
      <c r="X94">
        <f t="shared" si="30"/>
        <v>8.0079956570836544</v>
      </c>
      <c r="Y94">
        <v>4.6285144505498206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416.1</v>
      </c>
      <c r="D95">
        <v>419.85</v>
      </c>
      <c r="E95">
        <v>406.3</v>
      </c>
      <c r="F95">
        <v>409</v>
      </c>
      <c r="G95">
        <f>_xll.TA_TYPPRICE(D95,E95,F95)</f>
        <v>411.7166666666667</v>
      </c>
      <c r="H95">
        <v>411.02289717611814</v>
      </c>
      <c r="I95" t="str">
        <f t="shared" si="20"/>
        <v>DOWN</v>
      </c>
      <c r="J95">
        <v>408.0408373939934</v>
      </c>
      <c r="K95">
        <v>396.60252065122774</v>
      </c>
      <c r="L95" t="str">
        <f t="shared" si="21"/>
        <v>UP</v>
      </c>
      <c r="M95" t="str">
        <f t="shared" si="22"/>
        <v>No Trend</v>
      </c>
      <c r="N95">
        <v>65.471842120610034</v>
      </c>
      <c r="O95" t="str">
        <f t="shared" si="23"/>
        <v>UP</v>
      </c>
      <c r="P95" t="str">
        <f t="shared" si="24"/>
        <v>No Trend + Momentum</v>
      </c>
      <c r="Q95">
        <f t="shared" si="25"/>
        <v>2.6999999999999886</v>
      </c>
      <c r="R95">
        <f t="shared" si="26"/>
        <v>13.550000000000011</v>
      </c>
      <c r="S95">
        <f t="shared" si="27"/>
        <v>0.19926199261992519</v>
      </c>
      <c r="T95" t="str">
        <f t="shared" si="28"/>
        <v>DOWN</v>
      </c>
      <c r="U95" t="str">
        <f t="shared" si="29"/>
        <v>No T+M+I</v>
      </c>
      <c r="V95">
        <v>398.01841556739322</v>
      </c>
      <c r="W95">
        <v>389.56830388452789</v>
      </c>
      <c r="X95">
        <f t="shared" si="30"/>
        <v>8.4501116828653267</v>
      </c>
      <c r="Y95">
        <v>5.3928338970129222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409.2</v>
      </c>
      <c r="D96">
        <v>420</v>
      </c>
      <c r="E96">
        <v>407</v>
      </c>
      <c r="F96">
        <v>409</v>
      </c>
      <c r="G96">
        <f>_xll.TA_TYPPRICE(D96,E96,F96)</f>
        <v>412</v>
      </c>
      <c r="H96">
        <v>411.51144858805907</v>
      </c>
      <c r="I96" t="str">
        <f t="shared" si="20"/>
        <v>DOWN</v>
      </c>
      <c r="J96">
        <v>410.69842908421708</v>
      </c>
      <c r="K96">
        <v>398.9130716176216</v>
      </c>
      <c r="L96" t="str">
        <f t="shared" si="21"/>
        <v>No Confirmation</v>
      </c>
      <c r="M96" t="str">
        <f t="shared" si="22"/>
        <v>No Trend</v>
      </c>
      <c r="N96">
        <v>65.471842120610034</v>
      </c>
      <c r="O96" t="str">
        <f t="shared" si="23"/>
        <v>UP</v>
      </c>
      <c r="P96" t="str">
        <f t="shared" si="24"/>
        <v>No Trend + Momentum</v>
      </c>
      <c r="Q96">
        <f t="shared" si="25"/>
        <v>2</v>
      </c>
      <c r="R96">
        <f t="shared" si="26"/>
        <v>13</v>
      </c>
      <c r="S96">
        <f t="shared" si="27"/>
        <v>0.15384615384615385</v>
      </c>
      <c r="T96" t="str">
        <f t="shared" si="28"/>
        <v>DOWN</v>
      </c>
      <c r="U96" t="str">
        <f t="shared" si="29"/>
        <v>No T+M+I</v>
      </c>
      <c r="V96">
        <v>399.70789009548656</v>
      </c>
      <c r="W96">
        <v>391.00768878197027</v>
      </c>
      <c r="X96">
        <f t="shared" si="30"/>
        <v>8.7002013135162883</v>
      </c>
      <c r="Y96">
        <v>6.0543073803135954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410.1</v>
      </c>
      <c r="D97">
        <v>421</v>
      </c>
      <c r="E97">
        <v>410.1</v>
      </c>
      <c r="F97">
        <v>420.45</v>
      </c>
      <c r="G97">
        <f>_xll.TA_TYPPRICE(D97,E97,F97)</f>
        <v>417.18333333333334</v>
      </c>
      <c r="H97">
        <v>414.3473909606962</v>
      </c>
      <c r="I97" t="str">
        <f t="shared" si="20"/>
        <v>UP</v>
      </c>
      <c r="J97">
        <v>412.98766706550219</v>
      </c>
      <c r="K97">
        <v>401.39905570259458</v>
      </c>
      <c r="L97" t="str">
        <f t="shared" si="21"/>
        <v>UP</v>
      </c>
      <c r="M97" t="str">
        <f t="shared" si="22"/>
        <v>UP</v>
      </c>
      <c r="N97">
        <v>77.998462570819427</v>
      </c>
      <c r="O97" t="str">
        <f t="shared" si="23"/>
        <v>UP</v>
      </c>
      <c r="P97" t="str">
        <f t="shared" si="24"/>
        <v>UP</v>
      </c>
      <c r="Q97">
        <f t="shared" si="25"/>
        <v>10.349999999999966</v>
      </c>
      <c r="R97">
        <f t="shared" si="26"/>
        <v>10.899999999999977</v>
      </c>
      <c r="S97">
        <f t="shared" si="27"/>
        <v>0.94954128440366858</v>
      </c>
      <c r="T97" t="str">
        <f t="shared" si="28"/>
        <v>UP</v>
      </c>
      <c r="U97" t="str">
        <f t="shared" si="29"/>
        <v>UP</v>
      </c>
      <c r="V97">
        <v>402.89898392695017</v>
      </c>
      <c r="W97">
        <v>393.18860072404652</v>
      </c>
      <c r="X97">
        <f t="shared" si="30"/>
        <v>9.7103832029036425</v>
      </c>
      <c r="Y97">
        <v>6.785522544831605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411.35</v>
      </c>
      <c r="AE97">
        <f t="shared" si="36"/>
        <v>414.25</v>
      </c>
      <c r="AF97">
        <f t="shared" si="37"/>
        <v>415.55</v>
      </c>
      <c r="AG97">
        <f t="shared" si="38"/>
        <v>416.85</v>
      </c>
    </row>
    <row r="98" spans="1:33" x14ac:dyDescent="0.25">
      <c r="A98" t="s">
        <v>5</v>
      </c>
      <c r="B98" s="1">
        <v>42996</v>
      </c>
      <c r="C98">
        <v>416.3</v>
      </c>
      <c r="D98">
        <v>426</v>
      </c>
      <c r="E98">
        <v>416.3</v>
      </c>
      <c r="F98">
        <v>422</v>
      </c>
      <c r="G98">
        <f>_xll.TA_TYPPRICE(D98,E98,F98)</f>
        <v>421.43333333333334</v>
      </c>
      <c r="H98">
        <v>417.8903621470148</v>
      </c>
      <c r="I98" t="str">
        <f t="shared" si="20"/>
        <v>UP</v>
      </c>
      <c r="J98">
        <v>415.87929660650173</v>
      </c>
      <c r="K98">
        <v>404.71037665757359</v>
      </c>
      <c r="L98" t="str">
        <f t="shared" si="21"/>
        <v>UP</v>
      </c>
      <c r="M98" t="str">
        <f t="shared" si="22"/>
        <v>UP</v>
      </c>
      <c r="N98">
        <v>79.271012480563542</v>
      </c>
      <c r="O98" t="str">
        <f t="shared" si="23"/>
        <v>UP</v>
      </c>
      <c r="P98" t="str">
        <f t="shared" si="24"/>
        <v>UP</v>
      </c>
      <c r="Q98">
        <f t="shared" si="25"/>
        <v>5.6999999999999886</v>
      </c>
      <c r="R98">
        <f t="shared" si="26"/>
        <v>9.6999999999999886</v>
      </c>
      <c r="S98">
        <f t="shared" si="27"/>
        <v>0.58762886597938091</v>
      </c>
      <c r="T98" t="str">
        <f t="shared" si="28"/>
        <v>No Indication</v>
      </c>
      <c r="U98" t="str">
        <f t="shared" si="29"/>
        <v>No T+M+I</v>
      </c>
      <c r="V98">
        <v>405.83760178434244</v>
      </c>
      <c r="W98">
        <v>395.32277844819123</v>
      </c>
      <c r="X98">
        <f t="shared" si="30"/>
        <v>10.51482333615121</v>
      </c>
      <c r="Y98">
        <v>7.5313827030955256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424.95</v>
      </c>
      <c r="D99">
        <v>442.5</v>
      </c>
      <c r="E99">
        <v>418.85</v>
      </c>
      <c r="F99">
        <v>428.5</v>
      </c>
      <c r="G99">
        <f>_xll.TA_TYPPRICE(D99,E99,F99)</f>
        <v>429.95</v>
      </c>
      <c r="H99">
        <v>423.92018107350736</v>
      </c>
      <c r="I99" t="str">
        <f t="shared" si="20"/>
        <v>UP</v>
      </c>
      <c r="J99">
        <v>421.79500847172358</v>
      </c>
      <c r="K99">
        <v>407.85251517811281</v>
      </c>
      <c r="L99" t="str">
        <f t="shared" si="21"/>
        <v>UP</v>
      </c>
      <c r="M99" t="str">
        <f t="shared" si="22"/>
        <v>UP</v>
      </c>
      <c r="N99">
        <v>84.093644717941245</v>
      </c>
      <c r="O99" t="str">
        <f t="shared" si="23"/>
        <v>UP</v>
      </c>
      <c r="P99" t="str">
        <f t="shared" si="24"/>
        <v>UP</v>
      </c>
      <c r="Q99">
        <f t="shared" si="25"/>
        <v>9.6499999999999773</v>
      </c>
      <c r="R99">
        <f t="shared" si="26"/>
        <v>23.649999999999977</v>
      </c>
      <c r="S99">
        <f t="shared" si="27"/>
        <v>0.40803382663847726</v>
      </c>
      <c r="T99" t="str">
        <f t="shared" si="28"/>
        <v>No Indication</v>
      </c>
      <c r="U99" t="str">
        <f t="shared" si="29"/>
        <v>No T+M+I</v>
      </c>
      <c r="V99">
        <v>409.32412458675128</v>
      </c>
      <c r="W99">
        <v>397.78035041499186</v>
      </c>
      <c r="X99">
        <f t="shared" si="30"/>
        <v>11.543774171759424</v>
      </c>
      <c r="Y99">
        <v>8.3338609968283048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432</v>
      </c>
      <c r="D100">
        <v>432</v>
      </c>
      <c r="E100">
        <v>411</v>
      </c>
      <c r="F100">
        <v>414.7</v>
      </c>
      <c r="G100">
        <f>_xll.TA_TYPPRICE(D100,E100,F100)</f>
        <v>419.23333333333335</v>
      </c>
      <c r="H100">
        <v>421.57675720342036</v>
      </c>
      <c r="I100" t="str">
        <f t="shared" si="20"/>
        <v>DOWN</v>
      </c>
      <c r="J100">
        <v>424.0627843668961</v>
      </c>
      <c r="K100">
        <v>408.5519562496433</v>
      </c>
      <c r="L100" t="str">
        <f t="shared" si="21"/>
        <v>No Confirmation</v>
      </c>
      <c r="M100" t="str">
        <f t="shared" si="22"/>
        <v>No Trend</v>
      </c>
      <c r="N100">
        <v>51.992409578431321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3.6999999999999886</v>
      </c>
      <c r="R100">
        <f t="shared" si="26"/>
        <v>21</v>
      </c>
      <c r="S100">
        <f t="shared" si="27"/>
        <v>0.17619047619047565</v>
      </c>
      <c r="T100" t="str">
        <f t="shared" si="28"/>
        <v>DOWN</v>
      </c>
      <c r="U100" t="str">
        <f t="shared" si="29"/>
        <v>No T+M+I</v>
      </c>
      <c r="V100">
        <v>410.15118234263571</v>
      </c>
      <c r="W100">
        <v>399.03365779165915</v>
      </c>
      <c r="X100">
        <f t="shared" si="30"/>
        <v>11.117524550976555</v>
      </c>
      <c r="Y100">
        <v>8.8905937076579544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416.85</v>
      </c>
      <c r="D101">
        <v>417.3</v>
      </c>
      <c r="E101">
        <v>394.1</v>
      </c>
      <c r="F101">
        <v>399</v>
      </c>
      <c r="G101">
        <f>_xll.TA_TYPPRICE(D101,E101,F101)</f>
        <v>403.4666666666667</v>
      </c>
      <c r="H101">
        <v>412.52171193504353</v>
      </c>
      <c r="I101" t="str">
        <f t="shared" si="20"/>
        <v>DOWN</v>
      </c>
      <c r="J101">
        <v>422.55994339647475</v>
      </c>
      <c r="K101">
        <v>405.34041041638926</v>
      </c>
      <c r="L101" t="str">
        <f t="shared" si="21"/>
        <v>DOWN</v>
      </c>
      <c r="M101" t="str">
        <f t="shared" si="22"/>
        <v>DOWN</v>
      </c>
      <c r="N101">
        <v>33.698685986487845</v>
      </c>
      <c r="O101" t="str">
        <f t="shared" si="23"/>
        <v>DOWN</v>
      </c>
      <c r="P101" t="str">
        <f t="shared" si="24"/>
        <v>DOWN</v>
      </c>
      <c r="Q101">
        <f t="shared" si="25"/>
        <v>4.8999999999999773</v>
      </c>
      <c r="R101">
        <f t="shared" si="26"/>
        <v>23.199999999999989</v>
      </c>
      <c r="S101">
        <f t="shared" si="27"/>
        <v>0.21120689655172326</v>
      </c>
      <c r="T101" t="str">
        <f t="shared" si="28"/>
        <v>No Indication</v>
      </c>
      <c r="U101" t="str">
        <f t="shared" si="29"/>
        <v>No T+M+I</v>
      </c>
      <c r="V101">
        <v>408.43561582838407</v>
      </c>
      <c r="W101">
        <v>399.03116462190661</v>
      </c>
      <c r="X101">
        <f t="shared" si="30"/>
        <v>9.4044512064774608</v>
      </c>
      <c r="Y101">
        <v>8.9933652074218564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398.2</v>
      </c>
      <c r="D102">
        <v>398.2</v>
      </c>
      <c r="E102">
        <v>376.1</v>
      </c>
      <c r="F102">
        <v>379</v>
      </c>
      <c r="G102">
        <f>_xll.TA_TYPPRICE(D102,E102,F102)</f>
        <v>384.43333333333334</v>
      </c>
      <c r="H102">
        <v>398.4775226341884</v>
      </c>
      <c r="I102" t="str">
        <f t="shared" si="20"/>
        <v>DOWN</v>
      </c>
      <c r="J102">
        <v>417.14662264170261</v>
      </c>
      <c r="K102">
        <v>398.84254143496941</v>
      </c>
      <c r="L102" t="str">
        <f t="shared" si="21"/>
        <v>DOWN</v>
      </c>
      <c r="M102" t="str">
        <f t="shared" si="22"/>
        <v>DOWN</v>
      </c>
      <c r="N102">
        <v>21.597891609891139</v>
      </c>
      <c r="O102" t="str">
        <f t="shared" si="23"/>
        <v>DOWN</v>
      </c>
      <c r="P102" t="str">
        <f t="shared" si="24"/>
        <v>DOWN</v>
      </c>
      <c r="Q102">
        <f t="shared" si="25"/>
        <v>2.8999999999999773</v>
      </c>
      <c r="R102">
        <f t="shared" si="26"/>
        <v>22.099999999999966</v>
      </c>
      <c r="S102">
        <f t="shared" si="27"/>
        <v>0.13122171945701275</v>
      </c>
      <c r="T102" t="str">
        <f t="shared" si="28"/>
        <v>DOWN</v>
      </c>
      <c r="U102" t="str">
        <f t="shared" si="29"/>
        <v>DOWN</v>
      </c>
      <c r="V102">
        <v>403.90705954709421</v>
      </c>
      <c r="W102">
        <v>397.54737464991354</v>
      </c>
      <c r="X102">
        <f t="shared" si="30"/>
        <v>6.3596848971806708</v>
      </c>
      <c r="Y102">
        <v>8.46662914537362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395.70000000000005</v>
      </c>
      <c r="AE102">
        <f t="shared" si="36"/>
        <v>389.75</v>
      </c>
      <c r="AF102">
        <f t="shared" si="37"/>
        <v>387.15000000000003</v>
      </c>
      <c r="AG102">
        <f t="shared" si="38"/>
        <v>384.55</v>
      </c>
    </row>
    <row r="103" spans="1:33" x14ac:dyDescent="0.25">
      <c r="A103" t="s">
        <v>5</v>
      </c>
      <c r="B103" s="1">
        <v>43003</v>
      </c>
      <c r="C103">
        <v>380.05</v>
      </c>
      <c r="D103">
        <v>386</v>
      </c>
      <c r="E103">
        <v>371.4</v>
      </c>
      <c r="F103">
        <v>380</v>
      </c>
      <c r="G103">
        <f>_xll.TA_TYPPRICE(D103,E103,F103)</f>
        <v>379.13333333333338</v>
      </c>
      <c r="H103">
        <v>388.80542798376086</v>
      </c>
      <c r="I103" t="str">
        <f t="shared" si="20"/>
        <v>DOWN</v>
      </c>
      <c r="J103">
        <v>410.22515094354645</v>
      </c>
      <c r="K103">
        <v>392.74419889386508</v>
      </c>
      <c r="L103" t="str">
        <f t="shared" si="21"/>
        <v>DOWN</v>
      </c>
      <c r="M103" t="str">
        <f t="shared" si="22"/>
        <v>DOWN</v>
      </c>
      <c r="N103">
        <v>23.318846819338265</v>
      </c>
      <c r="O103" t="str">
        <f t="shared" si="23"/>
        <v>DOWN</v>
      </c>
      <c r="P103" t="str">
        <f t="shared" si="24"/>
        <v>DOWN</v>
      </c>
      <c r="Q103">
        <f t="shared" si="25"/>
        <v>8.6000000000000227</v>
      </c>
      <c r="R103">
        <f t="shared" si="26"/>
        <v>14.600000000000023</v>
      </c>
      <c r="S103">
        <f t="shared" si="27"/>
        <v>0.58904109589041165</v>
      </c>
      <c r="T103" t="str">
        <f t="shared" si="28"/>
        <v>No Indication</v>
      </c>
      <c r="U103" t="str">
        <f t="shared" si="29"/>
        <v>No T+M+I</v>
      </c>
      <c r="V103">
        <v>400.22905038600277</v>
      </c>
      <c r="W103">
        <v>396.24756912029034</v>
      </c>
      <c r="X103">
        <f t="shared" si="30"/>
        <v>3.9814812657124321</v>
      </c>
      <c r="Y103">
        <v>7.5695995694413822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378.05</v>
      </c>
      <c r="D104">
        <v>386.8</v>
      </c>
      <c r="E104">
        <v>370.7</v>
      </c>
      <c r="F104">
        <v>386.8</v>
      </c>
      <c r="G104">
        <f>_xll.TA_TYPPRICE(D104,E104,F104)</f>
        <v>381.43333333333334</v>
      </c>
      <c r="H104">
        <v>385.11938065854713</v>
      </c>
      <c r="I104" t="str">
        <f t="shared" si="20"/>
        <v>UP</v>
      </c>
      <c r="J104">
        <v>405.01956184498056</v>
      </c>
      <c r="K104">
        <v>387.8454880285617</v>
      </c>
      <c r="L104" t="str">
        <f t="shared" si="21"/>
        <v>DOWN</v>
      </c>
      <c r="M104" t="str">
        <f t="shared" si="22"/>
        <v>No Trend</v>
      </c>
      <c r="N104">
        <v>35.376229493405411</v>
      </c>
      <c r="O104" t="str">
        <f t="shared" si="23"/>
        <v>DOWN</v>
      </c>
      <c r="P104" t="str">
        <f t="shared" si="24"/>
        <v>No Trend + Momentum</v>
      </c>
      <c r="Q104">
        <f t="shared" si="25"/>
        <v>16.100000000000023</v>
      </c>
      <c r="R104">
        <f t="shared" si="26"/>
        <v>16.100000000000023</v>
      </c>
      <c r="S104">
        <f t="shared" si="27"/>
        <v>1</v>
      </c>
      <c r="T104" t="str">
        <f t="shared" si="28"/>
        <v>UP</v>
      </c>
      <c r="U104" t="str">
        <f t="shared" si="29"/>
        <v>No T+M+I</v>
      </c>
      <c r="V104">
        <v>398.16304263431005</v>
      </c>
      <c r="W104">
        <v>395.54774918545399</v>
      </c>
      <c r="X104">
        <f t="shared" si="30"/>
        <v>2.6152934488560504</v>
      </c>
      <c r="Y104">
        <v>6.5787383453243162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2017-07-05T05:59:41Z</dcterms:created>
  <dcterms:modified xsi:type="dcterms:W3CDTF">2017-09-26T15:50:21Z</dcterms:modified>
</cp:coreProperties>
</file>