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5" i="1"/>
  <c r="N37" i="1"/>
  <c r="N39" i="1"/>
  <c r="N41" i="1"/>
  <c r="N45" i="1"/>
  <c r="N53" i="1"/>
  <c r="N61" i="1"/>
  <c r="N69" i="1"/>
  <c r="N79" i="1"/>
  <c r="N83" i="1"/>
  <c r="N89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3" i="1"/>
  <c r="N43" i="1"/>
  <c r="N47" i="1"/>
  <c r="N49" i="1"/>
  <c r="N51" i="1"/>
  <c r="N55" i="1"/>
  <c r="N57" i="1"/>
  <c r="N59" i="1"/>
  <c r="N63" i="1"/>
  <c r="N65" i="1"/>
  <c r="N67" i="1"/>
  <c r="N71" i="1"/>
  <c r="N73" i="1"/>
  <c r="N75" i="1"/>
  <c r="N77" i="1"/>
  <c r="N81" i="1"/>
  <c r="N85" i="1"/>
  <c r="N87" i="1"/>
  <c r="N91" i="1"/>
  <c r="N93" i="1"/>
  <c r="N95" i="1"/>
  <c r="N99" i="1"/>
  <c r="N101" i="1"/>
  <c r="N103" i="1"/>
  <c r="N105" i="1"/>
  <c r="N107" i="1"/>
  <c r="K3" i="1"/>
  <c r="K5" i="1"/>
  <c r="K7" i="1"/>
  <c r="K11" i="1"/>
  <c r="K17" i="1"/>
  <c r="K29" i="1"/>
  <c r="K4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9" i="1"/>
  <c r="K13" i="1"/>
  <c r="K15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1" i="1"/>
  <c r="K83" i="1"/>
  <c r="K87" i="1"/>
  <c r="K91" i="1"/>
  <c r="K95" i="1"/>
  <c r="K99" i="1"/>
  <c r="K103" i="1"/>
  <c r="K107" i="1"/>
  <c r="K77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5" i="1"/>
  <c r="J41" i="1"/>
  <c r="J47" i="1"/>
  <c r="J57" i="1"/>
  <c r="J71" i="1"/>
  <c r="J8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27" i="1"/>
  <c r="J31" i="1"/>
  <c r="J33" i="1"/>
  <c r="J37" i="1"/>
  <c r="J39" i="1"/>
  <c r="J43" i="1"/>
  <c r="J45" i="1"/>
  <c r="J49" i="1"/>
  <c r="J51" i="1"/>
  <c r="J53" i="1"/>
  <c r="J55" i="1"/>
  <c r="J59" i="1"/>
  <c r="J61" i="1"/>
  <c r="J63" i="1"/>
  <c r="J65" i="1"/>
  <c r="J67" i="1"/>
  <c r="J69" i="1"/>
  <c r="J73" i="1"/>
  <c r="J75" i="1"/>
  <c r="J77" i="1"/>
  <c r="J79" i="1"/>
  <c r="J81" i="1"/>
  <c r="J85" i="1"/>
  <c r="J87" i="1"/>
  <c r="J89" i="1"/>
  <c r="J91" i="1"/>
  <c r="J93" i="1"/>
  <c r="J95" i="1"/>
  <c r="J97" i="1"/>
  <c r="J101" i="1"/>
  <c r="J103" i="1"/>
  <c r="J105" i="1"/>
  <c r="J107" i="1"/>
  <c r="J99" i="1"/>
  <c r="H2" i="1" a="1"/>
  <c r="G3" i="1"/>
  <c r="G51" i="1"/>
  <c r="G69" i="1"/>
  <c r="G77" i="1"/>
  <c r="G83" i="1"/>
  <c r="G87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5" i="1"/>
  <c r="G57" i="1"/>
  <c r="G59" i="1"/>
  <c r="G61" i="1"/>
  <c r="G63" i="1"/>
  <c r="G65" i="1"/>
  <c r="G67" i="1"/>
  <c r="G71" i="1"/>
  <c r="G73" i="1"/>
  <c r="G75" i="1"/>
  <c r="G79" i="1"/>
  <c r="G81" i="1"/>
  <c r="G85" i="1"/>
  <c r="G89" i="1"/>
  <c r="G93" i="1"/>
  <c r="G97" i="1"/>
  <c r="G101" i="1"/>
  <c r="G105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0" i="1" l="1"/>
  <c r="AH34" i="1"/>
  <c r="AH22" i="1"/>
  <c r="AH18" i="1"/>
  <c r="AH47" i="1" l="1"/>
  <c r="AH16" i="1"/>
  <c r="AH17" i="1"/>
  <c r="AH49" i="1"/>
  <c r="AH2" i="1"/>
  <c r="AH11" i="1"/>
  <c r="AH4" i="1"/>
  <c r="AH12" i="1"/>
  <c r="AH24" i="1"/>
  <c r="AH32" i="1"/>
  <c r="AH40" i="1"/>
  <c r="AH44" i="1"/>
  <c r="AH9" i="1"/>
  <c r="AH13" i="1"/>
  <c r="AH29" i="1"/>
  <c r="AH37" i="1"/>
  <c r="AH41" i="1"/>
  <c r="AH45" i="1"/>
  <c r="AH6" i="1"/>
  <c r="AH36" i="1"/>
  <c r="AH55" i="1"/>
  <c r="AH5" i="1"/>
  <c r="AH30" i="1"/>
  <c r="AH3" i="1"/>
  <c r="AH56" i="1"/>
  <c r="AH27" i="1"/>
  <c r="AH42" i="1"/>
  <c r="AH26" i="1"/>
  <c r="AH10" i="1"/>
  <c r="AH54" i="1"/>
  <c r="AH46" i="1"/>
  <c r="AH14" i="1"/>
  <c r="AH31" i="1" l="1"/>
  <c r="AH38" i="1"/>
  <c r="AH33" i="1"/>
  <c r="AH25" i="1"/>
  <c r="AH48" i="1"/>
  <c r="AH8" i="1"/>
  <c r="AH15" i="1"/>
  <c r="AH53" i="1"/>
  <c r="AH21" i="1"/>
  <c r="AH52" i="1"/>
  <c r="AH28" i="1"/>
  <c r="AH20" i="1"/>
  <c r="AH43" i="1"/>
  <c r="AH19" i="1"/>
  <c r="AH51" i="1"/>
  <c r="AH23" i="1"/>
  <c r="AH7" i="1"/>
  <c r="AH35" i="1"/>
  <c r="AH3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<sst xmlns="http://schemas.openxmlformats.org/spreadsheetml/2006/main" count="140" uniqueCount="35">
  <si>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</si>
  <si>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</si>
  <si>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</si>
  <si>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</si>
  <si>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</si>
  <si>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KPIT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</si>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</sst>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128.69999999999999</v>
      </c>
      <c r="D2">
        <v>133.19999999999999</v>
      </c>
      <c r="E2">
        <v>128.30000000000001</v>
      </c>
      <c r="F2">
        <v>132</v>
      </c>
      <c r="G2">
        <f>_xll.TA_TYPPRICE(D2,E2,F2)</f>
        <v>131.16666666666666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3.6999999999999886</v>
      </c>
      <c r="R2">
        <f>D2-E2</f>
        <v>4.8999999999999773</v>
      </c>
      <c r="S2">
        <f>Q2/R2</f>
        <v>0.7551020408163277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133.9</v>
      </c>
      <c r="D3">
        <v>133.9</v>
      </c>
      <c r="E3">
        <v>131.05000000000001</v>
      </c>
      <c r="F3">
        <v>132</v>
      </c>
      <c r="G3">
        <f>_xll.TA_TYPPRICE(D3,E3,F3)</f>
        <v>132.31666666666669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0.94999999999998863</v>
      </c>
      <c r="R3">
        <f t="shared" ref="R3:R66" si="6">D3-E3</f>
        <v>2.8499999999999943</v>
      </c>
      <c r="S3">
        <f t="shared" ref="S3:S66" si="7">Q3/R3</f>
        <v>0.33333333333332998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131.5</v>
      </c>
      <c r="D4">
        <v>132.44999999999999</v>
      </c>
      <c r="E4">
        <v>129.75</v>
      </c>
      <c r="F4">
        <v>130</v>
      </c>
      <c r="G4">
        <f>_xll.TA_TYPPRICE(D4,E4,F4)</f>
        <v>130.73333333333332</v>
      </c>
      <c r="H4">
        <v>131.40555555555557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0.25</v>
      </c>
      <c r="R4">
        <f t="shared" si="6"/>
        <v>2.6999999999999886</v>
      </c>
      <c r="S4">
        <f t="shared" si="7"/>
        <v>9.2592592592592976E-2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130</v>
      </c>
      <c r="D5">
        <v>130.5</v>
      </c>
      <c r="E5">
        <v>128</v>
      </c>
      <c r="F5">
        <v>128</v>
      </c>
      <c r="G5">
        <f>_xll.TA_TYPPRICE(D5,E5,F5)</f>
        <v>128.83333333333334</v>
      </c>
      <c r="H5">
        <v>130.11944444444447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2.5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129</v>
      </c>
      <c r="D6">
        <v>129.80000000000001</v>
      </c>
      <c r="E6">
        <v>128</v>
      </c>
      <c r="F6">
        <v>128</v>
      </c>
      <c r="G6">
        <f>_xll.TA_TYPPRICE(D6,E6,F6)</f>
        <v>128.6</v>
      </c>
      <c r="H6">
        <v>129.35972222222222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1.8000000000000114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129.25</v>
      </c>
      <c r="D7">
        <v>130.25</v>
      </c>
      <c r="E7">
        <v>128.6</v>
      </c>
      <c r="F7">
        <v>129</v>
      </c>
      <c r="G7">
        <f>_xll.TA_TYPPRICE(D7,E7,F7)</f>
        <v>129.28333333333333</v>
      </c>
      <c r="H7">
        <v>129.32152777777776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20</v>
      </c>
      <c r="O7" t="str">
        <f t="shared" si="3"/>
        <v>DOWN</v>
      </c>
      <c r="P7" t="e">
        <f t="shared" si="4"/>
        <v>#N/A</v>
      </c>
      <c r="Q7">
        <f t="shared" si="5"/>
        <v>0.40000000000000568</v>
      </c>
      <c r="R7">
        <f t="shared" si="6"/>
        <v>1.6500000000000057</v>
      </c>
      <c r="S7">
        <f t="shared" si="7"/>
        <v>0.24242424242424504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128.94999999999999</v>
      </c>
      <c r="D8">
        <v>130.30000000000001</v>
      </c>
      <c r="E8">
        <v>128.94999999999999</v>
      </c>
      <c r="F8">
        <v>129</v>
      </c>
      <c r="G8">
        <f>_xll.TA_TYPPRICE(D8,E8,F8)</f>
        <v>129.41666666666666</v>
      </c>
      <c r="H8">
        <v>129.36909722222219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20</v>
      </c>
      <c r="O8" t="str">
        <f t="shared" si="3"/>
        <v>DOWN</v>
      </c>
      <c r="P8" t="e">
        <f t="shared" si="4"/>
        <v>#N/A</v>
      </c>
      <c r="Q8">
        <f t="shared" si="5"/>
        <v>5.0000000000011369E-2</v>
      </c>
      <c r="R8">
        <f t="shared" si="6"/>
        <v>1.3500000000000227</v>
      </c>
      <c r="S8">
        <f t="shared" si="7"/>
        <v>3.7037037037044834E-2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130</v>
      </c>
      <c r="D9">
        <v>130.35</v>
      </c>
      <c r="E9">
        <v>128.44999999999999</v>
      </c>
      <c r="F9">
        <v>129</v>
      </c>
      <c r="G9">
        <f>_xll.TA_TYPPRICE(D9,E9,F9)</f>
        <v>129.26666666666665</v>
      </c>
      <c r="H9">
        <v>129.31788194444442</v>
      </c>
      <c r="I9" t="str">
        <f t="shared" si="0"/>
        <v>DOWN</v>
      </c>
      <c r="J9">
        <v>131.34374999999997</v>
      </c>
      <c r="K9">
        <v>128.88750000000002</v>
      </c>
      <c r="L9" t="str">
        <f t="shared" si="1"/>
        <v>No Confirmation</v>
      </c>
      <c r="M9" t="str">
        <f t="shared" si="2"/>
        <v>No Trend</v>
      </c>
      <c r="N9">
        <v>20</v>
      </c>
      <c r="O9" t="str">
        <f t="shared" si="3"/>
        <v>DOWN</v>
      </c>
      <c r="P9" t="str">
        <f t="shared" si="4"/>
        <v>No Trend + Momentum</v>
      </c>
      <c r="Q9">
        <f t="shared" si="5"/>
        <v>0.55000000000001137</v>
      </c>
      <c r="R9">
        <f t="shared" si="6"/>
        <v>1.9000000000000057</v>
      </c>
      <c r="S9">
        <f t="shared" si="7"/>
        <v>0.28947368421053143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129</v>
      </c>
      <c r="D10">
        <v>130.19999999999999</v>
      </c>
      <c r="E10">
        <v>128.05000000000001</v>
      </c>
      <c r="F10">
        <v>128</v>
      </c>
      <c r="G10">
        <f>_xll.TA_TYPPRICE(D10,E10,F10)</f>
        <v>128.75</v>
      </c>
      <c r="H10">
        <v>129.03394097222221</v>
      </c>
      <c r="I10" t="str">
        <f t="shared" si="0"/>
        <v>DOWN</v>
      </c>
      <c r="J10">
        <v>131.08958333333331</v>
      </c>
      <c r="K10">
        <v>128.70138888888891</v>
      </c>
      <c r="L10" t="str">
        <f t="shared" si="1"/>
        <v>DOWN</v>
      </c>
      <c r="M10" t="str">
        <f t="shared" si="2"/>
        <v>DOWN</v>
      </c>
      <c r="N10">
        <v>14.38202247191011</v>
      </c>
      <c r="O10" t="str">
        <f t="shared" si="3"/>
        <v>DOWN</v>
      </c>
      <c r="P10" t="str">
        <f t="shared" si="4"/>
        <v>DOWN</v>
      </c>
      <c r="Q10">
        <f t="shared" si="5"/>
        <v>-5.0000000000011369E-2</v>
      </c>
      <c r="R10">
        <f t="shared" si="6"/>
        <v>2.1499999999999773</v>
      </c>
      <c r="S10">
        <f t="shared" si="7"/>
        <v>-2.3255813953493906E-2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129.94999999999999</v>
      </c>
      <c r="D11">
        <v>129.94999999999999</v>
      </c>
      <c r="E11">
        <v>128.5</v>
      </c>
      <c r="F11">
        <v>129</v>
      </c>
      <c r="G11">
        <f>_xll.TA_TYPPRICE(D11,E11,F11)</f>
        <v>129.15</v>
      </c>
      <c r="H11">
        <v>129.09197048611111</v>
      </c>
      <c r="I11" t="str">
        <f t="shared" si="0"/>
        <v>DOWN</v>
      </c>
      <c r="J11">
        <v>130.83634259259256</v>
      </c>
      <c r="K11">
        <v>128.65663580246917</v>
      </c>
      <c r="L11" t="str">
        <f t="shared" si="1"/>
        <v>No Confirmation</v>
      </c>
      <c r="M11" t="str">
        <f t="shared" si="2"/>
        <v>No Trend</v>
      </c>
      <c r="N11">
        <v>36.632016632016629</v>
      </c>
      <c r="O11" t="str">
        <f t="shared" si="3"/>
        <v>DOWN</v>
      </c>
      <c r="P11" t="str">
        <f t="shared" si="4"/>
        <v>No Trend + Momentum</v>
      </c>
      <c r="Q11">
        <f t="shared" si="5"/>
        <v>0.5</v>
      </c>
      <c r="R11">
        <f t="shared" si="6"/>
        <v>1.4499999999999886</v>
      </c>
      <c r="S11">
        <f t="shared" si="7"/>
        <v>0.34482758620689924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129.44999999999999</v>
      </c>
      <c r="D12">
        <v>131.55000000000001</v>
      </c>
      <c r="E12">
        <v>129</v>
      </c>
      <c r="F12">
        <v>130</v>
      </c>
      <c r="G12">
        <f>_xll.TA_TYPPRICE(D12,E12,F12)</f>
        <v>130.18333333333334</v>
      </c>
      <c r="H12">
        <v>129.63765190972222</v>
      </c>
      <c r="I12" t="str">
        <f t="shared" si="0"/>
        <v>UP</v>
      </c>
      <c r="J12">
        <v>130.99493312757198</v>
      </c>
      <c r="K12">
        <v>128.73293895747602</v>
      </c>
      <c r="L12" t="str">
        <f t="shared" si="1"/>
        <v>No Confirmation</v>
      </c>
      <c r="M12" t="str">
        <f t="shared" si="2"/>
        <v>No Trend</v>
      </c>
      <c r="N12">
        <v>52.169478226755594</v>
      </c>
      <c r="O12" t="str">
        <f t="shared" si="3"/>
        <v>No Momentum</v>
      </c>
      <c r="P12" t="str">
        <f t="shared" si="4"/>
        <v>No Trend + Momentum</v>
      </c>
      <c r="Q12">
        <f t="shared" si="5"/>
        <v>1</v>
      </c>
      <c r="R12">
        <f t="shared" si="6"/>
        <v>2.5500000000000114</v>
      </c>
      <c r="S12">
        <f t="shared" si="7"/>
        <v>0.39215686274509631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131.55000000000001</v>
      </c>
      <c r="D13">
        <v>131.55000000000001</v>
      </c>
      <c r="E13">
        <v>127.75</v>
      </c>
      <c r="F13">
        <v>129</v>
      </c>
      <c r="G13">
        <f>_xll.TA_TYPPRICE(D13,E13,F13)</f>
        <v>129.43333333333334</v>
      </c>
      <c r="H13">
        <v>129.53549262152779</v>
      </c>
      <c r="I13" t="str">
        <f t="shared" si="0"/>
        <v>DOWN</v>
      </c>
      <c r="J13">
        <v>131.11828132144487</v>
      </c>
      <c r="K13">
        <v>128.5145080780369</v>
      </c>
      <c r="L13" t="str">
        <f t="shared" si="1"/>
        <v>No Confirmation</v>
      </c>
      <c r="M13" t="str">
        <f t="shared" si="2"/>
        <v>No Trend</v>
      </c>
      <c r="N13">
        <v>39.930936115907215</v>
      </c>
      <c r="O13" t="str">
        <f t="shared" si="3"/>
        <v>DOWN</v>
      </c>
      <c r="P13" t="str">
        <f t="shared" si="4"/>
        <v>No Trend + Momentum</v>
      </c>
      <c r="Q13">
        <f t="shared" si="5"/>
        <v>1.25</v>
      </c>
      <c r="R13">
        <f t="shared" si="6"/>
        <v>3.8000000000000114</v>
      </c>
      <c r="S13">
        <f t="shared" si="7"/>
        <v>0.32894736842105166</v>
      </c>
      <c r="T13" t="str">
        <f t="shared" si="8"/>
        <v>No Indication</v>
      </c>
      <c r="U13" t="str">
        <f t="shared" si="9"/>
        <v>No T+M+I</v>
      </c>
      <c r="V13">
        <v>129.41666666666666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128.1</v>
      </c>
      <c r="D14">
        <v>130.80000000000001</v>
      </c>
      <c r="E14">
        <v>127.3</v>
      </c>
      <c r="F14">
        <v>127</v>
      </c>
      <c r="G14">
        <f>_xll.TA_TYPPRICE(D14,E14,F14)</f>
        <v>128.36666666666667</v>
      </c>
      <c r="H14">
        <v>128.95107964409723</v>
      </c>
      <c r="I14" t="str">
        <f t="shared" si="0"/>
        <v>DOWN</v>
      </c>
      <c r="J14">
        <v>131.04755213890158</v>
      </c>
      <c r="K14">
        <v>128.24461739402869</v>
      </c>
      <c r="L14" t="str">
        <f t="shared" si="1"/>
        <v>DOWN</v>
      </c>
      <c r="M14" t="str">
        <f t="shared" si="2"/>
        <v>DOWN</v>
      </c>
      <c r="N14">
        <v>25.16951759055528</v>
      </c>
      <c r="O14" t="str">
        <f t="shared" si="3"/>
        <v>DOWN</v>
      </c>
      <c r="P14" t="str">
        <f t="shared" si="4"/>
        <v>DOWN</v>
      </c>
      <c r="Q14">
        <f t="shared" si="5"/>
        <v>-0.29999999999999716</v>
      </c>
      <c r="R14">
        <f t="shared" si="6"/>
        <v>3.5000000000000142</v>
      </c>
      <c r="S14">
        <f t="shared" si="7"/>
        <v>-8.5714285714284549E-2</v>
      </c>
      <c r="T14" t="str">
        <f t="shared" si="8"/>
        <v>DOWN</v>
      </c>
      <c r="U14" t="str">
        <f t="shared" si="9"/>
        <v>DOWN</v>
      </c>
      <c r="V14">
        <v>129.0448717948718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128.6</v>
      </c>
      <c r="D15">
        <v>129.25</v>
      </c>
      <c r="E15">
        <v>125.9</v>
      </c>
      <c r="F15">
        <v>127</v>
      </c>
      <c r="G15">
        <f>_xll.TA_TYPPRICE(D15,E15,F15)</f>
        <v>127.38333333333333</v>
      </c>
      <c r="H15">
        <v>128.16720648871529</v>
      </c>
      <c r="I15" t="str">
        <f t="shared" si="0"/>
        <v>DOWN</v>
      </c>
      <c r="J15">
        <v>130.64809610803457</v>
      </c>
      <c r="K15">
        <v>127.72359130646676</v>
      </c>
      <c r="L15" t="str">
        <f t="shared" si="1"/>
        <v>DOWN</v>
      </c>
      <c r="M15" t="str">
        <f t="shared" si="2"/>
        <v>DOWN</v>
      </c>
      <c r="N15">
        <v>25.16951759055528</v>
      </c>
      <c r="O15" t="str">
        <f t="shared" si="3"/>
        <v>DOWN</v>
      </c>
      <c r="P15" t="str">
        <f t="shared" si="4"/>
        <v>DOWN</v>
      </c>
      <c r="Q15">
        <f t="shared" si="5"/>
        <v>1.0999999999999943</v>
      </c>
      <c r="R15">
        <f t="shared" si="6"/>
        <v>3.3499999999999943</v>
      </c>
      <c r="S15">
        <f t="shared" si="7"/>
        <v>0.32835820895522272</v>
      </c>
      <c r="T15" t="str">
        <f t="shared" si="8"/>
        <v>No Indication</v>
      </c>
      <c r="U15" t="str">
        <f t="shared" si="9"/>
        <v>No T+M+I</v>
      </c>
      <c r="V15">
        <v>128.73027613412228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126.5</v>
      </c>
      <c r="D16">
        <v>127.05</v>
      </c>
      <c r="E16">
        <v>121.55</v>
      </c>
      <c r="F16">
        <v>122</v>
      </c>
      <c r="G16">
        <f>_xll.TA_TYPPRICE(D16,E16,F16)</f>
        <v>123.53333333333335</v>
      </c>
      <c r="H16">
        <v>125.85026991102433</v>
      </c>
      <c r="I16" t="str">
        <f t="shared" si="0"/>
        <v>DOWN</v>
      </c>
      <c r="J16">
        <v>129.84851919513798</v>
      </c>
      <c r="K16">
        <v>126.35168212725192</v>
      </c>
      <c r="L16" t="str">
        <f t="shared" si="1"/>
        <v>DOWN</v>
      </c>
      <c r="M16" t="str">
        <f t="shared" si="2"/>
        <v>DOWN</v>
      </c>
      <c r="N16">
        <v>10.298332954690864</v>
      </c>
      <c r="O16" t="str">
        <f t="shared" si="3"/>
        <v>DOWN</v>
      </c>
      <c r="P16" t="str">
        <f t="shared" si="4"/>
        <v>DOWN</v>
      </c>
      <c r="Q16">
        <f t="shared" si="5"/>
        <v>0.45000000000000284</v>
      </c>
      <c r="R16">
        <f t="shared" si="6"/>
        <v>5.5</v>
      </c>
      <c r="S16">
        <f t="shared" si="7"/>
        <v>8.1818181818182331E-2</v>
      </c>
      <c r="T16" t="str">
        <f t="shared" si="8"/>
        <v>DOWN</v>
      </c>
      <c r="U16" t="str">
        <f t="shared" si="9"/>
        <v>DOWN</v>
      </c>
      <c r="V16">
        <v>127.694849036565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121.55</v>
      </c>
      <c r="D17">
        <v>122.25</v>
      </c>
      <c r="E17">
        <v>115</v>
      </c>
      <c r="F17">
        <v>115</v>
      </c>
      <c r="G17">
        <f>_xll.TA_TYPPRICE(D17,E17,F17)</f>
        <v>117.41666666666667</v>
      </c>
      <c r="H17">
        <v>121.63346828884551</v>
      </c>
      <c r="I17" t="str">
        <f t="shared" si="0"/>
        <v>DOWN</v>
      </c>
      <c r="J17">
        <v>128.1599593739962</v>
      </c>
      <c r="K17">
        <v>123.82908609897372</v>
      </c>
      <c r="L17" t="str">
        <f t="shared" si="1"/>
        <v>DOWN</v>
      </c>
      <c r="M17" t="str">
        <f t="shared" si="2"/>
        <v>DOWN</v>
      </c>
      <c r="N17">
        <v>5.0631639100425945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7.25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125.74179533863193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116.4</v>
      </c>
      <c r="D18">
        <v>116.95</v>
      </c>
      <c r="E18">
        <v>110</v>
      </c>
      <c r="F18">
        <v>113</v>
      </c>
      <c r="G18">
        <f>_xll.TA_TYPPRICE(D18,E18,F18)</f>
        <v>113.31666666666666</v>
      </c>
      <c r="H18">
        <v>117.47506747775608</v>
      </c>
      <c r="I18" t="str">
        <f t="shared" si="0"/>
        <v>DOWN</v>
      </c>
      <c r="J18">
        <v>125.66885729088594</v>
      </c>
      <c r="K18">
        <v>120.75595585475733</v>
      </c>
      <c r="L18" t="str">
        <f t="shared" si="1"/>
        <v>DOWN</v>
      </c>
      <c r="M18" t="str">
        <f t="shared" si="2"/>
        <v>DOWN</v>
      </c>
      <c r="N18">
        <v>4.285173626817719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6.9500000000000028</v>
      </c>
      <c r="S18">
        <f t="shared" si="7"/>
        <v>0.43165467625899262</v>
      </c>
      <c r="T18" t="str">
        <f t="shared" si="8"/>
        <v>No Indication</v>
      </c>
      <c r="U18" t="str">
        <f t="shared" si="9"/>
        <v>No T+M+I</v>
      </c>
      <c r="V18">
        <v>123.78151913268856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113.6</v>
      </c>
      <c r="D19">
        <v>118.45</v>
      </c>
      <c r="E19">
        <v>112.4</v>
      </c>
      <c r="F19">
        <v>118</v>
      </c>
      <c r="G19">
        <f>_xll.TA_TYPPRICE(D19,E19,F19)</f>
        <v>116.28333333333335</v>
      </c>
      <c r="H19">
        <v>116.87920040554471</v>
      </c>
      <c r="I19" t="str">
        <f t="shared" si="0"/>
        <v>UP</v>
      </c>
      <c r="J19">
        <v>124.06466678180017</v>
      </c>
      <c r="K19">
        <v>118.89907677592237</v>
      </c>
      <c r="L19" t="str">
        <f t="shared" si="1"/>
        <v>DOWN</v>
      </c>
      <c r="M19" t="str">
        <f t="shared" si="2"/>
        <v>No Trend</v>
      </c>
      <c r="N19">
        <v>35.335594764931614</v>
      </c>
      <c r="O19" t="str">
        <f t="shared" si="3"/>
        <v>DOWN</v>
      </c>
      <c r="P19" t="str">
        <f t="shared" si="4"/>
        <v>No Trend + Momentum</v>
      </c>
      <c r="Q19">
        <f t="shared" si="5"/>
        <v>5.5999999999999943</v>
      </c>
      <c r="R19">
        <f t="shared" si="6"/>
        <v>6.0499999999999972</v>
      </c>
      <c r="S19">
        <f t="shared" si="7"/>
        <v>0.92561983471074327</v>
      </c>
      <c r="T19" t="str">
        <f t="shared" si="8"/>
        <v>UP</v>
      </c>
      <c r="U19" t="str">
        <f t="shared" si="9"/>
        <v>No T+M+I</v>
      </c>
      <c r="V19">
        <v>122.89205465073647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118.5</v>
      </c>
      <c r="D20">
        <v>121</v>
      </c>
      <c r="E20">
        <v>117.65</v>
      </c>
      <c r="F20">
        <v>119</v>
      </c>
      <c r="G20">
        <f>_xll.TA_TYPPRICE(D20,E20,F20)</f>
        <v>119.21666666666665</v>
      </c>
      <c r="H20">
        <v>118.04793353610569</v>
      </c>
      <c r="I20" t="str">
        <f t="shared" si="0"/>
        <v>UP</v>
      </c>
      <c r="J20">
        <v>123.3836297191779</v>
      </c>
      <c r="K20">
        <v>118.62150415905073</v>
      </c>
      <c r="L20" t="str">
        <f t="shared" si="1"/>
        <v>No Confirmation</v>
      </c>
      <c r="M20" t="str">
        <f t="shared" si="2"/>
        <v>No Trend</v>
      </c>
      <c r="N20">
        <v>40.186548695244291</v>
      </c>
      <c r="O20" t="str">
        <f t="shared" si="3"/>
        <v>No Momentum</v>
      </c>
      <c r="P20" t="str">
        <f t="shared" si="4"/>
        <v>No Trend + Momentum</v>
      </c>
      <c r="Q20">
        <f t="shared" si="5"/>
        <v>1.3499999999999943</v>
      </c>
      <c r="R20">
        <f t="shared" si="6"/>
        <v>3.3499999999999943</v>
      </c>
      <c r="S20">
        <f t="shared" si="7"/>
        <v>0.40298507462686467</v>
      </c>
      <c r="T20" t="str">
        <f t="shared" si="8"/>
        <v>No Indication</v>
      </c>
      <c r="U20" t="str">
        <f t="shared" si="9"/>
        <v>No T+M+I</v>
      </c>
      <c r="V20">
        <v>122.29327701216162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118.8</v>
      </c>
      <c r="D21">
        <v>119.05</v>
      </c>
      <c r="E21">
        <v>114.3</v>
      </c>
      <c r="F21">
        <v>116</v>
      </c>
      <c r="G21">
        <f>_xll.TA_TYPPRICE(D21,E21,F21)</f>
        <v>116.45</v>
      </c>
      <c r="H21">
        <v>117.24896676805284</v>
      </c>
      <c r="I21" t="str">
        <f t="shared" si="0"/>
        <v>DOWN</v>
      </c>
      <c r="J21">
        <v>122.42060089269393</v>
      </c>
      <c r="K21">
        <v>117.6611699014839</v>
      </c>
      <c r="L21" t="str">
        <f t="shared" si="1"/>
        <v>DOWN</v>
      </c>
      <c r="M21" t="str">
        <f t="shared" si="2"/>
        <v>DOWN</v>
      </c>
      <c r="N21">
        <v>31.363516236257063</v>
      </c>
      <c r="O21" t="str">
        <f t="shared" si="3"/>
        <v>DOWN</v>
      </c>
      <c r="P21" t="str">
        <f t="shared" si="4"/>
        <v>DOWN</v>
      </c>
      <c r="Q21">
        <f t="shared" si="5"/>
        <v>1.7000000000000028</v>
      </c>
      <c r="R21">
        <f t="shared" si="6"/>
        <v>4.75</v>
      </c>
      <c r="S21">
        <f t="shared" si="7"/>
        <v>0.35789473684210588</v>
      </c>
      <c r="T21" t="str">
        <f t="shared" si="8"/>
        <v>No Indication</v>
      </c>
      <c r="U21" t="str">
        <f t="shared" si="9"/>
        <v>No T+M+I</v>
      </c>
      <c r="V21">
        <v>121.32508054875214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115</v>
      </c>
      <c r="D22">
        <v>115</v>
      </c>
      <c r="E22">
        <v>112.35</v>
      </c>
      <c r="F22">
        <v>114</v>
      </c>
      <c r="G22">
        <f>_xll.TA_TYPPRICE(D22,E22,F22)</f>
        <v>113.78333333333335</v>
      </c>
      <c r="H22">
        <v>115.51615005069308</v>
      </c>
      <c r="I22" t="str">
        <f t="shared" si="0"/>
        <v>DOWN</v>
      </c>
      <c r="J22">
        <v>120.77157847209527</v>
      </c>
      <c r="K22">
        <v>116.48090992337637</v>
      </c>
      <c r="L22" t="str">
        <f t="shared" si="1"/>
        <v>DOWN</v>
      </c>
      <c r="M22" t="str">
        <f t="shared" si="2"/>
        <v>DOWN</v>
      </c>
      <c r="N22">
        <v>26.512746677261447</v>
      </c>
      <c r="O22" t="str">
        <f t="shared" si="3"/>
        <v>DOWN</v>
      </c>
      <c r="P22" t="str">
        <f t="shared" si="4"/>
        <v>DOWN</v>
      </c>
      <c r="Q22">
        <f t="shared" si="5"/>
        <v>1.6500000000000057</v>
      </c>
      <c r="R22">
        <f t="shared" si="6"/>
        <v>2.6500000000000057</v>
      </c>
      <c r="S22">
        <f t="shared" si="7"/>
        <v>0.62264150943396313</v>
      </c>
      <c r="T22" t="str">
        <f t="shared" si="8"/>
        <v>No Indication</v>
      </c>
      <c r="U22" t="str">
        <f t="shared" si="9"/>
        <v>No T+M+I</v>
      </c>
      <c r="V22">
        <v>120.19814507971336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115</v>
      </c>
      <c r="D23">
        <v>117.2</v>
      </c>
      <c r="E23">
        <v>111.65</v>
      </c>
      <c r="F23">
        <v>116</v>
      </c>
      <c r="G23">
        <f>_xll.TA_TYPPRICE(D23,E23,F23)</f>
        <v>114.95</v>
      </c>
      <c r="H23">
        <v>115.23307502534655</v>
      </c>
      <c r="I23" t="str">
        <f t="shared" si="0"/>
        <v>UP</v>
      </c>
      <c r="J23">
        <v>119.97789436718521</v>
      </c>
      <c r="K23">
        <v>115.4073743848483</v>
      </c>
      <c r="L23" t="str">
        <f t="shared" si="1"/>
        <v>No Confirmation</v>
      </c>
      <c r="M23" t="str">
        <f t="shared" si="2"/>
        <v>No Trend</v>
      </c>
      <c r="N23">
        <v>38.418254037156672</v>
      </c>
      <c r="O23" t="str">
        <f t="shared" si="3"/>
        <v>DOWN</v>
      </c>
      <c r="P23" t="str">
        <f t="shared" si="4"/>
        <v>No Trend + Momentum</v>
      </c>
      <c r="Q23">
        <f t="shared" si="5"/>
        <v>4.3499999999999943</v>
      </c>
      <c r="R23">
        <f t="shared" si="6"/>
        <v>5.5499999999999972</v>
      </c>
      <c r="S23">
        <f t="shared" si="7"/>
        <v>0.78378378378378311</v>
      </c>
      <c r="T23" t="str">
        <f t="shared" si="8"/>
        <v>No Indication</v>
      </c>
      <c r="U23" t="str">
        <f t="shared" si="9"/>
        <v>No T+M+I</v>
      </c>
      <c r="V23">
        <v>119.5522766059113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115.45</v>
      </c>
      <c r="D24">
        <v>119.45</v>
      </c>
      <c r="E24">
        <v>115</v>
      </c>
      <c r="F24">
        <v>117</v>
      </c>
      <c r="G24">
        <f>_xll.TA_TYPPRICE(D24,E24,F24)</f>
        <v>117.14999999999999</v>
      </c>
      <c r="H24">
        <v>116.19153751267328</v>
      </c>
      <c r="I24" t="str">
        <f t="shared" si="0"/>
        <v>UP</v>
      </c>
      <c r="J24">
        <v>119.86058450781073</v>
      </c>
      <c r="K24">
        <v>115.3168467437709</v>
      </c>
      <c r="L24" t="str">
        <f t="shared" si="1"/>
        <v>No Confirmation</v>
      </c>
      <c r="M24" t="str">
        <f t="shared" si="2"/>
        <v>No Trend</v>
      </c>
      <c r="N24">
        <v>44.080387039494902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4.4500000000000028</v>
      </c>
      <c r="S24">
        <f t="shared" si="7"/>
        <v>0.44943820224719072</v>
      </c>
      <c r="T24" t="str">
        <f t="shared" si="8"/>
        <v>No Indication</v>
      </c>
      <c r="U24" t="str">
        <f t="shared" si="9"/>
        <v>No T+M+I</v>
      </c>
      <c r="V24">
        <v>119.15961866654034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117.5</v>
      </c>
      <c r="D25">
        <v>118.6</v>
      </c>
      <c r="E25">
        <v>115.5</v>
      </c>
      <c r="F25">
        <v>116</v>
      </c>
      <c r="G25">
        <f>_xll.TA_TYPPRICE(D25,E25,F25)</f>
        <v>116.7</v>
      </c>
      <c r="H25">
        <v>116.44576875633663</v>
      </c>
      <c r="I25" t="str">
        <f t="shared" si="0"/>
        <v>DOWN</v>
      </c>
      <c r="J25">
        <v>119.58045461718612</v>
      </c>
      <c r="K25">
        <v>115.35754746737736</v>
      </c>
      <c r="L25" t="str">
        <f t="shared" si="1"/>
        <v>No Confirmation</v>
      </c>
      <c r="M25" t="str">
        <f t="shared" si="2"/>
        <v>No Trend</v>
      </c>
      <c r="N25">
        <v>39.536417644814193</v>
      </c>
      <c r="O25" t="str">
        <f t="shared" si="3"/>
        <v>DOWN</v>
      </c>
      <c r="P25" t="str">
        <f t="shared" si="4"/>
        <v>No Trend + Momentum</v>
      </c>
      <c r="Q25">
        <f t="shared" si="5"/>
        <v>0.5</v>
      </c>
      <c r="R25">
        <f t="shared" si="6"/>
        <v>3.0999999999999943</v>
      </c>
      <c r="S25">
        <f t="shared" si="7"/>
        <v>0.16129032258064546</v>
      </c>
      <c r="T25" t="str">
        <f t="shared" si="8"/>
        <v>DOWN</v>
      </c>
      <c r="U25" t="str">
        <f t="shared" si="9"/>
        <v>No T+M+I</v>
      </c>
      <c r="V25">
        <v>118.6735234870726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115.5</v>
      </c>
      <c r="D26">
        <v>116.75</v>
      </c>
      <c r="E26">
        <v>110.6</v>
      </c>
      <c r="F26">
        <v>111</v>
      </c>
      <c r="G26">
        <f>_xll.TA_TYPPRICE(D26,E26,F26)</f>
        <v>112.78333333333335</v>
      </c>
      <c r="H26">
        <v>114.614551044835</v>
      </c>
      <c r="I26" t="str">
        <f t="shared" si="0"/>
        <v>DOWN</v>
      </c>
      <c r="J26">
        <v>118.95146470225588</v>
      </c>
      <c r="K26">
        <v>114.30031469684906</v>
      </c>
      <c r="L26" t="str">
        <f t="shared" si="1"/>
        <v>DOWN</v>
      </c>
      <c r="M26" t="str">
        <f t="shared" si="2"/>
        <v>DOWN</v>
      </c>
      <c r="N26">
        <v>24.044921150592526</v>
      </c>
      <c r="O26" t="str">
        <f t="shared" si="3"/>
        <v>DOWN</v>
      </c>
      <c r="P26" t="str">
        <f t="shared" si="4"/>
        <v>DOWN</v>
      </c>
      <c r="Q26">
        <f t="shared" si="5"/>
        <v>0.40000000000000568</v>
      </c>
      <c r="R26">
        <f t="shared" si="6"/>
        <v>6.1500000000000057</v>
      </c>
      <c r="S26">
        <f t="shared" si="7"/>
        <v>6.5040650406504932E-2</v>
      </c>
      <c r="T26" t="str">
        <f t="shared" si="8"/>
        <v>DOWN</v>
      </c>
      <c r="U26" t="str">
        <f t="shared" si="9"/>
        <v>DOWN</v>
      </c>
      <c r="V26">
        <v>117.49298141213835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112.05</v>
      </c>
      <c r="D27">
        <v>114.6</v>
      </c>
      <c r="E27">
        <v>106.1</v>
      </c>
      <c r="F27">
        <v>108</v>
      </c>
      <c r="G27">
        <f>_xll.TA_TYPPRICE(D27,E27,F27)</f>
        <v>109.56666666666666</v>
      </c>
      <c r="H27">
        <v>112.09060885575083</v>
      </c>
      <c r="I27" t="str">
        <f t="shared" si="0"/>
        <v>DOWN</v>
      </c>
      <c r="J27">
        <v>117.98447254619902</v>
      </c>
      <c r="K27">
        <v>112.47802254199371</v>
      </c>
      <c r="L27" t="str">
        <f t="shared" si="1"/>
        <v>DOWN</v>
      </c>
      <c r="M27" t="str">
        <f t="shared" si="2"/>
        <v>DOWN</v>
      </c>
      <c r="N27">
        <v>18.583702496543221</v>
      </c>
      <c r="O27" t="str">
        <f t="shared" si="3"/>
        <v>DOWN</v>
      </c>
      <c r="P27" t="str">
        <f t="shared" si="4"/>
        <v>DOWN</v>
      </c>
      <c r="Q27">
        <f t="shared" si="5"/>
        <v>1.9000000000000057</v>
      </c>
      <c r="R27">
        <f t="shared" si="6"/>
        <v>8.5</v>
      </c>
      <c r="S27">
        <f t="shared" si="7"/>
        <v>0.22352941176470656</v>
      </c>
      <c r="T27" t="str">
        <f t="shared" si="8"/>
        <v>No Indication</v>
      </c>
      <c r="U27" t="str">
        <f t="shared" si="9"/>
        <v>No T+M+I</v>
      </c>
      <c r="V27">
        <v>116.03252273334783</v>
      </c>
      <c r="W27">
        <v>122.76923076923077</v>
      </c>
      <c r="X27">
        <f t="shared" si="10"/>
        <v>-6.7367080358829412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109.75</v>
      </c>
      <c r="D28">
        <v>112.4</v>
      </c>
      <c r="E28">
        <v>107.65</v>
      </c>
      <c r="F28">
        <v>111</v>
      </c>
      <c r="G28">
        <f>_xll.TA_TYPPRICE(D28,E28,F28)</f>
        <v>110.35000000000001</v>
      </c>
      <c r="H28">
        <v>111.22030442787542</v>
      </c>
      <c r="I28" t="str">
        <f t="shared" si="0"/>
        <v>DOWN</v>
      </c>
      <c r="J28">
        <v>116.74347864704367</v>
      </c>
      <c r="K28">
        <v>111.40512864377288</v>
      </c>
      <c r="L28" t="str">
        <f t="shared" si="1"/>
        <v>DOWN</v>
      </c>
      <c r="M28" t="str">
        <f t="shared" si="2"/>
        <v>DOWN</v>
      </c>
      <c r="N28">
        <v>36.587079497908192</v>
      </c>
      <c r="O28" t="str">
        <f t="shared" si="3"/>
        <v>DOWN</v>
      </c>
      <c r="P28" t="str">
        <f t="shared" si="4"/>
        <v>DOWN</v>
      </c>
      <c r="Q28">
        <f t="shared" si="5"/>
        <v>3.3499999999999943</v>
      </c>
      <c r="R28">
        <f t="shared" si="6"/>
        <v>4.75</v>
      </c>
      <c r="S28">
        <f t="shared" si="7"/>
        <v>0.70526315789473559</v>
      </c>
      <c r="T28" t="str">
        <f t="shared" si="8"/>
        <v>No Indication</v>
      </c>
      <c r="U28" t="str">
        <f t="shared" si="9"/>
        <v>No T+M+I</v>
      </c>
      <c r="V28">
        <v>115.25828846667893</v>
      </c>
      <c r="W28">
        <v>121.8974358974359</v>
      </c>
      <c r="X28">
        <f t="shared" si="10"/>
        <v>-6.6391474307569638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111.35</v>
      </c>
      <c r="D29">
        <v>116.25</v>
      </c>
      <c r="E29">
        <v>110.3</v>
      </c>
      <c r="F29">
        <v>116</v>
      </c>
      <c r="G29">
        <f>_xll.TA_TYPPRICE(D29,E29,F29)</f>
        <v>114.18333333333334</v>
      </c>
      <c r="H29">
        <v>112.70181888060438</v>
      </c>
      <c r="I29" t="str">
        <f t="shared" si="0"/>
        <v>UP</v>
      </c>
      <c r="J29">
        <v>116.63381672547841</v>
      </c>
      <c r="K29">
        <v>111.15954450071224</v>
      </c>
      <c r="L29" t="str">
        <f t="shared" si="1"/>
        <v>No Confirmation</v>
      </c>
      <c r="M29" t="str">
        <f t="shared" si="2"/>
        <v>No Trend</v>
      </c>
      <c r="N29">
        <v>56.586776755528668</v>
      </c>
      <c r="O29" t="str">
        <f t="shared" si="3"/>
        <v>No Momentum</v>
      </c>
      <c r="P29" t="str">
        <f t="shared" si="4"/>
        <v>No Trend + Momentum</v>
      </c>
      <c r="Q29">
        <f t="shared" si="5"/>
        <v>5.7000000000000028</v>
      </c>
      <c r="R29">
        <f t="shared" si="6"/>
        <v>5.9500000000000028</v>
      </c>
      <c r="S29">
        <f t="shared" si="7"/>
        <v>0.95798319327731096</v>
      </c>
      <c r="T29" t="str">
        <f t="shared" si="8"/>
        <v>UP</v>
      </c>
      <c r="U29" t="str">
        <f t="shared" si="9"/>
        <v>No T+M+I</v>
      </c>
      <c r="V29">
        <v>115.37239793334372</v>
      </c>
      <c r="W29">
        <v>121.46058879392213</v>
      </c>
      <c r="X29">
        <f t="shared" si="10"/>
        <v>-6.0881908605784076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115.7</v>
      </c>
      <c r="D30">
        <v>119.3</v>
      </c>
      <c r="E30">
        <v>115</v>
      </c>
      <c r="F30">
        <v>119</v>
      </c>
      <c r="G30">
        <f>_xll.TA_TYPPRICE(D30,E30,F30)</f>
        <v>117.76666666666667</v>
      </c>
      <c r="H30">
        <v>115.23424277363551</v>
      </c>
      <c r="I30" t="str">
        <f t="shared" si="0"/>
        <v>UP</v>
      </c>
      <c r="J30">
        <v>117.22630189759433</v>
      </c>
      <c r="K30">
        <v>112.01297905610953</v>
      </c>
      <c r="L30" t="str">
        <f t="shared" si="1"/>
        <v>UP</v>
      </c>
      <c r="M30" t="str">
        <f t="shared" si="2"/>
        <v>UP</v>
      </c>
      <c r="N30">
        <v>64.89140783996389</v>
      </c>
      <c r="O30" t="str">
        <f t="shared" si="3"/>
        <v>UP</v>
      </c>
      <c r="P30" t="str">
        <f t="shared" si="4"/>
        <v>UP</v>
      </c>
      <c r="Q30">
        <f t="shared" si="5"/>
        <v>4</v>
      </c>
      <c r="R30">
        <f t="shared" si="6"/>
        <v>4.2999999999999972</v>
      </c>
      <c r="S30">
        <f t="shared" si="7"/>
        <v>0.93023255813953554</v>
      </c>
      <c r="T30" t="str">
        <f t="shared" si="8"/>
        <v>UP</v>
      </c>
      <c r="U30" t="str">
        <f t="shared" si="9"/>
        <v>UP</v>
      </c>
      <c r="V30">
        <v>115.93049055898315</v>
      </c>
      <c r="W30">
        <v>121.27832295733531</v>
      </c>
      <c r="X30">
        <f t="shared" si="10"/>
        <v>-5.3478323983521534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119</v>
      </c>
      <c r="D31">
        <v>119.25</v>
      </c>
      <c r="E31">
        <v>115.55</v>
      </c>
      <c r="F31">
        <v>116</v>
      </c>
      <c r="G31">
        <f>_xll.TA_TYPPRICE(D31,E31,F31)</f>
        <v>116.93333333333334</v>
      </c>
      <c r="H31">
        <v>116.08378805348443</v>
      </c>
      <c r="I31" t="str">
        <f t="shared" si="0"/>
        <v>DOWN</v>
      </c>
      <c r="J31">
        <v>117.67601258701781</v>
      </c>
      <c r="K31">
        <v>112.79898371030741</v>
      </c>
      <c r="L31" t="str">
        <f t="shared" si="1"/>
        <v>No Confirmation</v>
      </c>
      <c r="M31" t="str">
        <f t="shared" si="2"/>
        <v>No Trend</v>
      </c>
      <c r="N31">
        <v>52.369121863724764</v>
      </c>
      <c r="O31" t="str">
        <f t="shared" si="3"/>
        <v>No Momentum</v>
      </c>
      <c r="P31" t="str">
        <f t="shared" si="4"/>
        <v>No Trend + Momentum</v>
      </c>
      <c r="Q31">
        <f t="shared" si="5"/>
        <v>0.45000000000000284</v>
      </c>
      <c r="R31">
        <f t="shared" si="6"/>
        <v>3.7000000000000028</v>
      </c>
      <c r="S31">
        <f t="shared" si="7"/>
        <v>0.12162162162162229</v>
      </c>
      <c r="T31" t="str">
        <f t="shared" si="8"/>
        <v>DOWN</v>
      </c>
      <c r="U31" t="str">
        <f t="shared" si="9"/>
        <v>No T+M+I</v>
      </c>
      <c r="V31">
        <v>115.94118431913959</v>
      </c>
      <c r="W31">
        <v>120.88733607160677</v>
      </c>
      <c r="X31">
        <f t="shared" si="10"/>
        <v>-4.9461517524671734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116.4</v>
      </c>
      <c r="D32">
        <v>123.45</v>
      </c>
      <c r="E32">
        <v>116.25</v>
      </c>
      <c r="F32">
        <v>122</v>
      </c>
      <c r="G32">
        <f>_xll.TA_TYPPRICE(D32,E32,F32)</f>
        <v>120.56666666666666</v>
      </c>
      <c r="H32">
        <v>118.32522736007554</v>
      </c>
      <c r="I32" t="str">
        <f t="shared" si="0"/>
        <v>UP</v>
      </c>
      <c r="J32">
        <v>118.95912090101385</v>
      </c>
      <c r="K32">
        <v>113.56587621912799</v>
      </c>
      <c r="L32" t="str">
        <f t="shared" si="1"/>
        <v>UP</v>
      </c>
      <c r="M32" t="str">
        <f t="shared" si="2"/>
        <v>UP</v>
      </c>
      <c r="N32">
        <v>67.869779785750382</v>
      </c>
      <c r="O32" t="str">
        <f t="shared" si="3"/>
        <v>UP</v>
      </c>
      <c r="P32" t="str">
        <f t="shared" si="4"/>
        <v>UP</v>
      </c>
      <c r="Q32">
        <f t="shared" si="5"/>
        <v>5.75</v>
      </c>
      <c r="R32">
        <f t="shared" si="6"/>
        <v>7.2000000000000028</v>
      </c>
      <c r="S32">
        <f t="shared" si="7"/>
        <v>0.79861111111111083</v>
      </c>
      <c r="T32" t="str">
        <f t="shared" si="8"/>
        <v>No Indication</v>
      </c>
      <c r="U32" t="str">
        <f t="shared" si="9"/>
        <v>No T+M+I</v>
      </c>
      <c r="V32">
        <v>116.87330980850274</v>
      </c>
      <c r="W32">
        <v>120.96975562185811</v>
      </c>
      <c r="X32">
        <f t="shared" si="10"/>
        <v>-4.0964458133553734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121.65</v>
      </c>
      <c r="D33">
        <v>124.65</v>
      </c>
      <c r="E33">
        <v>120</v>
      </c>
      <c r="F33">
        <v>124</v>
      </c>
      <c r="G33">
        <f>_xll.TA_TYPPRICE(D33,E33,F33)</f>
        <v>122.88333333333333</v>
      </c>
      <c r="H33">
        <v>120.60428034670443</v>
      </c>
      <c r="I33" t="str">
        <f t="shared" si="0"/>
        <v>UP</v>
      </c>
      <c r="J33">
        <v>120.22376070078855</v>
      </c>
      <c r="K33">
        <v>114.99568150376621</v>
      </c>
      <c r="L33" t="str">
        <f t="shared" si="1"/>
        <v>UP</v>
      </c>
      <c r="M33" t="str">
        <f t="shared" si="2"/>
        <v>UP</v>
      </c>
      <c r="N33">
        <v>71.706319880226545</v>
      </c>
      <c r="O33" t="str">
        <f t="shared" si="3"/>
        <v>UP</v>
      </c>
      <c r="P33" t="str">
        <f t="shared" si="4"/>
        <v>UP</v>
      </c>
      <c r="Q33">
        <f t="shared" si="5"/>
        <v>4</v>
      </c>
      <c r="R33">
        <f t="shared" si="6"/>
        <v>4.6500000000000057</v>
      </c>
      <c r="S33">
        <f t="shared" si="7"/>
        <v>0.86021505376343976</v>
      </c>
      <c r="T33" t="str">
        <f t="shared" si="8"/>
        <v>UP</v>
      </c>
      <c r="U33" t="str">
        <f t="shared" si="9"/>
        <v>UP</v>
      </c>
      <c r="V33">
        <v>117.9697236841177</v>
      </c>
      <c r="W33">
        <v>121.19421816838714</v>
      </c>
      <c r="X33">
        <f t="shared" si="10"/>
        <v>-3.2244944842694423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124.5</v>
      </c>
      <c r="D34">
        <v>127.8</v>
      </c>
      <c r="E34">
        <v>122.4</v>
      </c>
      <c r="F34">
        <v>125</v>
      </c>
      <c r="G34">
        <f>_xll.TA_TYPPRICE(D34,E34,F34)</f>
        <v>125.06666666666666</v>
      </c>
      <c r="H34">
        <v>122.83547350668555</v>
      </c>
      <c r="I34" t="str">
        <f t="shared" si="0"/>
        <v>UP</v>
      </c>
      <c r="J34">
        <v>121.90736943394664</v>
      </c>
      <c r="K34">
        <v>116.64108561404038</v>
      </c>
      <c r="L34" t="str">
        <f t="shared" si="1"/>
        <v>UP</v>
      </c>
      <c r="M34" t="str">
        <f t="shared" si="2"/>
        <v>UP</v>
      </c>
      <c r="N34">
        <v>73.671204476988848</v>
      </c>
      <c r="O34" t="str">
        <f t="shared" si="3"/>
        <v>UP</v>
      </c>
      <c r="P34" t="str">
        <f t="shared" si="4"/>
        <v>UP</v>
      </c>
      <c r="Q34">
        <f t="shared" si="5"/>
        <v>2.5999999999999943</v>
      </c>
      <c r="R34">
        <f t="shared" si="6"/>
        <v>5.3999999999999915</v>
      </c>
      <c r="S34">
        <f t="shared" si="7"/>
        <v>0.48148148148148118</v>
      </c>
      <c r="T34" t="str">
        <f t="shared" si="8"/>
        <v>No Indication</v>
      </c>
      <c r="U34" t="str">
        <f t="shared" si="9"/>
        <v>No T+M+I</v>
      </c>
      <c r="V34">
        <v>119.0513046557919</v>
      </c>
      <c r="W34">
        <v>121.4761279336918</v>
      </c>
      <c r="X34">
        <f t="shared" si="10"/>
        <v>-2.4248232778999039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125</v>
      </c>
      <c r="D35">
        <v>126.55</v>
      </c>
      <c r="E35">
        <v>122.5</v>
      </c>
      <c r="F35">
        <v>125</v>
      </c>
      <c r="G35">
        <f>_xll.TA_TYPPRICE(D35,E35,F35)</f>
        <v>124.68333333333334</v>
      </c>
      <c r="H35">
        <v>123.75940342000945</v>
      </c>
      <c r="I35" t="str">
        <f t="shared" si="0"/>
        <v>UP</v>
      </c>
      <c r="J35">
        <v>122.93906511529183</v>
      </c>
      <c r="K35">
        <v>117.94306658869807</v>
      </c>
      <c r="L35" t="str">
        <f t="shared" si="1"/>
        <v>UP</v>
      </c>
      <c r="M35" t="str">
        <f t="shared" si="2"/>
        <v>UP</v>
      </c>
      <c r="N35">
        <v>73.671204476988862</v>
      </c>
      <c r="O35" t="str">
        <f t="shared" si="3"/>
        <v>UP</v>
      </c>
      <c r="P35" t="str">
        <f t="shared" si="4"/>
        <v>UP</v>
      </c>
      <c r="Q35">
        <f t="shared" si="5"/>
        <v>2.5</v>
      </c>
      <c r="R35">
        <f t="shared" si="6"/>
        <v>4.0499999999999972</v>
      </c>
      <c r="S35">
        <f t="shared" si="7"/>
        <v>0.61728395061728436</v>
      </c>
      <c r="T35" t="str">
        <f t="shared" si="8"/>
        <v>No Indication</v>
      </c>
      <c r="U35" t="str">
        <f t="shared" si="9"/>
        <v>No T+M+I</v>
      </c>
      <c r="V35">
        <v>119.96648855490083</v>
      </c>
      <c r="W35">
        <v>121.73715549415907</v>
      </c>
      <c r="X35">
        <f t="shared" si="10"/>
        <v>-1.7706669392582342</v>
      </c>
      <c r="Y35">
        <v>-4.5860512214245102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126</v>
      </c>
      <c r="D36">
        <v>126.85</v>
      </c>
      <c r="E36">
        <v>123</v>
      </c>
      <c r="F36">
        <v>123</v>
      </c>
      <c r="G36">
        <f>_xll.TA_TYPPRICE(D36,E36,F36)</f>
        <v>124.28333333333335</v>
      </c>
      <c r="H36">
        <v>124.0213683766714</v>
      </c>
      <c r="I36" t="str">
        <f t="shared" si="0"/>
        <v>DOWN</v>
      </c>
      <c r="J36">
        <v>123.80816175633808</v>
      </c>
      <c r="K36">
        <v>119.06682956898739</v>
      </c>
      <c r="L36" t="str">
        <f t="shared" si="1"/>
        <v>No Confirmation</v>
      </c>
      <c r="M36" t="str">
        <f t="shared" si="2"/>
        <v>No Trend</v>
      </c>
      <c r="N36">
        <v>60.53414805379613</v>
      </c>
      <c r="O36" t="str">
        <f t="shared" si="3"/>
        <v>UP</v>
      </c>
      <c r="P36" t="str">
        <f t="shared" si="4"/>
        <v>No Trend + Momentum</v>
      </c>
      <c r="Q36">
        <f t="shared" si="5"/>
        <v>0</v>
      </c>
      <c r="R36">
        <f t="shared" si="6"/>
        <v>3.8499999999999943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120.43318262337763</v>
      </c>
      <c r="W36">
        <v>121.83069953162877</v>
      </c>
      <c r="X36">
        <f t="shared" si="10"/>
        <v>-1.3975169082511343</v>
      </c>
      <c r="Y36">
        <v>-3.9483443587898348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124.9</v>
      </c>
      <c r="D37">
        <v>126.25</v>
      </c>
      <c r="E37">
        <v>122.55</v>
      </c>
      <c r="F37">
        <v>125</v>
      </c>
      <c r="G37">
        <f>_xll.TA_TYPPRICE(D37,E37,F37)</f>
        <v>124.60000000000001</v>
      </c>
      <c r="H37">
        <v>124.3106841883357</v>
      </c>
      <c r="I37" t="str">
        <f t="shared" si="0"/>
        <v>UP</v>
      </c>
      <c r="J37">
        <v>124.35079247715184</v>
      </c>
      <c r="K37">
        <v>119.84086744254574</v>
      </c>
      <c r="L37" t="str">
        <f t="shared" si="1"/>
        <v>UP</v>
      </c>
      <c r="M37" t="str">
        <f t="shared" si="2"/>
        <v>UP</v>
      </c>
      <c r="N37">
        <v>67.727657223566851</v>
      </c>
      <c r="O37" t="str">
        <f t="shared" si="3"/>
        <v>UP</v>
      </c>
      <c r="P37" t="str">
        <f t="shared" si="4"/>
        <v>UP</v>
      </c>
      <c r="Q37">
        <f t="shared" si="5"/>
        <v>2.4500000000000028</v>
      </c>
      <c r="R37">
        <f t="shared" si="6"/>
        <v>3.7000000000000028</v>
      </c>
      <c r="S37">
        <f t="shared" si="7"/>
        <v>0.66216216216216239</v>
      </c>
      <c r="T37" t="str">
        <f t="shared" si="8"/>
        <v>No Indication</v>
      </c>
      <c r="U37" t="str">
        <f t="shared" si="9"/>
        <v>No T+M+I</v>
      </c>
      <c r="V37">
        <v>121.13576991208876</v>
      </c>
      <c r="W37">
        <v>122.0654625292859</v>
      </c>
      <c r="X37">
        <f t="shared" si="10"/>
        <v>-0.92969261719713359</v>
      </c>
      <c r="Y37">
        <v>-3.3446140104712945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125.9</v>
      </c>
      <c r="D38">
        <v>125.9</v>
      </c>
      <c r="E38">
        <v>123</v>
      </c>
      <c r="F38">
        <v>124</v>
      </c>
      <c r="G38">
        <f>_xll.TA_TYPPRICE(D38,E38,F38)</f>
        <v>124.3</v>
      </c>
      <c r="H38">
        <v>124.30534209416786</v>
      </c>
      <c r="I38" t="str">
        <f t="shared" si="0"/>
        <v>DOWN</v>
      </c>
      <c r="J38">
        <v>124.69506081556254</v>
      </c>
      <c r="K38">
        <v>120.54289689975781</v>
      </c>
      <c r="L38" t="str">
        <f t="shared" si="1"/>
        <v>No Confirmation</v>
      </c>
      <c r="M38" t="str">
        <f t="shared" si="2"/>
        <v>No Trend</v>
      </c>
      <c r="N38">
        <v>60.801195262109744</v>
      </c>
      <c r="O38" t="str">
        <f t="shared" si="3"/>
        <v>UP</v>
      </c>
      <c r="P38" t="str">
        <f t="shared" si="4"/>
        <v>No Trend + Momentum</v>
      </c>
      <c r="Q38">
        <f t="shared" si="5"/>
        <v>1</v>
      </c>
      <c r="R38">
        <f t="shared" si="6"/>
        <v>2.9000000000000057</v>
      </c>
      <c r="S38">
        <f t="shared" si="7"/>
        <v>0.34482758620689585</v>
      </c>
      <c r="T38" t="str">
        <f t="shared" si="8"/>
        <v>No Indication</v>
      </c>
      <c r="U38" t="str">
        <f t="shared" si="9"/>
        <v>No T+M+I</v>
      </c>
      <c r="V38">
        <v>121.57642069484433</v>
      </c>
      <c r="W38">
        <v>122.20876160119064</v>
      </c>
      <c r="X38">
        <f t="shared" si="10"/>
        <v>-0.63234090634631457</v>
      </c>
      <c r="Y38">
        <v>-2.8021593896462984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123.7</v>
      </c>
      <c r="D39">
        <v>124.7</v>
      </c>
      <c r="E39">
        <v>120.7</v>
      </c>
      <c r="F39">
        <v>121</v>
      </c>
      <c r="G39">
        <f>_xll.TA_TYPPRICE(D39,E39,F39)</f>
        <v>122.13333333333333</v>
      </c>
      <c r="H39">
        <v>123.21933771375059</v>
      </c>
      <c r="I39" t="str">
        <f t="shared" si="0"/>
        <v>DOWN</v>
      </c>
      <c r="J39">
        <v>124.6961584121042</v>
      </c>
      <c r="K39">
        <v>120.57780869981163</v>
      </c>
      <c r="L39" t="str">
        <f t="shared" si="1"/>
        <v>No Confirmation</v>
      </c>
      <c r="M39" t="str">
        <f t="shared" si="2"/>
        <v>No Trend</v>
      </c>
      <c r="N39">
        <v>43.947059445606449</v>
      </c>
      <c r="O39" t="str">
        <f t="shared" si="3"/>
        <v>No Momentum</v>
      </c>
      <c r="P39" t="str">
        <f t="shared" si="4"/>
        <v>No Trend + Momentum</v>
      </c>
      <c r="Q39">
        <f t="shared" si="5"/>
        <v>0.29999999999999716</v>
      </c>
      <c r="R39">
        <f t="shared" si="6"/>
        <v>4</v>
      </c>
      <c r="S39">
        <f t="shared" si="7"/>
        <v>7.4999999999999289E-2</v>
      </c>
      <c r="T39" t="str">
        <f t="shared" si="8"/>
        <v>DOWN</v>
      </c>
      <c r="U39" t="str">
        <f t="shared" si="9"/>
        <v>No T+M+I</v>
      </c>
      <c r="V39">
        <v>121.4877405879452</v>
      </c>
      <c r="W39">
        <v>122.11922370480615</v>
      </c>
      <c r="X39">
        <f t="shared" si="10"/>
        <v>-0.63148311686094871</v>
      </c>
      <c r="Y39">
        <v>-2.3680241350892284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121.45</v>
      </c>
      <c r="D40">
        <v>122.5</v>
      </c>
      <c r="E40">
        <v>119.15</v>
      </c>
      <c r="F40">
        <v>120</v>
      </c>
      <c r="G40">
        <f>_xll.TA_TYPPRICE(D40,E40,F40)</f>
        <v>120.55</v>
      </c>
      <c r="H40">
        <v>121.88466885687529</v>
      </c>
      <c r="I40" t="str">
        <f t="shared" si="0"/>
        <v>DOWN</v>
      </c>
      <c r="J40">
        <v>124.20812320941438</v>
      </c>
      <c r="K40">
        <v>120.26051787763127</v>
      </c>
      <c r="L40" t="str">
        <f t="shared" si="1"/>
        <v>DOWN</v>
      </c>
      <c r="M40" t="str">
        <f t="shared" si="2"/>
        <v>DOWN</v>
      </c>
      <c r="N40">
        <v>39.396725624468445</v>
      </c>
      <c r="O40" t="str">
        <f t="shared" si="3"/>
        <v>DOWN</v>
      </c>
      <c r="P40" t="str">
        <f t="shared" si="4"/>
        <v>DOWN</v>
      </c>
      <c r="Q40">
        <f t="shared" si="5"/>
        <v>0.84999999999999432</v>
      </c>
      <c r="R40">
        <f t="shared" si="6"/>
        <v>3.3499999999999943</v>
      </c>
      <c r="S40">
        <f t="shared" si="7"/>
        <v>0.25373134328358082</v>
      </c>
      <c r="T40" t="str">
        <f t="shared" si="8"/>
        <v>No Indication</v>
      </c>
      <c r="U40" t="str">
        <f t="shared" si="9"/>
        <v>No T+M+I</v>
      </c>
      <c r="V40">
        <v>121.25885742056902</v>
      </c>
      <c r="W40">
        <v>121.96224417111681</v>
      </c>
      <c r="X40">
        <f t="shared" si="10"/>
        <v>-0.70338675054779287</v>
      </c>
      <c r="Y40">
        <v>-2.0350966581809411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120.2</v>
      </c>
      <c r="D41">
        <v>122.95</v>
      </c>
      <c r="E41">
        <v>118.75</v>
      </c>
      <c r="F41">
        <v>122</v>
      </c>
      <c r="G41">
        <f>_xll.TA_TYPPRICE(D41,E41,F41)</f>
        <v>121.23333333333333</v>
      </c>
      <c r="H41">
        <v>121.55900109510432</v>
      </c>
      <c r="I41" t="str">
        <f t="shared" si="0"/>
        <v>UP</v>
      </c>
      <c r="J41">
        <v>123.92854027398896</v>
      </c>
      <c r="K41">
        <v>119.92484723815765</v>
      </c>
      <c r="L41" t="str">
        <f t="shared" si="1"/>
        <v>No Confirmation</v>
      </c>
      <c r="M41" t="str">
        <f t="shared" si="2"/>
        <v>No Trend</v>
      </c>
      <c r="N41">
        <v>51.858344546212074</v>
      </c>
      <c r="O41" t="str">
        <f t="shared" si="3"/>
        <v>No Momentum</v>
      </c>
      <c r="P41" t="str">
        <f t="shared" si="4"/>
        <v>No Trend + Momentum</v>
      </c>
      <c r="Q41">
        <f t="shared" si="5"/>
        <v>3.25</v>
      </c>
      <c r="R41">
        <f t="shared" si="6"/>
        <v>4.2000000000000028</v>
      </c>
      <c r="S41">
        <f t="shared" si="7"/>
        <v>0.77380952380952328</v>
      </c>
      <c r="T41" t="str">
        <f t="shared" si="8"/>
        <v>No Indication</v>
      </c>
      <c r="U41" t="str">
        <f t="shared" si="9"/>
        <v>No T+M+I</v>
      </c>
      <c r="V41">
        <v>121.37287935586609</v>
      </c>
      <c r="W41">
        <v>121.96504089918223</v>
      </c>
      <c r="X41">
        <f t="shared" si="10"/>
        <v>-0.5921615433161378</v>
      </c>
      <c r="Y41">
        <v>-1.7465096352079805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122.15</v>
      </c>
      <c r="D42">
        <v>123.65</v>
      </c>
      <c r="E42">
        <v>121.5</v>
      </c>
      <c r="F42">
        <v>123</v>
      </c>
      <c r="G42">
        <f>_xll.TA_TYPPRICE(D42,E42,F42)</f>
        <v>122.71666666666665</v>
      </c>
      <c r="H42">
        <v>122.13783388088549</v>
      </c>
      <c r="I42" t="str">
        <f t="shared" si="0"/>
        <v>UP</v>
      </c>
      <c r="J42">
        <v>123.86664243532475</v>
      </c>
      <c r="K42">
        <v>120.27488118523372</v>
      </c>
      <c r="L42" t="str">
        <f t="shared" si="1"/>
        <v>No Confirmation</v>
      </c>
      <c r="M42" t="str">
        <f t="shared" si="2"/>
        <v>No Trend</v>
      </c>
      <c r="N42">
        <v>57.340755134582942</v>
      </c>
      <c r="O42" t="str">
        <f t="shared" si="3"/>
        <v>No Momentum</v>
      </c>
      <c r="P42" t="str">
        <f t="shared" si="4"/>
        <v>No Trend + Momentum</v>
      </c>
      <c r="Q42">
        <f t="shared" si="5"/>
        <v>1.5</v>
      </c>
      <c r="R42">
        <f t="shared" si="6"/>
        <v>2.1500000000000057</v>
      </c>
      <c r="S42">
        <f t="shared" si="7"/>
        <v>0.69767441860464929</v>
      </c>
      <c r="T42" t="str">
        <f t="shared" si="8"/>
        <v>No Indication</v>
      </c>
      <c r="U42" t="str">
        <f t="shared" si="9"/>
        <v>No T+M+I</v>
      </c>
      <c r="V42">
        <v>121.62320560880977</v>
      </c>
      <c r="W42">
        <v>122.04170453627984</v>
      </c>
      <c r="X42">
        <f t="shared" si="10"/>
        <v>-0.41849892747006834</v>
      </c>
      <c r="Y42">
        <v>-1.4809074936603981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123</v>
      </c>
      <c r="D43">
        <v>125.95</v>
      </c>
      <c r="E43">
        <v>122.95</v>
      </c>
      <c r="F43">
        <v>125</v>
      </c>
      <c r="G43">
        <f>_xll.TA_TYPPRICE(D43,E43,F43)</f>
        <v>124.63333333333333</v>
      </c>
      <c r="H43">
        <v>123.38558360710941</v>
      </c>
      <c r="I43" t="str">
        <f t="shared" si="0"/>
        <v>UP</v>
      </c>
      <c r="J43">
        <v>124.32961078303036</v>
      </c>
      <c r="K43">
        <v>120.86935203295957</v>
      </c>
      <c r="L43" t="str">
        <f t="shared" si="1"/>
        <v>UP</v>
      </c>
      <c r="M43" t="str">
        <f t="shared" si="2"/>
        <v>UP</v>
      </c>
      <c r="N43">
        <v>66.794443957826019</v>
      </c>
      <c r="O43" t="str">
        <f t="shared" si="3"/>
        <v>UP</v>
      </c>
      <c r="P43" t="str">
        <f t="shared" si="4"/>
        <v>UP</v>
      </c>
      <c r="Q43">
        <f t="shared" si="5"/>
        <v>2.0499999999999972</v>
      </c>
      <c r="R43">
        <f t="shared" si="6"/>
        <v>3</v>
      </c>
      <c r="S43">
        <f t="shared" si="7"/>
        <v>0.68333333333333235</v>
      </c>
      <c r="T43" t="str">
        <f t="shared" si="8"/>
        <v>No Indication</v>
      </c>
      <c r="U43" t="str">
        <f t="shared" si="9"/>
        <v>No T+M+I</v>
      </c>
      <c r="V43">
        <v>122.14271243822365</v>
      </c>
      <c r="W43">
        <v>122.26083753359244</v>
      </c>
      <c r="X43">
        <f t="shared" si="10"/>
        <v>-0.11812509536878224</v>
      </c>
      <c r="Y43">
        <v>-1.208351014002075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124.15</v>
      </c>
      <c r="D44">
        <v>124.95</v>
      </c>
      <c r="E44">
        <v>121.8</v>
      </c>
      <c r="F44">
        <v>123</v>
      </c>
      <c r="G44">
        <f>_xll.TA_TYPPRICE(D44,E44,F44)</f>
        <v>123.25</v>
      </c>
      <c r="H44">
        <v>123.31779180355471</v>
      </c>
      <c r="I44" t="str">
        <f t="shared" si="0"/>
        <v>DOWN</v>
      </c>
      <c r="J44">
        <v>124.46747505346806</v>
      </c>
      <c r="K44">
        <v>121.07616269230189</v>
      </c>
      <c r="L44" t="str">
        <f t="shared" si="1"/>
        <v>No Confirmation</v>
      </c>
      <c r="M44" t="str">
        <f t="shared" si="2"/>
        <v>No Trend</v>
      </c>
      <c r="N44">
        <v>52.305270674969627</v>
      </c>
      <c r="O44" t="str">
        <f t="shared" si="3"/>
        <v>No Momentum</v>
      </c>
      <c r="P44" t="str">
        <f t="shared" si="4"/>
        <v>No Trend + Momentum</v>
      </c>
      <c r="Q44">
        <f t="shared" si="5"/>
        <v>1.2000000000000028</v>
      </c>
      <c r="R44">
        <f t="shared" si="6"/>
        <v>3.1500000000000057</v>
      </c>
      <c r="S44">
        <f t="shared" si="7"/>
        <v>0.38095238095238115</v>
      </c>
      <c r="T44" t="str">
        <f t="shared" si="8"/>
        <v>No Indication</v>
      </c>
      <c r="U44" t="str">
        <f t="shared" si="9"/>
        <v>No T+M+I</v>
      </c>
      <c r="V44">
        <v>122.27460283234309</v>
      </c>
      <c r="W44">
        <v>122.31559030888188</v>
      </c>
      <c r="X44">
        <f t="shared" si="10"/>
        <v>-4.0987476538788314E-2</v>
      </c>
      <c r="Y44">
        <v>-0.97487830650941765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122.1</v>
      </c>
      <c r="D45">
        <v>129</v>
      </c>
      <c r="E45">
        <v>122.05</v>
      </c>
      <c r="F45">
        <v>127</v>
      </c>
      <c r="G45">
        <f>_xll.TA_TYPPRICE(D45,E45,F45)</f>
        <v>126.01666666666667</v>
      </c>
      <c r="H45">
        <v>124.66722923511068</v>
      </c>
      <c r="I45" t="str">
        <f t="shared" si="0"/>
        <v>UP</v>
      </c>
      <c r="J45">
        <v>125.47470281936405</v>
      </c>
      <c r="K45">
        <v>121.29257098290147</v>
      </c>
      <c r="L45" t="str">
        <f t="shared" si="1"/>
        <v>UP</v>
      </c>
      <c r="M45" t="str">
        <f t="shared" si="2"/>
        <v>UP</v>
      </c>
      <c r="N45">
        <v>69.075674292474659</v>
      </c>
      <c r="O45" t="str">
        <f t="shared" si="3"/>
        <v>UP</v>
      </c>
      <c r="P45" t="str">
        <f t="shared" si="4"/>
        <v>UP</v>
      </c>
      <c r="Q45">
        <f t="shared" si="5"/>
        <v>4.9500000000000028</v>
      </c>
      <c r="R45">
        <f t="shared" si="6"/>
        <v>6.9500000000000028</v>
      </c>
      <c r="S45">
        <f t="shared" si="7"/>
        <v>0.71223021582733825</v>
      </c>
      <c r="T45" t="str">
        <f t="shared" si="8"/>
        <v>No Indication</v>
      </c>
      <c r="U45" t="str">
        <f t="shared" si="9"/>
        <v>No T+M+I</v>
      </c>
      <c r="V45">
        <v>123.00158701198262</v>
      </c>
      <c r="W45">
        <v>122.66258361933508</v>
      </c>
      <c r="X45">
        <f t="shared" si="10"/>
        <v>0.33900339264754109</v>
      </c>
      <c r="Y45">
        <v>-0.71210196667802594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127.3</v>
      </c>
      <c r="D46">
        <v>128.5</v>
      </c>
      <c r="E46">
        <v>123.75</v>
      </c>
      <c r="F46">
        <v>125</v>
      </c>
      <c r="G46">
        <f>_xll.TA_TYPPRICE(D46,E46,F46)</f>
        <v>125.75</v>
      </c>
      <c r="H46">
        <v>125.20861461755534</v>
      </c>
      <c r="I46" t="str">
        <f t="shared" si="0"/>
        <v>DOWN</v>
      </c>
      <c r="J46">
        <v>126.14699108172759</v>
      </c>
      <c r="K46">
        <v>121.83866632003448</v>
      </c>
      <c r="L46" t="str">
        <f t="shared" si="1"/>
        <v>No Confirmation</v>
      </c>
      <c r="M46" t="str">
        <f t="shared" si="2"/>
        <v>No Trend</v>
      </c>
      <c r="N46">
        <v>56.630439932413999</v>
      </c>
      <c r="O46" t="str">
        <f t="shared" si="3"/>
        <v>No Momentum</v>
      </c>
      <c r="P46" t="str">
        <f t="shared" si="4"/>
        <v>No Trend + Momentum</v>
      </c>
      <c r="Q46">
        <f t="shared" si="5"/>
        <v>1.25</v>
      </c>
      <c r="R46">
        <f t="shared" si="6"/>
        <v>4.75</v>
      </c>
      <c r="S46">
        <f t="shared" si="7"/>
        <v>0.26315789473684209</v>
      </c>
      <c r="T46" t="str">
        <f t="shared" si="8"/>
        <v>No Indication</v>
      </c>
      <c r="U46" t="str">
        <f t="shared" si="9"/>
        <v>No T+M+I</v>
      </c>
      <c r="V46">
        <v>123.3090351639853</v>
      </c>
      <c r="W46">
        <v>122.8357255734584</v>
      </c>
      <c r="X46">
        <f t="shared" si="10"/>
        <v>0.47330959052689536</v>
      </c>
      <c r="Y46">
        <v>-0.4750196552370417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124</v>
      </c>
      <c r="D47">
        <v>130.55000000000001</v>
      </c>
      <c r="E47">
        <v>123.75</v>
      </c>
      <c r="F47">
        <v>128</v>
      </c>
      <c r="G47">
        <f>_xll.TA_TYPPRICE(D47,E47,F47)</f>
        <v>127.43333333333334</v>
      </c>
      <c r="H47">
        <v>126.32097397544433</v>
      </c>
      <c r="I47" t="str">
        <f t="shared" si="0"/>
        <v>UP</v>
      </c>
      <c r="J47">
        <v>127.12543750801035</v>
      </c>
      <c r="K47">
        <v>122.26340713780459</v>
      </c>
      <c r="L47" t="str">
        <f t="shared" si="1"/>
        <v>UP</v>
      </c>
      <c r="M47" t="str">
        <f t="shared" si="2"/>
        <v>UP</v>
      </c>
      <c r="N47">
        <v>67.581801081133094</v>
      </c>
      <c r="O47" t="str">
        <f t="shared" si="3"/>
        <v>UP</v>
      </c>
      <c r="P47" t="str">
        <f t="shared" si="4"/>
        <v>UP</v>
      </c>
      <c r="Q47">
        <f t="shared" si="5"/>
        <v>4.25</v>
      </c>
      <c r="R47">
        <f t="shared" si="6"/>
        <v>6.8000000000000114</v>
      </c>
      <c r="S47">
        <f t="shared" si="7"/>
        <v>0.624999999999999</v>
      </c>
      <c r="T47" t="str">
        <f t="shared" si="8"/>
        <v>No Indication</v>
      </c>
      <c r="U47" t="str">
        <f t="shared" si="9"/>
        <v>No T+M+I</v>
      </c>
      <c r="V47">
        <v>124.03072206183371</v>
      </c>
      <c r="W47">
        <v>123.21826441986889</v>
      </c>
      <c r="X47">
        <f t="shared" si="10"/>
        <v>0.81245764196482639</v>
      </c>
      <c r="Y47">
        <v>-0.2175241957966681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128.05000000000001</v>
      </c>
      <c r="D48">
        <v>131</v>
      </c>
      <c r="E48">
        <v>128.05000000000001</v>
      </c>
      <c r="F48">
        <v>130</v>
      </c>
      <c r="G48">
        <f>_xll.TA_TYPPRICE(D48,E48,F48)</f>
        <v>129.68333333333334</v>
      </c>
      <c r="H48">
        <v>128.00215365438885</v>
      </c>
      <c r="I48" t="str">
        <f t="shared" si="0"/>
        <v>UP</v>
      </c>
      <c r="J48">
        <v>127.98645139511916</v>
      </c>
      <c r="K48">
        <v>123.54931666273691</v>
      </c>
      <c r="L48" t="str">
        <f t="shared" si="1"/>
        <v>UP</v>
      </c>
      <c r="M48" t="str">
        <f t="shared" si="2"/>
        <v>UP</v>
      </c>
      <c r="N48">
        <v>73.21755541127483</v>
      </c>
      <c r="O48" t="str">
        <f t="shared" si="3"/>
        <v>UP</v>
      </c>
      <c r="P48" t="str">
        <f t="shared" si="4"/>
        <v>UP</v>
      </c>
      <c r="Q48">
        <f t="shared" si="5"/>
        <v>1.9499999999999886</v>
      </c>
      <c r="R48">
        <f t="shared" si="6"/>
        <v>2.9499999999999886</v>
      </c>
      <c r="S48">
        <f t="shared" si="7"/>
        <v>0.66101694915254106</v>
      </c>
      <c r="T48" t="str">
        <f t="shared" si="8"/>
        <v>No Indication</v>
      </c>
      <c r="U48" t="str">
        <f t="shared" si="9"/>
        <v>No T+M+I</v>
      </c>
      <c r="V48">
        <v>124.94907251385929</v>
      </c>
      <c r="W48">
        <v>123.7206152035823</v>
      </c>
      <c r="X48">
        <f t="shared" si="10"/>
        <v>1.228457310276994</v>
      </c>
      <c r="Y48">
        <v>7.1672105418064347E-2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128.5</v>
      </c>
      <c r="D49">
        <v>134.4</v>
      </c>
      <c r="E49">
        <v>128.5</v>
      </c>
      <c r="F49">
        <v>134</v>
      </c>
      <c r="G49">
        <f>_xll.TA_TYPPRICE(D49,E49,F49)</f>
        <v>132.29999999999998</v>
      </c>
      <c r="H49">
        <v>130.1510768271944</v>
      </c>
      <c r="I49" t="str">
        <f t="shared" si="0"/>
        <v>UP</v>
      </c>
      <c r="J49">
        <v>129.41168441842601</v>
      </c>
      <c r="K49">
        <v>124.64946851546205</v>
      </c>
      <c r="L49" t="str">
        <f t="shared" si="1"/>
        <v>UP</v>
      </c>
      <c r="M49" t="str">
        <f t="shared" si="2"/>
        <v>UP</v>
      </c>
      <c r="N49">
        <v>81.331246914113166</v>
      </c>
      <c r="O49" t="str">
        <f t="shared" si="3"/>
        <v>UP</v>
      </c>
      <c r="P49" t="str">
        <f t="shared" si="4"/>
        <v>UP</v>
      </c>
      <c r="Q49">
        <f t="shared" si="5"/>
        <v>5.5</v>
      </c>
      <c r="R49">
        <f t="shared" si="6"/>
        <v>5.9000000000000057</v>
      </c>
      <c r="S49">
        <f t="shared" si="7"/>
        <v>0.93220338983050754</v>
      </c>
      <c r="T49" t="str">
        <f t="shared" si="8"/>
        <v>UP</v>
      </c>
      <c r="U49" t="str">
        <f t="shared" si="9"/>
        <v>UP</v>
      </c>
      <c r="V49">
        <v>126.34152289634248</v>
      </c>
      <c r="W49">
        <v>124.48205111442806</v>
      </c>
      <c r="X49">
        <f t="shared" si="10"/>
        <v>1.8594717819144222</v>
      </c>
      <c r="Y49">
        <v>0.42923204071733589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129.15</v>
      </c>
      <c r="AE49">
        <f t="shared" si="16"/>
        <v>130.75</v>
      </c>
      <c r="AF49">
        <f t="shared" si="17"/>
        <v>131.45000000000002</v>
      </c>
      <c r="AG49">
        <f t="shared" si="18"/>
        <v>132.15</v>
      </c>
      <c r="AH49">
        <f t="shared" si="19"/>
        <v>132.15</v>
      </c>
    </row>
    <row r="50" spans="1:34" x14ac:dyDescent="0.25">
      <c r="A50" t="s">
        <v>5</v>
      </c>
      <c r="B50" s="1">
        <v>42926</v>
      </c>
      <c r="C50">
        <v>135</v>
      </c>
      <c r="D50">
        <v>135</v>
      </c>
      <c r="E50">
        <v>122</v>
      </c>
      <c r="F50">
        <v>132</v>
      </c>
      <c r="G50">
        <f>_xll.TA_TYPPRICE(D50,E50,F50)</f>
        <v>129.66666666666666</v>
      </c>
      <c r="H50">
        <v>129.90887174693052</v>
      </c>
      <c r="I50" t="str">
        <f t="shared" si="0"/>
        <v>UP</v>
      </c>
      <c r="J50">
        <v>130.65353232544246</v>
      </c>
      <c r="K50">
        <v>124.06069773424827</v>
      </c>
      <c r="L50" t="str">
        <f t="shared" si="1"/>
        <v>UP</v>
      </c>
      <c r="M50" t="str">
        <f t="shared" si="2"/>
        <v>UP</v>
      </c>
      <c r="N50">
        <v>68.383364221313144</v>
      </c>
      <c r="O50" t="str">
        <f t="shared" si="3"/>
        <v>UP</v>
      </c>
      <c r="P50" t="str">
        <f t="shared" si="4"/>
        <v>UP</v>
      </c>
      <c r="Q50">
        <f t="shared" si="5"/>
        <v>10</v>
      </c>
      <c r="R50">
        <f t="shared" si="6"/>
        <v>13</v>
      </c>
      <c r="S50">
        <f t="shared" si="7"/>
        <v>0.76923076923076927</v>
      </c>
      <c r="T50" t="str">
        <f t="shared" si="8"/>
        <v>No Indication</v>
      </c>
      <c r="U50" t="str">
        <f t="shared" si="9"/>
        <v>No T+M+I</v>
      </c>
      <c r="V50">
        <v>127.21205783536672</v>
      </c>
      <c r="W50">
        <v>125.03893621706302</v>
      </c>
      <c r="X50">
        <f t="shared" si="10"/>
        <v>2.1731216183036963</v>
      </c>
      <c r="Y50">
        <v>0.778009956234608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133.05000000000001</v>
      </c>
      <c r="D51">
        <v>136.75</v>
      </c>
      <c r="E51">
        <v>133.05000000000001</v>
      </c>
      <c r="F51">
        <v>135</v>
      </c>
      <c r="G51">
        <f>_xll.TA_TYPPRICE(D51,E51,F51)</f>
        <v>134.93333333333334</v>
      </c>
      <c r="H51">
        <v>132.42110254013193</v>
      </c>
      <c r="I51" t="str">
        <f t="shared" si="0"/>
        <v>UP</v>
      </c>
      <c r="J51">
        <v>132.00830291978858</v>
      </c>
      <c r="K51">
        <v>126.05832045997087</v>
      </c>
      <c r="L51" t="str">
        <f t="shared" si="1"/>
        <v>UP</v>
      </c>
      <c r="M51" t="str">
        <f t="shared" si="2"/>
        <v>UP</v>
      </c>
      <c r="N51">
        <v>75.651394020407963</v>
      </c>
      <c r="O51" t="str">
        <f t="shared" si="3"/>
        <v>UP</v>
      </c>
      <c r="P51" t="str">
        <f t="shared" si="4"/>
        <v>UP</v>
      </c>
      <c r="Q51">
        <f t="shared" si="5"/>
        <v>1.9499999999999886</v>
      </c>
      <c r="R51">
        <f t="shared" si="6"/>
        <v>3.6999999999999886</v>
      </c>
      <c r="S51">
        <f t="shared" si="7"/>
        <v>0.52702702702702553</v>
      </c>
      <c r="T51" t="str">
        <f t="shared" si="8"/>
        <v>No Indication</v>
      </c>
      <c r="U51" t="str">
        <f t="shared" si="9"/>
        <v>No T+M+I</v>
      </c>
      <c r="V51">
        <v>128.41020278377184</v>
      </c>
      <c r="W51">
        <v>125.77679279357687</v>
      </c>
      <c r="X51">
        <f t="shared" si="10"/>
        <v>2.6334099901949628</v>
      </c>
      <c r="Y51">
        <v>1.1490899630266789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135.1</v>
      </c>
      <c r="D52">
        <v>136.5</v>
      </c>
      <c r="E52">
        <v>132.19999999999999</v>
      </c>
      <c r="F52">
        <v>134</v>
      </c>
      <c r="G52">
        <f>_xll.TA_TYPPRICE(D52,E52,F52)</f>
        <v>134.23333333333332</v>
      </c>
      <c r="H52">
        <v>133.32721793673261</v>
      </c>
      <c r="I52" t="str">
        <f t="shared" si="0"/>
        <v>UP</v>
      </c>
      <c r="J52">
        <v>133.00645782650221</v>
      </c>
      <c r="K52">
        <v>127.42313813553289</v>
      </c>
      <c r="L52" t="str">
        <f t="shared" si="1"/>
        <v>UP</v>
      </c>
      <c r="M52" t="str">
        <f t="shared" si="2"/>
        <v>UP</v>
      </c>
      <c r="N52">
        <v>69.038644715070902</v>
      </c>
      <c r="O52" t="str">
        <f t="shared" si="3"/>
        <v>UP</v>
      </c>
      <c r="P52" t="str">
        <f t="shared" si="4"/>
        <v>UP</v>
      </c>
      <c r="Q52">
        <f t="shared" si="5"/>
        <v>1.8000000000000114</v>
      </c>
      <c r="R52">
        <f t="shared" si="6"/>
        <v>4.3000000000000114</v>
      </c>
      <c r="S52">
        <f t="shared" si="7"/>
        <v>0.41860465116279222</v>
      </c>
      <c r="T52" t="str">
        <f t="shared" si="8"/>
        <v>No Indication</v>
      </c>
      <c r="U52" t="str">
        <f t="shared" si="9"/>
        <v>No T+M+I</v>
      </c>
      <c r="V52">
        <v>129.27017158626848</v>
      </c>
      <c r="W52">
        <v>126.38591925331193</v>
      </c>
      <c r="X52">
        <f t="shared" si="10"/>
        <v>2.8842523329565495</v>
      </c>
      <c r="Y52">
        <v>1.4961224370126529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133.80000000000001</v>
      </c>
      <c r="D53">
        <v>136.75</v>
      </c>
      <c r="E53">
        <v>133.80000000000001</v>
      </c>
      <c r="F53">
        <v>135</v>
      </c>
      <c r="G53">
        <f>_xll.TA_TYPPRICE(D53,E53,F53)</f>
        <v>135.18333333333334</v>
      </c>
      <c r="H53">
        <v>134.25527563503297</v>
      </c>
      <c r="I53" t="str">
        <f t="shared" si="0"/>
        <v>UP</v>
      </c>
      <c r="J53">
        <v>133.83835608727949</v>
      </c>
      <c r="K53">
        <v>128.84021854985892</v>
      </c>
      <c r="L53" t="str">
        <f t="shared" si="1"/>
        <v>UP</v>
      </c>
      <c r="M53" t="str">
        <f t="shared" si="2"/>
        <v>UP</v>
      </c>
      <c r="N53">
        <v>72.08836756525244</v>
      </c>
      <c r="O53" t="str">
        <f t="shared" si="3"/>
        <v>UP</v>
      </c>
      <c r="P53" t="str">
        <f t="shared" si="4"/>
        <v>UP</v>
      </c>
      <c r="Q53">
        <f t="shared" si="5"/>
        <v>1.1999999999999886</v>
      </c>
      <c r="R53">
        <f t="shared" si="6"/>
        <v>2.9499999999999886</v>
      </c>
      <c r="S53">
        <f t="shared" si="7"/>
        <v>0.40677966101694685</v>
      </c>
      <c r="T53" t="str">
        <f t="shared" si="8"/>
        <v>No Indication</v>
      </c>
      <c r="U53" t="str">
        <f t="shared" si="9"/>
        <v>No T+M+I</v>
      </c>
      <c r="V53">
        <v>130.15168364991948</v>
      </c>
      <c r="W53">
        <v>127.02399930862215</v>
      </c>
      <c r="X53">
        <f t="shared" si="10"/>
        <v>3.127684341297325</v>
      </c>
      <c r="Y53">
        <v>1.8224348178695873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136</v>
      </c>
      <c r="D54">
        <v>137.80000000000001</v>
      </c>
      <c r="E54">
        <v>134.69999999999999</v>
      </c>
      <c r="F54">
        <v>136</v>
      </c>
      <c r="G54">
        <f>_xll.TA_TYPPRICE(D54,E54,F54)</f>
        <v>136.16666666666666</v>
      </c>
      <c r="H54">
        <v>135.21097115084982</v>
      </c>
      <c r="I54" t="str">
        <f t="shared" si="0"/>
        <v>UP</v>
      </c>
      <c r="J54">
        <v>134.71872140121738</v>
      </c>
      <c r="K54">
        <v>130.14239220544582</v>
      </c>
      <c r="L54" t="str">
        <f t="shared" si="1"/>
        <v>UP</v>
      </c>
      <c r="M54" t="str">
        <f t="shared" si="2"/>
        <v>UP</v>
      </c>
      <c r="N54">
        <v>75.148266682531755</v>
      </c>
      <c r="O54" t="str">
        <f t="shared" si="3"/>
        <v>UP</v>
      </c>
      <c r="P54" t="str">
        <f t="shared" si="4"/>
        <v>UP</v>
      </c>
      <c r="Q54">
        <f t="shared" si="5"/>
        <v>1.3000000000000114</v>
      </c>
      <c r="R54">
        <f t="shared" si="6"/>
        <v>3.1000000000000227</v>
      </c>
      <c r="S54">
        <f t="shared" si="7"/>
        <v>0.41935483870967799</v>
      </c>
      <c r="T54" t="str">
        <f t="shared" si="8"/>
        <v>No Indication</v>
      </c>
      <c r="U54" t="str">
        <f t="shared" si="9"/>
        <v>No T+M+I</v>
      </c>
      <c r="V54">
        <v>131.05142462685495</v>
      </c>
      <c r="W54">
        <v>127.68888824872421</v>
      </c>
      <c r="X54">
        <f t="shared" si="10"/>
        <v>3.3625363781307414</v>
      </c>
      <c r="Y54">
        <v>2.1304551299218182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135.05000000000001</v>
      </c>
      <c r="D55">
        <v>138.69999999999999</v>
      </c>
      <c r="E55">
        <v>135.05000000000001</v>
      </c>
      <c r="F55">
        <v>136</v>
      </c>
      <c r="G55">
        <f>_xll.TA_TYPPRICE(D55,E55,F55)</f>
        <v>136.58333333333334</v>
      </c>
      <c r="H55">
        <v>135.89715224209158</v>
      </c>
      <c r="I55" t="str">
        <f t="shared" si="0"/>
        <v>UP</v>
      </c>
      <c r="J55">
        <v>135.60344997872463</v>
      </c>
      <c r="K55">
        <v>131.23297171534674</v>
      </c>
      <c r="L55" t="str">
        <f t="shared" si="1"/>
        <v>UP</v>
      </c>
      <c r="M55" t="str">
        <f t="shared" si="2"/>
        <v>UP</v>
      </c>
      <c r="N55">
        <v>75.148266682531769</v>
      </c>
      <c r="O55" t="str">
        <f t="shared" si="3"/>
        <v>UP</v>
      </c>
      <c r="P55" t="str">
        <f t="shared" si="4"/>
        <v>UP</v>
      </c>
      <c r="Q55">
        <f t="shared" si="5"/>
        <v>0.94999999999998863</v>
      </c>
      <c r="R55">
        <f t="shared" si="6"/>
        <v>3.6499999999999773</v>
      </c>
      <c r="S55">
        <f t="shared" si="7"/>
        <v>0.26027397260273821</v>
      </c>
      <c r="T55" t="str">
        <f t="shared" si="8"/>
        <v>No Indication</v>
      </c>
      <c r="U55" t="str">
        <f t="shared" si="9"/>
        <v>No T+M+I</v>
      </c>
      <c r="V55">
        <v>131.81274391503112</v>
      </c>
      <c r="W55">
        <v>128.30452615622613</v>
      </c>
      <c r="X55">
        <f t="shared" si="10"/>
        <v>3.5082177588049888</v>
      </c>
      <c r="Y55">
        <v>2.4060076556984522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133.65</v>
      </c>
      <c r="D56">
        <v>136.80000000000001</v>
      </c>
      <c r="E56">
        <v>128.1</v>
      </c>
      <c r="F56">
        <v>128</v>
      </c>
      <c r="G56">
        <f>_xll.TA_TYPPRICE(D56,E56,F56)</f>
        <v>130.96666666666667</v>
      </c>
      <c r="H56">
        <v>133.43190945437914</v>
      </c>
      <c r="I56" t="str">
        <f t="shared" si="0"/>
        <v>DOWN</v>
      </c>
      <c r="J56">
        <v>135.86934998345248</v>
      </c>
      <c r="K56">
        <v>130.53675577860301</v>
      </c>
      <c r="L56" t="str">
        <f t="shared" si="1"/>
        <v>DOWN</v>
      </c>
      <c r="M56" t="str">
        <f t="shared" si="2"/>
        <v>DOWN</v>
      </c>
      <c r="N56">
        <v>31.70343142492974</v>
      </c>
      <c r="O56" t="str">
        <f t="shared" si="3"/>
        <v>DOWN</v>
      </c>
      <c r="P56" t="str">
        <f t="shared" si="4"/>
        <v>DOWN</v>
      </c>
      <c r="Q56">
        <f t="shared" si="5"/>
        <v>-9.9999999999994316E-2</v>
      </c>
      <c r="R56">
        <f t="shared" si="6"/>
        <v>8.7000000000000171</v>
      </c>
      <c r="S56">
        <f t="shared" si="7"/>
        <v>-1.1494252873562542E-2</v>
      </c>
      <c r="T56" t="str">
        <f t="shared" si="8"/>
        <v>DOWN</v>
      </c>
      <c r="U56" t="str">
        <f t="shared" si="9"/>
        <v>DOWN</v>
      </c>
      <c r="V56">
        <v>131.22616792810325</v>
      </c>
      <c r="W56">
        <v>128.28196866317234</v>
      </c>
      <c r="X56">
        <f t="shared" si="10"/>
        <v>2.9441992649309157</v>
      </c>
      <c r="Y56">
        <v>2.5136459775449449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129</v>
      </c>
      <c r="D57">
        <v>134.4</v>
      </c>
      <c r="E57">
        <v>127.25</v>
      </c>
      <c r="F57">
        <v>134</v>
      </c>
      <c r="G57">
        <f>_xll.TA_TYPPRICE(D57,E57,F57)</f>
        <v>131.88333333333333</v>
      </c>
      <c r="H57">
        <v>132.65762139385623</v>
      </c>
      <c r="I57" t="str">
        <f t="shared" si="0"/>
        <v>UP</v>
      </c>
      <c r="J57">
        <v>135.54282776490749</v>
      </c>
      <c r="K57">
        <v>129.80636560558011</v>
      </c>
      <c r="L57" t="str">
        <f t="shared" si="1"/>
        <v>No Confirmation</v>
      </c>
      <c r="M57" t="str">
        <f t="shared" si="2"/>
        <v>No Trend</v>
      </c>
      <c r="N57">
        <v>55.708783214296062</v>
      </c>
      <c r="O57" t="str">
        <f t="shared" si="3"/>
        <v>No Momentum</v>
      </c>
      <c r="P57" t="str">
        <f t="shared" si="4"/>
        <v>No Trend + Momentum</v>
      </c>
      <c r="Q57">
        <f t="shared" si="5"/>
        <v>6.75</v>
      </c>
      <c r="R57">
        <f t="shared" si="6"/>
        <v>7.1500000000000057</v>
      </c>
      <c r="S57">
        <f t="shared" si="7"/>
        <v>0.94405594405594329</v>
      </c>
      <c r="T57" t="str">
        <f t="shared" si="8"/>
        <v>UP</v>
      </c>
      <c r="U57" t="str">
        <f t="shared" si="9"/>
        <v>No T+M+I</v>
      </c>
      <c r="V57">
        <v>131.65291132377968</v>
      </c>
      <c r="W57">
        <v>128.70552653997439</v>
      </c>
      <c r="X57">
        <f t="shared" si="10"/>
        <v>2.9473847838052905</v>
      </c>
      <c r="Y57">
        <v>2.6003937387970142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134.5</v>
      </c>
      <c r="D58">
        <v>134.5</v>
      </c>
      <c r="E58">
        <v>128.44999999999999</v>
      </c>
      <c r="F58">
        <v>130</v>
      </c>
      <c r="G58">
        <f>_xll.TA_TYPPRICE(D58,E58,F58)</f>
        <v>130.98333333333332</v>
      </c>
      <c r="H58">
        <v>131.82047736359476</v>
      </c>
      <c r="I58" t="str">
        <f t="shared" si="0"/>
        <v>DOWN</v>
      </c>
      <c r="J58">
        <v>135.3110882615947</v>
      </c>
      <c r="K58">
        <v>129.50495102656231</v>
      </c>
      <c r="L58" t="str">
        <f t="shared" si="1"/>
        <v>No Confirmation</v>
      </c>
      <c r="M58" t="str">
        <f t="shared" si="2"/>
        <v>No Trend</v>
      </c>
      <c r="N58">
        <v>43.088045541365631</v>
      </c>
      <c r="O58" t="str">
        <f t="shared" si="3"/>
        <v>No Momentum</v>
      </c>
      <c r="P58" t="str">
        <f t="shared" si="4"/>
        <v>No Trend + Momentum</v>
      </c>
      <c r="Q58">
        <f t="shared" si="5"/>
        <v>1.5500000000000114</v>
      </c>
      <c r="R58">
        <f t="shared" si="6"/>
        <v>6.0500000000000114</v>
      </c>
      <c r="S58">
        <f t="shared" si="7"/>
        <v>0.25619834710743944</v>
      </c>
      <c r="T58" t="str">
        <f t="shared" si="8"/>
        <v>No Indication</v>
      </c>
      <c r="U58" t="str">
        <f t="shared" si="9"/>
        <v>No T+M+I</v>
      </c>
      <c r="V58">
        <v>131.39861727396743</v>
      </c>
      <c r="W58">
        <v>128.80141346293925</v>
      </c>
      <c r="X58">
        <f t="shared" si="10"/>
        <v>2.5972038110281801</v>
      </c>
      <c r="Y58">
        <v>2.5997557532432474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130.75</v>
      </c>
      <c r="D59">
        <v>130.75</v>
      </c>
      <c r="E59">
        <v>125.75</v>
      </c>
      <c r="F59">
        <v>126</v>
      </c>
      <c r="G59">
        <f>_xll.TA_TYPPRICE(D59,E59,F59)</f>
        <v>127.5</v>
      </c>
      <c r="H59">
        <v>129.66023868179738</v>
      </c>
      <c r="I59" t="str">
        <f t="shared" si="0"/>
        <v>DOWN</v>
      </c>
      <c r="J59">
        <v>134.29751309235144</v>
      </c>
      <c r="K59">
        <v>128.67051746510401</v>
      </c>
      <c r="L59" t="str">
        <f t="shared" si="1"/>
        <v>DOWN</v>
      </c>
      <c r="M59" t="str">
        <f t="shared" si="2"/>
        <v>DOWN</v>
      </c>
      <c r="N59">
        <v>33.578967387983937</v>
      </c>
      <c r="O59" t="str">
        <f t="shared" si="3"/>
        <v>DOWN</v>
      </c>
      <c r="P59" t="str">
        <f t="shared" si="4"/>
        <v>DOWN</v>
      </c>
      <c r="Q59">
        <f t="shared" si="5"/>
        <v>0.25</v>
      </c>
      <c r="R59">
        <f t="shared" si="6"/>
        <v>5</v>
      </c>
      <c r="S59">
        <f t="shared" si="7"/>
        <v>0.05</v>
      </c>
      <c r="T59" t="str">
        <f t="shared" si="8"/>
        <v>DOWN</v>
      </c>
      <c r="U59" t="str">
        <f t="shared" si="9"/>
        <v>DOWN</v>
      </c>
      <c r="V59">
        <v>130.56806077028014</v>
      </c>
      <c r="W59">
        <v>128.59390135457338</v>
      </c>
      <c r="X59">
        <f t="shared" si="10"/>
        <v>1.9741594157067652</v>
      </c>
      <c r="Y59">
        <v>2.4746364857359509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126.3</v>
      </c>
      <c r="D60">
        <v>127.9</v>
      </c>
      <c r="E60">
        <v>122.4</v>
      </c>
      <c r="F60">
        <v>123</v>
      </c>
      <c r="G60">
        <f>_xll.TA_TYPPRICE(D60,E60,F60)</f>
        <v>124.43333333333334</v>
      </c>
      <c r="H60">
        <v>127.04678600756536</v>
      </c>
      <c r="I60" t="str">
        <f t="shared" si="0"/>
        <v>DOWN</v>
      </c>
      <c r="J60">
        <v>132.87584351627333</v>
      </c>
      <c r="K60">
        <v>127.27706913952534</v>
      </c>
      <c r="L60" t="str">
        <f t="shared" si="1"/>
        <v>DOWN</v>
      </c>
      <c r="M60" t="str">
        <f t="shared" si="2"/>
        <v>DOWN</v>
      </c>
      <c r="N60">
        <v>27.822576870486682</v>
      </c>
      <c r="O60" t="str">
        <f t="shared" si="3"/>
        <v>DOWN</v>
      </c>
      <c r="P60" t="str">
        <f t="shared" si="4"/>
        <v>DOWN</v>
      </c>
      <c r="Q60">
        <f t="shared" si="5"/>
        <v>0.59999999999999432</v>
      </c>
      <c r="R60">
        <f t="shared" si="6"/>
        <v>5.5</v>
      </c>
      <c r="S60">
        <f t="shared" si="7"/>
        <v>0.10909090909090806</v>
      </c>
      <c r="T60" t="str">
        <f t="shared" si="8"/>
        <v>DOWN</v>
      </c>
      <c r="U60" t="str">
        <f t="shared" si="9"/>
        <v>DOWN</v>
      </c>
      <c r="V60">
        <v>129.40374372869857</v>
      </c>
      <c r="W60">
        <v>128.17953829127165</v>
      </c>
      <c r="X60">
        <f t="shared" si="10"/>
        <v>1.2242054374269173</v>
      </c>
      <c r="Y60">
        <v>2.2245502760741442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127.25</v>
      </c>
      <c r="AE60">
        <f t="shared" si="16"/>
        <v>125.80000000000001</v>
      </c>
      <c r="AF60">
        <f t="shared" si="17"/>
        <v>125.15</v>
      </c>
      <c r="AG60">
        <f t="shared" si="18"/>
        <v>124.5</v>
      </c>
    </row>
    <row r="61" spans="1:34" x14ac:dyDescent="0.25">
      <c r="A61" t="s">
        <v>5</v>
      </c>
      <c r="B61" s="1">
        <v>42941</v>
      </c>
      <c r="C61">
        <v>124.9</v>
      </c>
      <c r="D61">
        <v>124.9</v>
      </c>
      <c r="E61">
        <v>121.55</v>
      </c>
      <c r="F61">
        <v>124</v>
      </c>
      <c r="G61">
        <f>_xll.TA_TYPPRICE(D61,E61,F61)</f>
        <v>123.48333333333333</v>
      </c>
      <c r="H61">
        <v>125.26505967044935</v>
      </c>
      <c r="I61" t="str">
        <f t="shared" si="0"/>
        <v>DOWN</v>
      </c>
      <c r="J61">
        <v>131.10343384599037</v>
      </c>
      <c r="K61">
        <v>126.00438710851971</v>
      </c>
      <c r="L61" t="str">
        <f t="shared" si="1"/>
        <v>DOWN</v>
      </c>
      <c r="M61" t="str">
        <f t="shared" si="2"/>
        <v>DOWN</v>
      </c>
      <c r="N61">
        <v>32.634402042749791</v>
      </c>
      <c r="O61" t="str">
        <f t="shared" si="3"/>
        <v>DOWN</v>
      </c>
      <c r="P61" t="str">
        <f t="shared" si="4"/>
        <v>DOWN</v>
      </c>
      <c r="Q61">
        <f t="shared" si="5"/>
        <v>2.4500000000000028</v>
      </c>
      <c r="R61">
        <f t="shared" si="6"/>
        <v>3.3500000000000085</v>
      </c>
      <c r="S61">
        <f t="shared" si="7"/>
        <v>0.73134328358208855</v>
      </c>
      <c r="T61" t="str">
        <f t="shared" si="8"/>
        <v>No Indication</v>
      </c>
      <c r="U61" t="str">
        <f t="shared" si="9"/>
        <v>No T+M+I</v>
      </c>
      <c r="V61">
        <v>128.57239853966803</v>
      </c>
      <c r="W61">
        <v>127.86994286228857</v>
      </c>
      <c r="X61">
        <f t="shared" si="10"/>
        <v>0.70245567737946146</v>
      </c>
      <c r="Y61">
        <v>1.9201313563352076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124</v>
      </c>
      <c r="D62">
        <v>128.05000000000001</v>
      </c>
      <c r="E62">
        <v>116.55</v>
      </c>
      <c r="F62">
        <v>128</v>
      </c>
      <c r="G62">
        <f>_xll.TA_TYPPRICE(D62,E62,F62)</f>
        <v>124.2</v>
      </c>
      <c r="H62">
        <v>124.73252983522468</v>
      </c>
      <c r="I62" t="str">
        <f t="shared" si="0"/>
        <v>UP</v>
      </c>
      <c r="J62">
        <v>130.42489299132583</v>
      </c>
      <c r="K62">
        <v>123.90341219551533</v>
      </c>
      <c r="L62" t="str">
        <f t="shared" si="1"/>
        <v>No Confirmation</v>
      </c>
      <c r="M62" t="str">
        <f t="shared" si="2"/>
        <v>No Trend</v>
      </c>
      <c r="N62">
        <v>49.47579356158657</v>
      </c>
      <c r="O62" t="str">
        <f t="shared" si="3"/>
        <v>No Momentum</v>
      </c>
      <c r="P62" t="str">
        <f t="shared" si="4"/>
        <v>No Trend + Momentum</v>
      </c>
      <c r="Q62">
        <f t="shared" si="5"/>
        <v>11.450000000000003</v>
      </c>
      <c r="R62">
        <f t="shared" si="6"/>
        <v>11.500000000000014</v>
      </c>
      <c r="S62">
        <f t="shared" si="7"/>
        <v>0.9956521739130425</v>
      </c>
      <c r="T62" t="str">
        <f t="shared" si="8"/>
        <v>UP</v>
      </c>
      <c r="U62" t="str">
        <f t="shared" si="9"/>
        <v>No T+M+I</v>
      </c>
      <c r="V62">
        <v>128.48433722587293</v>
      </c>
      <c r="W62">
        <v>127.87957672434126</v>
      </c>
      <c r="X62">
        <f t="shared" si="10"/>
        <v>0.60476050153167193</v>
      </c>
      <c r="Y62">
        <v>1.6570571853745004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131</v>
      </c>
      <c r="D63">
        <v>131</v>
      </c>
      <c r="E63">
        <v>123.95</v>
      </c>
      <c r="F63">
        <v>125</v>
      </c>
      <c r="G63">
        <f>_xll.TA_TYPPRICE(D63,E63,F63)</f>
        <v>126.64999999999999</v>
      </c>
      <c r="H63">
        <v>125.69126491761233</v>
      </c>
      <c r="I63" t="str">
        <f t="shared" si="0"/>
        <v>DOWN</v>
      </c>
      <c r="J63">
        <v>130.55269454880897</v>
      </c>
      <c r="K63">
        <v>123.91376504095636</v>
      </c>
      <c r="L63" t="str">
        <f t="shared" si="1"/>
        <v>No Confirmation</v>
      </c>
      <c r="M63" t="str">
        <f t="shared" si="2"/>
        <v>No Trend</v>
      </c>
      <c r="N63">
        <v>40.08165914533339</v>
      </c>
      <c r="O63" t="str">
        <f t="shared" si="3"/>
        <v>No Momentum</v>
      </c>
      <c r="P63" t="str">
        <f t="shared" si="4"/>
        <v>No Trend + Momentum</v>
      </c>
      <c r="Q63">
        <f t="shared" si="5"/>
        <v>1.0499999999999972</v>
      </c>
      <c r="R63">
        <f t="shared" si="6"/>
        <v>7.0499999999999972</v>
      </c>
      <c r="S63">
        <f t="shared" si="7"/>
        <v>0.14893617021276562</v>
      </c>
      <c r="T63" t="str">
        <f t="shared" si="8"/>
        <v>DOWN</v>
      </c>
      <c r="U63" t="str">
        <f t="shared" si="9"/>
        <v>No T+M+I</v>
      </c>
      <c r="V63">
        <v>127.94828534496941</v>
      </c>
      <c r="W63">
        <v>127.66627474476043</v>
      </c>
      <c r="X63">
        <f t="shared" si="10"/>
        <v>0.28201060020897728</v>
      </c>
      <c r="Y63">
        <v>1.3820478683413957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124</v>
      </c>
      <c r="D64">
        <v>127.7</v>
      </c>
      <c r="E64">
        <v>123.75</v>
      </c>
      <c r="F64">
        <v>126.8</v>
      </c>
      <c r="G64">
        <f>_xll.TA_TYPPRICE(D64,E64,F64)</f>
        <v>126.08333333333333</v>
      </c>
      <c r="H64">
        <v>125.88729912547282</v>
      </c>
      <c r="I64" t="str">
        <f t="shared" si="0"/>
        <v>UP</v>
      </c>
      <c r="J64">
        <v>129.91876242685143</v>
      </c>
      <c r="K64">
        <v>123.87737280963273</v>
      </c>
      <c r="L64" t="str">
        <f t="shared" si="1"/>
        <v>No Confirmation</v>
      </c>
      <c r="M64" t="str">
        <f t="shared" si="2"/>
        <v>No Trend</v>
      </c>
      <c r="N64">
        <v>47.550701897515978</v>
      </c>
      <c r="O64" t="str">
        <f t="shared" si="3"/>
        <v>No Momentum</v>
      </c>
      <c r="P64" t="str">
        <f t="shared" si="4"/>
        <v>No Trend + Momentum</v>
      </c>
      <c r="Q64">
        <f t="shared" si="5"/>
        <v>3.0499999999999972</v>
      </c>
      <c r="R64">
        <f t="shared" si="6"/>
        <v>3.9500000000000028</v>
      </c>
      <c r="S64">
        <f t="shared" si="7"/>
        <v>0.77215189873417589</v>
      </c>
      <c r="T64" t="str">
        <f t="shared" si="8"/>
        <v>No Indication</v>
      </c>
      <c r="U64" t="str">
        <f t="shared" si="9"/>
        <v>No T+M+I</v>
      </c>
      <c r="V64">
        <v>127.77162606112796</v>
      </c>
      <c r="W64">
        <v>127.60210624514855</v>
      </c>
      <c r="X64">
        <f t="shared" si="10"/>
        <v>0.16951981597941312</v>
      </c>
      <c r="Y64">
        <v>1.1395422578689991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127.6</v>
      </c>
      <c r="D65">
        <v>130.19999999999999</v>
      </c>
      <c r="E65">
        <v>126</v>
      </c>
      <c r="F65">
        <v>127.65</v>
      </c>
      <c r="G65">
        <f>_xll.TA_TYPPRICE(D65,E65,F65)</f>
        <v>127.95</v>
      </c>
      <c r="H65">
        <v>126.91864956273642</v>
      </c>
      <c r="I65" t="str">
        <f t="shared" si="0"/>
        <v>UP</v>
      </c>
      <c r="J65">
        <v>129.98125966532888</v>
      </c>
      <c r="K65">
        <v>124.34906774082546</v>
      </c>
      <c r="L65" t="str">
        <f t="shared" si="1"/>
        <v>No Confirmation</v>
      </c>
      <c r="M65" t="str">
        <f t="shared" si="2"/>
        <v>No Trend</v>
      </c>
      <c r="N65">
        <v>51.14543576707856</v>
      </c>
      <c r="O65" t="str">
        <f t="shared" si="3"/>
        <v>No Momentum</v>
      </c>
      <c r="P65" t="str">
        <f t="shared" si="4"/>
        <v>No Trend + Momentum</v>
      </c>
      <c r="Q65">
        <f t="shared" si="5"/>
        <v>1.6500000000000057</v>
      </c>
      <c r="R65">
        <f t="shared" si="6"/>
        <v>4.1999999999999886</v>
      </c>
      <c r="S65">
        <f t="shared" si="7"/>
        <v>0.39285714285714529</v>
      </c>
      <c r="T65" t="str">
        <f t="shared" si="8"/>
        <v>No Indication</v>
      </c>
      <c r="U65" t="str">
        <f t="shared" si="9"/>
        <v>No T+M+I</v>
      </c>
      <c r="V65">
        <v>127.75291435941597</v>
      </c>
      <c r="W65">
        <v>127.60565393069309</v>
      </c>
      <c r="X65">
        <f t="shared" si="10"/>
        <v>0.14726042872287337</v>
      </c>
      <c r="Y65">
        <v>0.941085892039774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129.55000000000001</v>
      </c>
      <c r="D66">
        <v>129.94999999999999</v>
      </c>
      <c r="E66">
        <v>127.55</v>
      </c>
      <c r="F66">
        <v>129.19999999999999</v>
      </c>
      <c r="G66">
        <f>_xll.TA_TYPPRICE(D66,E66,F66)</f>
        <v>128.9</v>
      </c>
      <c r="H66">
        <v>127.90932478136821</v>
      </c>
      <c r="I66" t="str">
        <f t="shared" si="0"/>
        <v>UP</v>
      </c>
      <c r="J66">
        <v>129.97431307303356</v>
      </c>
      <c r="K66">
        <v>125.06038602064203</v>
      </c>
      <c r="L66" t="str">
        <f t="shared" si="1"/>
        <v>No Confirmation</v>
      </c>
      <c r="M66" t="str">
        <f t="shared" si="2"/>
        <v>No Trend</v>
      </c>
      <c r="N66">
        <v>57.746481313227747</v>
      </c>
      <c r="O66" t="str">
        <f t="shared" si="3"/>
        <v>No Momentum</v>
      </c>
      <c r="P66" t="str">
        <f t="shared" si="4"/>
        <v>No Trend + Momentum</v>
      </c>
      <c r="Q66">
        <f t="shared" si="5"/>
        <v>1.6499999999999915</v>
      </c>
      <c r="R66">
        <f t="shared" si="6"/>
        <v>2.3999999999999915</v>
      </c>
      <c r="S66">
        <f t="shared" si="7"/>
        <v>0.68749999999999889</v>
      </c>
      <c r="T66" t="str">
        <f t="shared" si="8"/>
        <v>No Indication</v>
      </c>
      <c r="U66" t="str">
        <f t="shared" si="9"/>
        <v>No T+M+I</v>
      </c>
      <c r="V66">
        <v>127.97554291950581</v>
      </c>
      <c r="W66">
        <v>127.72375363953064</v>
      </c>
      <c r="X66">
        <f t="shared" si="10"/>
        <v>0.25178927997517064</v>
      </c>
      <c r="Y66">
        <v>0.80322656962685335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128.05000000000001</v>
      </c>
      <c r="D67">
        <v>131</v>
      </c>
      <c r="E67">
        <v>127.3</v>
      </c>
      <c r="F67">
        <v>128.30000000000001</v>
      </c>
      <c r="G67">
        <f>_xll.TA_TYPPRICE(D67,E67,F67)</f>
        <v>128.86666666666667</v>
      </c>
      <c r="H67">
        <v>128.38799572401746</v>
      </c>
      <c r="I67" t="str">
        <f t="shared" ref="I67:I107" si="20">IF(F67&gt;H67,"UP","DOWN")</f>
        <v>DOWN</v>
      </c>
      <c r="J67">
        <v>130.20224350124832</v>
      </c>
      <c r="K67">
        <v>125.55807801605491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52.589155091755167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1.0000000000000142</v>
      </c>
      <c r="R67">
        <f t="shared" ref="R67:R107" si="26">D67-E67</f>
        <v>3.7000000000000028</v>
      </c>
      <c r="S67">
        <f t="shared" ref="S67:S107" si="27">Q67/R67</f>
        <v>0.27027027027027389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128.02545939342801</v>
      </c>
      <c r="W67">
        <v>127.76643855512097</v>
      </c>
      <c r="X67">
        <f t="shared" ref="X67:X107" si="30">V67-W67</f>
        <v>0.25902083830703759</v>
      </c>
      <c r="Y67">
        <v>0.69438542336289022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128.25</v>
      </c>
      <c r="D68">
        <v>128.85</v>
      </c>
      <c r="E68">
        <v>125</v>
      </c>
      <c r="F68">
        <v>125.35</v>
      </c>
      <c r="G68">
        <f>_xll.TA_TYPPRICE(D68,E68,F68)</f>
        <v>126.39999999999999</v>
      </c>
      <c r="H68">
        <v>127.39399786200872</v>
      </c>
      <c r="I68" t="str">
        <f t="shared" si="20"/>
        <v>DOWN</v>
      </c>
      <c r="J68">
        <v>129.90174494541535</v>
      </c>
      <c r="K68">
        <v>125.43406067915382</v>
      </c>
      <c r="L68" t="str">
        <f t="shared" si="21"/>
        <v>DOWN</v>
      </c>
      <c r="M68" t="str">
        <f t="shared" si="22"/>
        <v>DOWN</v>
      </c>
      <c r="N68">
        <v>38.500846056392788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3.8499999999999943</v>
      </c>
      <c r="S68">
        <f t="shared" si="27"/>
        <v>9.0909090909089565E-2</v>
      </c>
      <c r="T68" t="str">
        <f t="shared" si="28"/>
        <v>DOWN</v>
      </c>
      <c r="U68" t="str">
        <f t="shared" si="29"/>
        <v>DOWN</v>
      </c>
      <c r="V68">
        <v>127.61385025597754</v>
      </c>
      <c r="W68">
        <v>127.5874431065935</v>
      </c>
      <c r="X68">
        <f t="shared" si="30"/>
        <v>2.6407149384041873E-2</v>
      </c>
      <c r="Y68">
        <v>0.56078976856712059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125</v>
      </c>
      <c r="D69">
        <v>126.25</v>
      </c>
      <c r="E69">
        <v>122.25</v>
      </c>
      <c r="F69">
        <v>124</v>
      </c>
      <c r="G69">
        <f>_xll.TA_TYPPRICE(D69,E69,F69)</f>
        <v>124.16666666666667</v>
      </c>
      <c r="H69">
        <v>125.78033226433769</v>
      </c>
      <c r="I69" t="str">
        <f t="shared" si="20"/>
        <v>DOWN</v>
      </c>
      <c r="J69">
        <v>129.09024606865637</v>
      </c>
      <c r="K69">
        <v>124.72649163934186</v>
      </c>
      <c r="L69" t="str">
        <f t="shared" si="21"/>
        <v>DOWN</v>
      </c>
      <c r="M69" t="str">
        <f t="shared" si="22"/>
        <v>DOWN</v>
      </c>
      <c r="N69">
        <v>33.384812512819643</v>
      </c>
      <c r="O69" t="str">
        <f t="shared" si="23"/>
        <v>DOWN</v>
      </c>
      <c r="P69" t="str">
        <f t="shared" si="24"/>
        <v>DOWN</v>
      </c>
      <c r="Q69">
        <f t="shared" si="25"/>
        <v>1.75</v>
      </c>
      <c r="R69">
        <f t="shared" si="26"/>
        <v>4</v>
      </c>
      <c r="S69">
        <f t="shared" si="27"/>
        <v>0.4375</v>
      </c>
      <c r="T69" t="str">
        <f t="shared" si="28"/>
        <v>No Indication</v>
      </c>
      <c r="U69" t="str">
        <f t="shared" si="29"/>
        <v>No T+M+I</v>
      </c>
      <c r="V69">
        <v>127.05787329351945</v>
      </c>
      <c r="W69">
        <v>127.32170658017917</v>
      </c>
      <c r="X69">
        <f t="shared" si="30"/>
        <v>-0.26383328665971817</v>
      </c>
      <c r="Y69">
        <v>0.39586515752175283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124.9</v>
      </c>
      <c r="D70">
        <v>125.3</v>
      </c>
      <c r="E70">
        <v>122.3</v>
      </c>
      <c r="F70">
        <v>123.2</v>
      </c>
      <c r="G70">
        <f>_xll.TA_TYPPRICE(D70,E70,F70)</f>
        <v>123.60000000000001</v>
      </c>
      <c r="H70">
        <v>124.69016613216886</v>
      </c>
      <c r="I70" t="str">
        <f t="shared" si="20"/>
        <v>DOWN</v>
      </c>
      <c r="J70">
        <v>128.24796916451052</v>
      </c>
      <c r="K70">
        <v>124.18727127504367</v>
      </c>
      <c r="L70" t="str">
        <f t="shared" si="21"/>
        <v>DOWN</v>
      </c>
      <c r="M70" t="str">
        <f t="shared" si="22"/>
        <v>DOWN</v>
      </c>
      <c r="N70">
        <v>30.393197313216362</v>
      </c>
      <c r="O70" t="str">
        <f t="shared" si="23"/>
        <v>DOWN</v>
      </c>
      <c r="P70" t="str">
        <f t="shared" si="24"/>
        <v>DOWN</v>
      </c>
      <c r="Q70">
        <f t="shared" si="25"/>
        <v>0.90000000000000568</v>
      </c>
      <c r="R70">
        <f t="shared" si="26"/>
        <v>3</v>
      </c>
      <c r="S70">
        <f t="shared" si="27"/>
        <v>0.30000000000000188</v>
      </c>
      <c r="T70" t="str">
        <f t="shared" si="28"/>
        <v>No Indication</v>
      </c>
      <c r="U70" t="str">
        <f t="shared" si="29"/>
        <v>No T+M+I</v>
      </c>
      <c r="V70">
        <v>126.46435432528568</v>
      </c>
      <c r="W70">
        <v>127.01639498164738</v>
      </c>
      <c r="X70">
        <f t="shared" si="30"/>
        <v>-0.5520406563616973</v>
      </c>
      <c r="Y70">
        <v>0.20628399474506279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123.5</v>
      </c>
      <c r="D71">
        <v>124.65</v>
      </c>
      <c r="E71">
        <v>120.15</v>
      </c>
      <c r="F71">
        <v>121.1</v>
      </c>
      <c r="G71">
        <f>_xll.TA_TYPPRICE(D71,E71,F71)</f>
        <v>121.96666666666665</v>
      </c>
      <c r="H71">
        <v>123.32841639941776</v>
      </c>
      <c r="I71" t="str">
        <f t="shared" si="20"/>
        <v>DOWN</v>
      </c>
      <c r="J71">
        <v>127.44842046128596</v>
      </c>
      <c r="K71">
        <v>123.29009988058952</v>
      </c>
      <c r="L71" t="str">
        <f t="shared" si="21"/>
        <v>DOWN</v>
      </c>
      <c r="M71" t="str">
        <f t="shared" si="22"/>
        <v>DOWN</v>
      </c>
      <c r="N71">
        <v>23.487188312141388</v>
      </c>
      <c r="O71" t="str">
        <f t="shared" si="23"/>
        <v>DOWN</v>
      </c>
      <c r="P71" t="str">
        <f t="shared" si="24"/>
        <v>DOWN</v>
      </c>
      <c r="Q71">
        <f t="shared" si="25"/>
        <v>0.94999999999998863</v>
      </c>
      <c r="R71">
        <f t="shared" si="26"/>
        <v>4.5</v>
      </c>
      <c r="S71">
        <f t="shared" si="27"/>
        <v>0.21111111111110858</v>
      </c>
      <c r="T71" t="str">
        <f t="shared" si="28"/>
        <v>No Indication</v>
      </c>
      <c r="U71" t="str">
        <f t="shared" si="29"/>
        <v>No T+M+I</v>
      </c>
      <c r="V71">
        <v>125.63906904447251</v>
      </c>
      <c r="W71">
        <v>126.57814350152535</v>
      </c>
      <c r="X71">
        <f t="shared" si="30"/>
        <v>-0.93907445705283976</v>
      </c>
      <c r="Y71">
        <v>-2.2787695614517739E-2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121.7</v>
      </c>
      <c r="D72">
        <v>123.05</v>
      </c>
      <c r="E72">
        <v>114.8</v>
      </c>
      <c r="F72">
        <v>115.5</v>
      </c>
      <c r="G72">
        <f>_xll.TA_TYPPRICE(D72,E72,F72)</f>
        <v>117.78333333333335</v>
      </c>
      <c r="H72">
        <v>120.55587486637555</v>
      </c>
      <c r="I72" t="str">
        <f t="shared" si="20"/>
        <v>DOWN</v>
      </c>
      <c r="J72">
        <v>126.47099369211131</v>
      </c>
      <c r="K72">
        <v>121.4034110182363</v>
      </c>
      <c r="L72" t="str">
        <f t="shared" si="21"/>
        <v>DOWN</v>
      </c>
      <c r="M72" t="str">
        <f t="shared" si="22"/>
        <v>DOWN</v>
      </c>
      <c r="N72">
        <v>13.36468108301448</v>
      </c>
      <c r="O72" t="str">
        <f t="shared" si="23"/>
        <v>DOWN</v>
      </c>
      <c r="P72" t="str">
        <f t="shared" si="24"/>
        <v>DOWN</v>
      </c>
      <c r="Q72">
        <f t="shared" si="25"/>
        <v>0.70000000000000284</v>
      </c>
      <c r="R72">
        <f t="shared" si="26"/>
        <v>8.25</v>
      </c>
      <c r="S72">
        <f t="shared" si="27"/>
        <v>8.4848484848485187E-2</v>
      </c>
      <c r="T72" t="str">
        <f t="shared" si="28"/>
        <v>DOWN</v>
      </c>
      <c r="U72" t="str">
        <f t="shared" si="29"/>
        <v>DOWN</v>
      </c>
      <c r="V72">
        <v>124.07921226839981</v>
      </c>
      <c r="W72">
        <v>125.75754027919014</v>
      </c>
      <c r="X72">
        <f t="shared" si="30"/>
        <v>-1.6783280107903238</v>
      </c>
      <c r="Y72">
        <v>-0.35389575864967904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122.10000000000001</v>
      </c>
      <c r="AE72">
        <f t="shared" si="36"/>
        <v>119.9</v>
      </c>
      <c r="AF72">
        <f t="shared" si="37"/>
        <v>118.95</v>
      </c>
      <c r="AG72">
        <f t="shared" si="38"/>
        <v>117.95</v>
      </c>
    </row>
    <row r="73" spans="1:33" x14ac:dyDescent="0.25">
      <c r="A73" t="s">
        <v>5</v>
      </c>
      <c r="B73" s="1">
        <v>42957</v>
      </c>
      <c r="C73">
        <v>113.9</v>
      </c>
      <c r="D73">
        <v>117.5</v>
      </c>
      <c r="E73">
        <v>106.1</v>
      </c>
      <c r="F73">
        <v>109.8</v>
      </c>
      <c r="G73">
        <f>_xll.TA_TYPPRICE(D73,E73,F73)</f>
        <v>111.13333333333333</v>
      </c>
      <c r="H73">
        <v>115.84460409985444</v>
      </c>
      <c r="I73" t="str">
        <f t="shared" si="20"/>
        <v>DOWN</v>
      </c>
      <c r="J73">
        <v>124.4774395383088</v>
      </c>
      <c r="K73">
        <v>118.00265301418379</v>
      </c>
      <c r="L73" t="str">
        <f t="shared" si="21"/>
        <v>DOWN</v>
      </c>
      <c r="M73" t="str">
        <f t="shared" si="22"/>
        <v>DOWN</v>
      </c>
      <c r="N73">
        <v>8.6315910656794301</v>
      </c>
      <c r="O73" t="str">
        <f t="shared" si="23"/>
        <v>DOWN</v>
      </c>
      <c r="P73" t="str">
        <f t="shared" si="24"/>
        <v>DOWN</v>
      </c>
      <c r="Q73">
        <f t="shared" si="25"/>
        <v>3.7000000000000028</v>
      </c>
      <c r="R73">
        <f t="shared" si="26"/>
        <v>11.400000000000006</v>
      </c>
      <c r="S73">
        <f t="shared" si="27"/>
        <v>0.324561403508772</v>
      </c>
      <c r="T73" t="str">
        <f t="shared" si="28"/>
        <v>No Indication</v>
      </c>
      <c r="U73" t="str">
        <f t="shared" si="29"/>
        <v>No T+M+I</v>
      </c>
      <c r="V73">
        <v>121.88241038095369</v>
      </c>
      <c r="W73">
        <v>124.57550025850939</v>
      </c>
      <c r="X73">
        <f t="shared" si="30"/>
        <v>-2.6930898775557068</v>
      </c>
      <c r="Y73">
        <v>-0.8217345824308846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107.95</v>
      </c>
      <c r="D74">
        <v>113.7</v>
      </c>
      <c r="E74">
        <v>104.05</v>
      </c>
      <c r="F74">
        <v>110</v>
      </c>
      <c r="G74">
        <f>_xll.TA_TYPPRICE(D74,E74,F74)</f>
        <v>109.25</v>
      </c>
      <c r="H74">
        <v>112.54730204992723</v>
      </c>
      <c r="I74" t="str">
        <f t="shared" si="20"/>
        <v>DOWN</v>
      </c>
      <c r="J74">
        <v>122.08245297424018</v>
      </c>
      <c r="K74">
        <v>114.90206345547628</v>
      </c>
      <c r="L74" t="str">
        <f t="shared" si="21"/>
        <v>DOWN</v>
      </c>
      <c r="M74" t="str">
        <f t="shared" si="22"/>
        <v>DOWN</v>
      </c>
      <c r="N74">
        <v>10.029096163726383</v>
      </c>
      <c r="O74" t="str">
        <f t="shared" si="23"/>
        <v>DOWN</v>
      </c>
      <c r="P74" t="str">
        <f t="shared" si="24"/>
        <v>DOWN</v>
      </c>
      <c r="Q74">
        <f t="shared" si="25"/>
        <v>5.9500000000000028</v>
      </c>
      <c r="R74">
        <f t="shared" si="26"/>
        <v>9.6500000000000057</v>
      </c>
      <c r="S74">
        <f t="shared" si="27"/>
        <v>0.61658031088082899</v>
      </c>
      <c r="T74" t="str">
        <f t="shared" si="28"/>
        <v>No Indication</v>
      </c>
      <c r="U74" t="str">
        <f t="shared" si="29"/>
        <v>No T+M+I</v>
      </c>
      <c r="V74">
        <v>120.05434724542235</v>
      </c>
      <c r="W74">
        <v>123.49583357269388</v>
      </c>
      <c r="X74">
        <f t="shared" si="30"/>
        <v>-3.4414863272715337</v>
      </c>
      <c r="Y74">
        <v>-1.3456849313990145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111.95</v>
      </c>
      <c r="D75">
        <v>113.2</v>
      </c>
      <c r="E75">
        <v>110.55</v>
      </c>
      <c r="F75">
        <v>111.95</v>
      </c>
      <c r="G75">
        <f>_xll.TA_TYPPRICE(D75,E75,F75)</f>
        <v>111.89999999999999</v>
      </c>
      <c r="H75">
        <v>112.2236510249636</v>
      </c>
      <c r="I75" t="str">
        <f t="shared" si="20"/>
        <v>DOWN</v>
      </c>
      <c r="J75">
        <v>120.10857453552015</v>
      </c>
      <c r="K75">
        <v>113.93493824314822</v>
      </c>
      <c r="L75" t="str">
        <f t="shared" si="21"/>
        <v>DOWN</v>
      </c>
      <c r="M75" t="str">
        <f t="shared" si="22"/>
        <v>DOWN</v>
      </c>
      <c r="N75">
        <v>24.165495932102164</v>
      </c>
      <c r="O75" t="str">
        <f t="shared" si="23"/>
        <v>DOWN</v>
      </c>
      <c r="P75" t="str">
        <f t="shared" si="24"/>
        <v>DOWN</v>
      </c>
      <c r="Q75">
        <f t="shared" si="25"/>
        <v>1.4000000000000057</v>
      </c>
      <c r="R75">
        <f t="shared" si="26"/>
        <v>2.6500000000000057</v>
      </c>
      <c r="S75">
        <f t="shared" si="27"/>
        <v>0.52830188679245382</v>
      </c>
      <c r="T75" t="str">
        <f t="shared" si="28"/>
        <v>No Indication</v>
      </c>
      <c r="U75" t="str">
        <f t="shared" si="29"/>
        <v>No T+M+I</v>
      </c>
      <c r="V75">
        <v>118.80752459228044</v>
      </c>
      <c r="W75">
        <v>122.64058664138322</v>
      </c>
      <c r="X75">
        <f t="shared" si="30"/>
        <v>-3.8330620491027787</v>
      </c>
      <c r="Y75">
        <v>-1.8431603549397675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112.95</v>
      </c>
      <c r="D76">
        <v>113.75</v>
      </c>
      <c r="E76">
        <v>111.45</v>
      </c>
      <c r="F76">
        <v>112.9</v>
      </c>
      <c r="G76">
        <f>_xll.TA_TYPPRICE(D76,E76,F76)</f>
        <v>112.7</v>
      </c>
      <c r="H76">
        <v>112.46182551248179</v>
      </c>
      <c r="I76" t="str">
        <f t="shared" si="20"/>
        <v>UP</v>
      </c>
      <c r="J76">
        <v>118.69555797207123</v>
      </c>
      <c r="K76">
        <v>113.38272974467084</v>
      </c>
      <c r="L76" t="str">
        <f t="shared" si="21"/>
        <v>DOWN</v>
      </c>
      <c r="M76" t="str">
        <f t="shared" si="22"/>
        <v>No Trend</v>
      </c>
      <c r="N76">
        <v>30.787929122487995</v>
      </c>
      <c r="O76" t="str">
        <f t="shared" si="23"/>
        <v>DOWN</v>
      </c>
      <c r="P76" t="str">
        <f t="shared" si="24"/>
        <v>No Trend + Momentum</v>
      </c>
      <c r="Q76">
        <f t="shared" si="25"/>
        <v>1.4500000000000028</v>
      </c>
      <c r="R76">
        <f t="shared" si="26"/>
        <v>2.2999999999999972</v>
      </c>
      <c r="S76">
        <f t="shared" si="27"/>
        <v>0.63043478260869767</v>
      </c>
      <c r="T76" t="str">
        <f t="shared" si="28"/>
        <v>No Indication</v>
      </c>
      <c r="U76" t="str">
        <f t="shared" si="29"/>
        <v>No T+M+I</v>
      </c>
      <c r="V76">
        <v>117.89867465500653</v>
      </c>
      <c r="W76">
        <v>121.91906170498447</v>
      </c>
      <c r="X76">
        <f t="shared" si="30"/>
        <v>-4.0203870499779413</v>
      </c>
      <c r="Y76">
        <v>-2.2786056939474024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113.15</v>
      </c>
      <c r="D77">
        <v>117.6</v>
      </c>
      <c r="E77">
        <v>113.15</v>
      </c>
      <c r="F77">
        <v>115.05</v>
      </c>
      <c r="G77">
        <f>_xll.TA_TYPPRICE(D77,E77,F77)</f>
        <v>115.26666666666667</v>
      </c>
      <c r="H77">
        <v>113.86424608957424</v>
      </c>
      <c r="I77" t="str">
        <f t="shared" si="20"/>
        <v>UP</v>
      </c>
      <c r="J77">
        <v>118.45210064494428</v>
      </c>
      <c r="K77">
        <v>113.33101202363288</v>
      </c>
      <c r="L77" t="str">
        <f t="shared" si="21"/>
        <v>No Confirmation</v>
      </c>
      <c r="M77" t="str">
        <f t="shared" si="22"/>
        <v>No Trend</v>
      </c>
      <c r="N77">
        <v>44.499127460442459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1.8999999999999915</v>
      </c>
      <c r="R77">
        <f t="shared" si="26"/>
        <v>4.4499999999999886</v>
      </c>
      <c r="S77">
        <f t="shared" si="27"/>
        <v>0.42696629213483062</v>
      </c>
      <c r="T77" t="str">
        <f t="shared" si="28"/>
        <v>No Indication</v>
      </c>
      <c r="U77" t="str">
        <f t="shared" si="29"/>
        <v>No T+M+I</v>
      </c>
      <c r="V77">
        <v>117.46041701577475</v>
      </c>
      <c r="W77">
        <v>121.41024231943007</v>
      </c>
      <c r="X77">
        <f t="shared" si="30"/>
        <v>-3.9498253036553166</v>
      </c>
      <c r="Y77">
        <v>-2.6128496158889853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115</v>
      </c>
      <c r="D78">
        <v>115.2</v>
      </c>
      <c r="E78">
        <v>112.5</v>
      </c>
      <c r="F78">
        <v>113</v>
      </c>
      <c r="G78">
        <f>_xll.TA_TYPPRICE(D78,E78,F78)</f>
        <v>113.56666666666666</v>
      </c>
      <c r="H78">
        <v>113.71545637812045</v>
      </c>
      <c r="I78" t="str">
        <f t="shared" si="20"/>
        <v>DOWN</v>
      </c>
      <c r="J78">
        <v>117.72941161273444</v>
      </c>
      <c r="K78">
        <v>113.1463426850478</v>
      </c>
      <c r="L78" t="str">
        <f t="shared" si="21"/>
        <v>DOWN</v>
      </c>
      <c r="M78" t="str">
        <f t="shared" si="22"/>
        <v>DOWN</v>
      </c>
      <c r="N78">
        <v>35.999253616400587</v>
      </c>
      <c r="O78" t="str">
        <f t="shared" si="23"/>
        <v>DOWN</v>
      </c>
      <c r="P78" t="str">
        <f t="shared" si="24"/>
        <v>DOWN</v>
      </c>
      <c r="Q78">
        <f t="shared" si="25"/>
        <v>0.5</v>
      </c>
      <c r="R78">
        <f t="shared" si="26"/>
        <v>2.7000000000000028</v>
      </c>
      <c r="S78">
        <f t="shared" si="27"/>
        <v>0.18518518518518498</v>
      </c>
      <c r="T78" t="str">
        <f t="shared" si="28"/>
        <v>DOWN</v>
      </c>
      <c r="U78" t="str">
        <f t="shared" si="29"/>
        <v>DOWN</v>
      </c>
      <c r="V78">
        <v>116.77419901334787</v>
      </c>
      <c r="W78">
        <v>120.78726140687969</v>
      </c>
      <c r="X78">
        <f t="shared" si="30"/>
        <v>-4.0130623935318255</v>
      </c>
      <c r="Y78">
        <v>-2.8928921714175533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113.55</v>
      </c>
      <c r="D79">
        <v>114.6</v>
      </c>
      <c r="E79">
        <v>110.25</v>
      </c>
      <c r="F79">
        <v>110.25</v>
      </c>
      <c r="G79">
        <f>_xll.TA_TYPPRICE(D79,E79,F79)</f>
        <v>111.7</v>
      </c>
      <c r="H79">
        <v>112.70772818906022</v>
      </c>
      <c r="I79" t="str">
        <f t="shared" si="20"/>
        <v>DOWN</v>
      </c>
      <c r="J79">
        <v>117.03398680990456</v>
      </c>
      <c r="K79">
        <v>112.5027109772594</v>
      </c>
      <c r="L79" t="str">
        <f t="shared" si="21"/>
        <v>DOWN</v>
      </c>
      <c r="M79" t="str">
        <f t="shared" si="22"/>
        <v>DOWN</v>
      </c>
      <c r="N79">
        <v>27.266073285652197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4.3499999999999943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115.77047608821742</v>
      </c>
      <c r="W79">
        <v>120.0067235248886</v>
      </c>
      <c r="X79">
        <f t="shared" si="30"/>
        <v>-4.236247436671178</v>
      </c>
      <c r="Y79">
        <v>-3.1615632244682783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112</v>
      </c>
      <c r="D80">
        <v>113</v>
      </c>
      <c r="E80">
        <v>109.1</v>
      </c>
      <c r="F80">
        <v>110.25</v>
      </c>
      <c r="G80">
        <f>_xll.TA_TYPPRICE(D80,E80,F80)</f>
        <v>110.78333333333335</v>
      </c>
      <c r="H80">
        <v>111.74553076119679</v>
      </c>
      <c r="I80" t="str">
        <f t="shared" si="20"/>
        <v>DOWN</v>
      </c>
      <c r="J80">
        <v>116.13754529659244</v>
      </c>
      <c r="K80">
        <v>111.74655298231286</v>
      </c>
      <c r="L80" t="str">
        <f t="shared" si="21"/>
        <v>DOWN</v>
      </c>
      <c r="M80" t="str">
        <f t="shared" si="22"/>
        <v>DOWN</v>
      </c>
      <c r="N80">
        <v>27.266073285652205</v>
      </c>
      <c r="O80" t="str">
        <f t="shared" si="23"/>
        <v>DOWN</v>
      </c>
      <c r="P80" t="str">
        <f t="shared" si="24"/>
        <v>DOWN</v>
      </c>
      <c r="Q80">
        <f t="shared" si="25"/>
        <v>1.1500000000000057</v>
      </c>
      <c r="R80">
        <f t="shared" si="26"/>
        <v>3.9000000000000057</v>
      </c>
      <c r="S80">
        <f t="shared" si="27"/>
        <v>0.29487179487179588</v>
      </c>
      <c r="T80" t="str">
        <f t="shared" si="28"/>
        <v>No Indication</v>
      </c>
      <c r="U80" t="str">
        <f t="shared" si="29"/>
        <v>No T+M+I</v>
      </c>
      <c r="V80">
        <v>114.92117207464551</v>
      </c>
      <c r="W80">
        <v>119.28400326378573</v>
      </c>
      <c r="X80">
        <f t="shared" si="30"/>
        <v>-4.3628311891402234</v>
      </c>
      <c r="Y80">
        <v>-3.4018168174026675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111.95</v>
      </c>
      <c r="D81">
        <v>114.35</v>
      </c>
      <c r="E81">
        <v>110.3</v>
      </c>
      <c r="F81">
        <v>113.5</v>
      </c>
      <c r="G81">
        <f>_xll.TA_TYPPRICE(D81,E81,F81)</f>
        <v>112.71666666666665</v>
      </c>
      <c r="H81">
        <v>112.23109871393171</v>
      </c>
      <c r="I81" t="str">
        <f t="shared" si="20"/>
        <v>UP</v>
      </c>
      <c r="J81">
        <v>115.74031300846079</v>
      </c>
      <c r="K81">
        <v>111.42509676402112</v>
      </c>
      <c r="L81" t="str">
        <f t="shared" si="21"/>
        <v>No Confirmation</v>
      </c>
      <c r="M81" t="str">
        <f t="shared" si="22"/>
        <v>No Trend</v>
      </c>
      <c r="N81">
        <v>49.768371744609738</v>
      </c>
      <c r="O81" t="str">
        <f t="shared" si="23"/>
        <v>No Momentum</v>
      </c>
      <c r="P81" t="str">
        <f t="shared" si="24"/>
        <v>No Trend + Momentum</v>
      </c>
      <c r="Q81">
        <f t="shared" si="25"/>
        <v>3.2000000000000028</v>
      </c>
      <c r="R81">
        <f t="shared" si="26"/>
        <v>4.0499999999999972</v>
      </c>
      <c r="S81">
        <f t="shared" si="27"/>
        <v>0.79012345679012475</v>
      </c>
      <c r="T81" t="str">
        <f t="shared" si="28"/>
        <v>No Indication</v>
      </c>
      <c r="U81" t="str">
        <f t="shared" si="29"/>
        <v>No T+M+I</v>
      </c>
      <c r="V81">
        <v>114.70253021700773</v>
      </c>
      <c r="W81">
        <v>118.85555857757939</v>
      </c>
      <c r="X81">
        <f t="shared" si="30"/>
        <v>-4.1530283605716534</v>
      </c>
      <c r="Y81">
        <v>-3.5520591260364647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114.1</v>
      </c>
      <c r="D82">
        <v>115.5</v>
      </c>
      <c r="E82">
        <v>112.05</v>
      </c>
      <c r="F82">
        <v>115.15</v>
      </c>
      <c r="G82">
        <f>_xll.TA_TYPPRICE(D82,E82,F82)</f>
        <v>114.23333333333335</v>
      </c>
      <c r="H82">
        <v>113.23221602363253</v>
      </c>
      <c r="I82" t="str">
        <f t="shared" si="20"/>
        <v>UP</v>
      </c>
      <c r="J82">
        <v>115.68691011769172</v>
      </c>
      <c r="K82">
        <v>111.5639641497942</v>
      </c>
      <c r="L82" t="str">
        <f t="shared" si="21"/>
        <v>No Confirmation</v>
      </c>
      <c r="M82" t="str">
        <f t="shared" si="22"/>
        <v>No Trend</v>
      </c>
      <c r="N82">
        <v>58.012114742007547</v>
      </c>
      <c r="O82" t="str">
        <f t="shared" si="23"/>
        <v>No Momentum</v>
      </c>
      <c r="P82" t="str">
        <f t="shared" si="24"/>
        <v>No Trend + Momentum</v>
      </c>
      <c r="Q82">
        <f t="shared" si="25"/>
        <v>3.1000000000000085</v>
      </c>
      <c r="R82">
        <f t="shared" si="26"/>
        <v>3.4500000000000028</v>
      </c>
      <c r="S82">
        <f t="shared" si="27"/>
        <v>0.89855072463768293</v>
      </c>
      <c r="T82" t="str">
        <f t="shared" si="28"/>
        <v>UP</v>
      </c>
      <c r="U82" t="str">
        <f t="shared" si="29"/>
        <v>No T+M+I</v>
      </c>
      <c r="V82">
        <v>114.77137172208347</v>
      </c>
      <c r="W82">
        <v>118.58107275701795</v>
      </c>
      <c r="X82">
        <f t="shared" si="30"/>
        <v>-3.8097010349344771</v>
      </c>
      <c r="Y82">
        <v>-3.6035875078160671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114.9</v>
      </c>
      <c r="D83">
        <v>118.6</v>
      </c>
      <c r="E83">
        <v>114.15</v>
      </c>
      <c r="F83">
        <v>118</v>
      </c>
      <c r="G83">
        <f>_xll.TA_TYPPRICE(D83,E83,F83)</f>
        <v>116.91666666666667</v>
      </c>
      <c r="H83">
        <v>115.07444134514961</v>
      </c>
      <c r="I83" t="str">
        <f t="shared" si="20"/>
        <v>UP</v>
      </c>
      <c r="J83">
        <v>116.33426342487134</v>
      </c>
      <c r="K83">
        <v>112.13863878317326</v>
      </c>
      <c r="L83" t="str">
        <f t="shared" si="21"/>
        <v>UP</v>
      </c>
      <c r="M83" t="str">
        <f t="shared" si="22"/>
        <v>UP</v>
      </c>
      <c r="N83">
        <v>68.997491421423746</v>
      </c>
      <c r="O83" t="str">
        <f t="shared" si="23"/>
        <v>UP</v>
      </c>
      <c r="P83" t="str">
        <f t="shared" si="24"/>
        <v>UP</v>
      </c>
      <c r="Q83">
        <f t="shared" si="25"/>
        <v>3.8499999999999943</v>
      </c>
      <c r="R83">
        <f t="shared" si="26"/>
        <v>4.4499999999999886</v>
      </c>
      <c r="S83">
        <f t="shared" si="27"/>
        <v>0.86516853932584359</v>
      </c>
      <c r="T83" t="str">
        <f t="shared" si="28"/>
        <v>UP</v>
      </c>
      <c r="U83" t="str">
        <f t="shared" si="29"/>
        <v>UP</v>
      </c>
      <c r="V83">
        <v>115.26808376483986</v>
      </c>
      <c r="W83">
        <v>118.53803033057217</v>
      </c>
      <c r="X83">
        <f t="shared" si="30"/>
        <v>-3.2699465657323117</v>
      </c>
      <c r="Y83">
        <v>-3.5368593193993161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117</v>
      </c>
      <c r="D84">
        <v>118.9</v>
      </c>
      <c r="E84">
        <v>115.5</v>
      </c>
      <c r="F84">
        <v>115.75</v>
      </c>
      <c r="G84">
        <f>_xll.TA_TYPPRICE(D84,E84,F84)</f>
        <v>116.71666666666665</v>
      </c>
      <c r="H84">
        <v>115.89555400590814</v>
      </c>
      <c r="I84" t="str">
        <f t="shared" si="20"/>
        <v>DOWN</v>
      </c>
      <c r="J84">
        <v>116.90442710823326</v>
      </c>
      <c r="K84">
        <v>112.8856079424681</v>
      </c>
      <c r="L84" t="str">
        <f t="shared" si="21"/>
        <v>No Confirmation</v>
      </c>
      <c r="M84" t="str">
        <f t="shared" si="22"/>
        <v>No Trend</v>
      </c>
      <c r="N84">
        <v>54.83871064038901</v>
      </c>
      <c r="O84" t="str">
        <f t="shared" si="23"/>
        <v>No Momentum</v>
      </c>
      <c r="P84" t="str">
        <f t="shared" si="24"/>
        <v>No Trend + Momentum</v>
      </c>
      <c r="Q84">
        <f t="shared" si="25"/>
        <v>0.25</v>
      </c>
      <c r="R84">
        <f t="shared" si="26"/>
        <v>3.4000000000000057</v>
      </c>
      <c r="S84">
        <f t="shared" si="27"/>
        <v>7.352941176470576E-2</v>
      </c>
      <c r="T84" t="str">
        <f t="shared" si="28"/>
        <v>DOWN</v>
      </c>
      <c r="U84" t="str">
        <f t="shared" si="29"/>
        <v>No T+M+I</v>
      </c>
      <c r="V84">
        <v>115.34222472409526</v>
      </c>
      <c r="W84">
        <v>118.3315095653446</v>
      </c>
      <c r="X84">
        <f t="shared" si="30"/>
        <v>-2.9892848412493436</v>
      </c>
      <c r="Y84">
        <v>-3.4273444237693216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117</v>
      </c>
      <c r="D85">
        <v>118.5</v>
      </c>
      <c r="E85">
        <v>116.55</v>
      </c>
      <c r="F85">
        <v>117.5</v>
      </c>
      <c r="G85">
        <f>_xll.TA_TYPPRICE(D85,E85,F85)</f>
        <v>117.51666666666667</v>
      </c>
      <c r="H85">
        <v>116.7061103362874</v>
      </c>
      <c r="I85" t="str">
        <f t="shared" si="20"/>
        <v>UP</v>
      </c>
      <c r="J85">
        <v>117.2589988619592</v>
      </c>
      <c r="K85">
        <v>113.69991728858629</v>
      </c>
      <c r="L85" t="str">
        <f t="shared" si="21"/>
        <v>UP</v>
      </c>
      <c r="M85" t="str">
        <f t="shared" si="22"/>
        <v>UP</v>
      </c>
      <c r="N85">
        <v>62.350123827744007</v>
      </c>
      <c r="O85" t="str">
        <f t="shared" si="23"/>
        <v>UP</v>
      </c>
      <c r="P85" t="str">
        <f t="shared" si="24"/>
        <v>UP</v>
      </c>
      <c r="Q85">
        <f t="shared" si="25"/>
        <v>0.95000000000000284</v>
      </c>
      <c r="R85">
        <f t="shared" si="26"/>
        <v>1.9500000000000028</v>
      </c>
      <c r="S85">
        <f t="shared" si="27"/>
        <v>0.48717948717948795</v>
      </c>
      <c r="T85" t="str">
        <f t="shared" si="28"/>
        <v>No Indication</v>
      </c>
      <c r="U85" t="str">
        <f t="shared" si="29"/>
        <v>No T+M+I</v>
      </c>
      <c r="V85">
        <v>115.67419015115753</v>
      </c>
      <c r="W85">
        <v>118.26991626420796</v>
      </c>
      <c r="X85">
        <f t="shared" si="30"/>
        <v>-2.5957261130504321</v>
      </c>
      <c r="Y85">
        <v>-3.2610207616255438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117.9</v>
      </c>
      <c r="D86">
        <v>118.8</v>
      </c>
      <c r="E86">
        <v>115.75</v>
      </c>
      <c r="F86">
        <v>116.45</v>
      </c>
      <c r="G86">
        <f>_xll.TA_TYPPRICE(D86,E86,F86)</f>
        <v>117</v>
      </c>
      <c r="H86">
        <v>116.8530551681437</v>
      </c>
      <c r="I86" t="str">
        <f t="shared" si="20"/>
        <v>DOWN</v>
      </c>
      <c r="J86">
        <v>117.6014435593016</v>
      </c>
      <c r="K86">
        <v>114.155491224456</v>
      </c>
      <c r="L86" t="str">
        <f t="shared" si="21"/>
        <v>No Confirmation</v>
      </c>
      <c r="M86" t="str">
        <f t="shared" si="22"/>
        <v>No Trend</v>
      </c>
      <c r="N86">
        <v>55.434990463826814</v>
      </c>
      <c r="O86" t="str">
        <f t="shared" si="23"/>
        <v>No Momentum</v>
      </c>
      <c r="P86" t="str">
        <f t="shared" si="24"/>
        <v>No Trend + Momentum</v>
      </c>
      <c r="Q86">
        <f t="shared" si="25"/>
        <v>0.70000000000000284</v>
      </c>
      <c r="R86">
        <f t="shared" si="26"/>
        <v>3.0499999999999972</v>
      </c>
      <c r="S86">
        <f t="shared" si="27"/>
        <v>0.22950819672131262</v>
      </c>
      <c r="T86" t="str">
        <f t="shared" si="28"/>
        <v>No Indication</v>
      </c>
      <c r="U86" t="str">
        <f t="shared" si="29"/>
        <v>No T+M+I</v>
      </c>
      <c r="V86">
        <v>115.79354551251791</v>
      </c>
      <c r="W86">
        <v>118.13510765204441</v>
      </c>
      <c r="X86">
        <f t="shared" si="30"/>
        <v>-2.3415621395265021</v>
      </c>
      <c r="Y86">
        <v>-3.0771290372057356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116.5</v>
      </c>
      <c r="D87">
        <v>120.3</v>
      </c>
      <c r="E87">
        <v>116.3</v>
      </c>
      <c r="F87">
        <v>119.1</v>
      </c>
      <c r="G87">
        <f>_xll.TA_TYPPRICE(D87,E87,F87)</f>
        <v>118.56666666666666</v>
      </c>
      <c r="H87">
        <v>117.70986091740518</v>
      </c>
      <c r="I87" t="str">
        <f t="shared" si="20"/>
        <v>UP</v>
      </c>
      <c r="J87">
        <v>118.20112276834568</v>
      </c>
      <c r="K87">
        <v>114.63204873013244</v>
      </c>
      <c r="L87" t="str">
        <f t="shared" si="21"/>
        <v>UP</v>
      </c>
      <c r="M87" t="str">
        <f t="shared" si="22"/>
        <v>UP</v>
      </c>
      <c r="N87">
        <v>66.986158264759297</v>
      </c>
      <c r="O87" t="str">
        <f t="shared" si="23"/>
        <v>UP</v>
      </c>
      <c r="P87" t="str">
        <f t="shared" si="24"/>
        <v>UP</v>
      </c>
      <c r="Q87">
        <f t="shared" si="25"/>
        <v>2.7999999999999972</v>
      </c>
      <c r="R87">
        <f t="shared" si="26"/>
        <v>4</v>
      </c>
      <c r="S87">
        <f t="shared" si="27"/>
        <v>0.69999999999999929</v>
      </c>
      <c r="T87" t="str">
        <f t="shared" si="28"/>
        <v>No Indication</v>
      </c>
      <c r="U87" t="str">
        <f t="shared" si="29"/>
        <v>No T+M+I</v>
      </c>
      <c r="V87">
        <v>116.30223081828439</v>
      </c>
      <c r="W87">
        <v>118.20658115930038</v>
      </c>
      <c r="X87">
        <f t="shared" si="30"/>
        <v>-1.9043503410159985</v>
      </c>
      <c r="Y87">
        <v>-2.842573297967788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119.05</v>
      </c>
      <c r="D88">
        <v>120.5</v>
      </c>
      <c r="E88">
        <v>115.45</v>
      </c>
      <c r="F88">
        <v>117.45</v>
      </c>
      <c r="G88">
        <f>_xll.TA_TYPPRICE(D88,E88,F88)</f>
        <v>117.8</v>
      </c>
      <c r="H88">
        <v>117.75493045870259</v>
      </c>
      <c r="I88" t="str">
        <f t="shared" si="20"/>
        <v>DOWN</v>
      </c>
      <c r="J88">
        <v>118.71198437537997</v>
      </c>
      <c r="K88">
        <v>114.8138156789919</v>
      </c>
      <c r="L88" t="str">
        <f t="shared" si="21"/>
        <v>No Confirmation</v>
      </c>
      <c r="M88" t="str">
        <f t="shared" si="22"/>
        <v>No Trend</v>
      </c>
      <c r="N88">
        <v>55.741233646669905</v>
      </c>
      <c r="O88" t="str">
        <f t="shared" si="23"/>
        <v>No Momentum</v>
      </c>
      <c r="P88" t="str">
        <f t="shared" si="24"/>
        <v>No Trend + Momentum</v>
      </c>
      <c r="Q88">
        <f t="shared" si="25"/>
        <v>2</v>
      </c>
      <c r="R88">
        <f t="shared" si="26"/>
        <v>5.0499999999999972</v>
      </c>
      <c r="S88">
        <f t="shared" si="27"/>
        <v>0.39603960396039628</v>
      </c>
      <c r="T88" t="str">
        <f t="shared" si="28"/>
        <v>No Indication</v>
      </c>
      <c r="U88" t="str">
        <f t="shared" si="29"/>
        <v>No T+M+I</v>
      </c>
      <c r="V88">
        <v>116.47881069239448</v>
      </c>
      <c r="W88">
        <v>118.15053811046332</v>
      </c>
      <c r="X88">
        <f t="shared" si="30"/>
        <v>-1.6717274180688406</v>
      </c>
      <c r="Y88">
        <v>-2.6084041219879985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118</v>
      </c>
      <c r="D89">
        <v>119.15</v>
      </c>
      <c r="E89">
        <v>115.8</v>
      </c>
      <c r="F89">
        <v>117.1</v>
      </c>
      <c r="G89">
        <f>_xll.TA_TYPPRICE(D89,E89,F89)</f>
        <v>117.34999999999998</v>
      </c>
      <c r="H89">
        <v>117.55246522935128</v>
      </c>
      <c r="I89" t="str">
        <f t="shared" si="20"/>
        <v>DOWN</v>
      </c>
      <c r="J89">
        <v>118.80932118085109</v>
      </c>
      <c r="K89">
        <v>115.03296775032703</v>
      </c>
      <c r="L89" t="str">
        <f t="shared" si="21"/>
        <v>No Confirmation</v>
      </c>
      <c r="M89" t="str">
        <f t="shared" si="22"/>
        <v>No Trend</v>
      </c>
      <c r="N89">
        <v>53.365874824323335</v>
      </c>
      <c r="O89" t="str">
        <f t="shared" si="23"/>
        <v>No Momentum</v>
      </c>
      <c r="P89" t="str">
        <f t="shared" si="24"/>
        <v>No Trend + Momentum</v>
      </c>
      <c r="Q89">
        <f t="shared" si="25"/>
        <v>1.2999999999999972</v>
      </c>
      <c r="R89">
        <f t="shared" si="26"/>
        <v>3.3500000000000085</v>
      </c>
      <c r="S89">
        <f t="shared" si="27"/>
        <v>0.38805970149253549</v>
      </c>
      <c r="T89" t="str">
        <f t="shared" si="28"/>
        <v>No Indication</v>
      </c>
      <c r="U89" t="str">
        <f t="shared" si="29"/>
        <v>No T+M+I</v>
      </c>
      <c r="V89">
        <v>116.57437827817994</v>
      </c>
      <c r="W89">
        <v>118.07272047265121</v>
      </c>
      <c r="X89">
        <f t="shared" si="30"/>
        <v>-1.4983421944712774</v>
      </c>
      <c r="Y89">
        <v>-2.3863917364846543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117.5</v>
      </c>
      <c r="D90">
        <v>117.5</v>
      </c>
      <c r="E90">
        <v>115.2</v>
      </c>
      <c r="F90">
        <v>116.1</v>
      </c>
      <c r="G90">
        <f>_xll.TA_TYPPRICE(D90,E90,F90)</f>
        <v>116.26666666666665</v>
      </c>
      <c r="H90">
        <v>116.90956594800898</v>
      </c>
      <c r="I90" t="str">
        <f t="shared" si="20"/>
        <v>DOWN</v>
      </c>
      <c r="J90">
        <v>118.51836091843974</v>
      </c>
      <c r="K90">
        <v>115.07008602803214</v>
      </c>
      <c r="L90" t="str">
        <f t="shared" si="21"/>
        <v>No Confirmation</v>
      </c>
      <c r="M90" t="str">
        <f t="shared" si="22"/>
        <v>No Trend</v>
      </c>
      <c r="N90">
        <v>46.316785319071677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0.89999999999999147</v>
      </c>
      <c r="R90">
        <f t="shared" si="26"/>
        <v>2.2999999999999972</v>
      </c>
      <c r="S90">
        <f t="shared" si="27"/>
        <v>0.39130434782608375</v>
      </c>
      <c r="T90" t="str">
        <f t="shared" si="28"/>
        <v>No Indication</v>
      </c>
      <c r="U90" t="str">
        <f t="shared" si="29"/>
        <v>No T+M+I</v>
      </c>
      <c r="V90">
        <v>116.50139700461379</v>
      </c>
      <c r="W90">
        <v>117.92659303023261</v>
      </c>
      <c r="X90">
        <f t="shared" si="30"/>
        <v>-1.425196025618817</v>
      </c>
      <c r="Y90">
        <v>-2.194152594311487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116.4</v>
      </c>
      <c r="D91">
        <v>117.4</v>
      </c>
      <c r="E91">
        <v>115.5</v>
      </c>
      <c r="F91">
        <v>115.95</v>
      </c>
      <c r="G91">
        <f>_xll.TA_TYPPRICE(D91,E91,F91)</f>
        <v>116.28333333333335</v>
      </c>
      <c r="H91">
        <v>116.59644964067115</v>
      </c>
      <c r="I91" t="str">
        <f t="shared" si="20"/>
        <v>DOWN</v>
      </c>
      <c r="J91">
        <v>118.26983626989758</v>
      </c>
      <c r="K91">
        <v>115.16562246624721</v>
      </c>
      <c r="L91" t="str">
        <f t="shared" si="21"/>
        <v>No Confirmation</v>
      </c>
      <c r="M91" t="str">
        <f t="shared" si="22"/>
        <v>No Trend</v>
      </c>
      <c r="N91">
        <v>45.197388657239614</v>
      </c>
      <c r="O91" t="str">
        <f t="shared" si="23"/>
        <v>No Momentum</v>
      </c>
      <c r="P91" t="str">
        <f t="shared" si="24"/>
        <v>No Trend + Momentum</v>
      </c>
      <c r="Q91">
        <f t="shared" si="25"/>
        <v>0.45000000000000284</v>
      </c>
      <c r="R91">
        <f t="shared" si="26"/>
        <v>1.9000000000000057</v>
      </c>
      <c r="S91">
        <f t="shared" si="27"/>
        <v>0.23684210526315869</v>
      </c>
      <c r="T91" t="str">
        <f t="shared" si="28"/>
        <v>No Indication</v>
      </c>
      <c r="U91" t="str">
        <f t="shared" si="29"/>
        <v>No T+M+I</v>
      </c>
      <c r="V91">
        <v>116.41656669621167</v>
      </c>
      <c r="W91">
        <v>117.78017873169686</v>
      </c>
      <c r="X91">
        <f t="shared" si="30"/>
        <v>-1.3636120354851897</v>
      </c>
      <c r="Y91">
        <v>-2.0280444825462274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115.75</v>
      </c>
      <c r="D92">
        <v>116.45</v>
      </c>
      <c r="E92">
        <v>112.05</v>
      </c>
      <c r="F92">
        <v>113</v>
      </c>
      <c r="G92">
        <f>_xll.TA_TYPPRICE(D92,E92,F92)</f>
        <v>113.83333333333333</v>
      </c>
      <c r="H92">
        <v>115.21489148700223</v>
      </c>
      <c r="I92" t="str">
        <f t="shared" si="20"/>
        <v>DOWN</v>
      </c>
      <c r="J92">
        <v>117.86542820992034</v>
      </c>
      <c r="K92">
        <v>114.47326191819228</v>
      </c>
      <c r="L92" t="str">
        <f t="shared" si="21"/>
        <v>DOWN</v>
      </c>
      <c r="M92" t="str">
        <f t="shared" si="22"/>
        <v>DOWN</v>
      </c>
      <c r="N92">
        <v>28.352266837801128</v>
      </c>
      <c r="O92" t="str">
        <f t="shared" si="23"/>
        <v>DOWN</v>
      </c>
      <c r="P92" t="str">
        <f t="shared" si="24"/>
        <v>DOWN</v>
      </c>
      <c r="Q92">
        <f t="shared" si="25"/>
        <v>0.95000000000000284</v>
      </c>
      <c r="R92">
        <f t="shared" si="26"/>
        <v>4.4000000000000057</v>
      </c>
      <c r="S92">
        <f t="shared" si="27"/>
        <v>0.21590909090909127</v>
      </c>
      <c r="T92" t="str">
        <f t="shared" si="28"/>
        <v>No Indication</v>
      </c>
      <c r="U92" t="str">
        <f t="shared" si="29"/>
        <v>No T+M+I</v>
      </c>
      <c r="V92">
        <v>115.89094105064065</v>
      </c>
      <c r="W92">
        <v>117.42609141823783</v>
      </c>
      <c r="X92">
        <f t="shared" si="30"/>
        <v>-1.5351503675971827</v>
      </c>
      <c r="Y92">
        <v>-1.9294656595564184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113.8</v>
      </c>
      <c r="D93">
        <v>114.9</v>
      </c>
      <c r="E93">
        <v>113.1</v>
      </c>
      <c r="F93">
        <v>114.1</v>
      </c>
      <c r="G93">
        <f>_xll.TA_TYPPRICE(D93,E93,F93)</f>
        <v>114.03333333333335</v>
      </c>
      <c r="H93">
        <v>114.62411241016778</v>
      </c>
      <c r="I93" t="str">
        <f t="shared" si="20"/>
        <v>DOWN</v>
      </c>
      <c r="J93">
        <v>117.20644416327137</v>
      </c>
      <c r="K93">
        <v>114.16809260303843</v>
      </c>
      <c r="L93" t="str">
        <f t="shared" si="21"/>
        <v>DOWN</v>
      </c>
      <c r="M93" t="str">
        <f t="shared" si="22"/>
        <v>DOWN</v>
      </c>
      <c r="N93">
        <v>38.956534384021637</v>
      </c>
      <c r="O93" t="str">
        <f t="shared" si="23"/>
        <v>DOWN</v>
      </c>
      <c r="P93" t="str">
        <f t="shared" si="24"/>
        <v>DOWN</v>
      </c>
      <c r="Q93">
        <f t="shared" si="25"/>
        <v>1</v>
      </c>
      <c r="R93">
        <f t="shared" si="26"/>
        <v>1.8000000000000114</v>
      </c>
      <c r="S93">
        <f t="shared" si="27"/>
        <v>0.55555555555555203</v>
      </c>
      <c r="T93" t="str">
        <f t="shared" si="28"/>
        <v>No Indication</v>
      </c>
      <c r="U93" t="str">
        <f t="shared" si="29"/>
        <v>No T+M+I</v>
      </c>
      <c r="V93">
        <v>115.61541165823439</v>
      </c>
      <c r="W93">
        <v>117.17971427614614</v>
      </c>
      <c r="X93">
        <f t="shared" si="30"/>
        <v>-1.5643026179117498</v>
      </c>
      <c r="Y93">
        <v>-1.8564330512274847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114.5</v>
      </c>
      <c r="D94">
        <v>122.85</v>
      </c>
      <c r="E94">
        <v>114</v>
      </c>
      <c r="F94">
        <v>121.85</v>
      </c>
      <c r="G94">
        <f>_xll.TA_TYPPRICE(D94,E94,F94)</f>
        <v>119.56666666666666</v>
      </c>
      <c r="H94">
        <v>117.09538953841722</v>
      </c>
      <c r="I94" t="str">
        <f t="shared" si="20"/>
        <v>UP</v>
      </c>
      <c r="J94">
        <v>118.46056768254439</v>
      </c>
      <c r="K94">
        <v>114.13073869125212</v>
      </c>
      <c r="L94" t="str">
        <f t="shared" si="21"/>
        <v>UP</v>
      </c>
      <c r="M94" t="str">
        <f t="shared" si="22"/>
        <v>UP</v>
      </c>
      <c r="N94">
        <v>73.499213410518692</v>
      </c>
      <c r="O94" t="str">
        <f t="shared" si="23"/>
        <v>UP</v>
      </c>
      <c r="P94" t="str">
        <f t="shared" si="24"/>
        <v>UP</v>
      </c>
      <c r="Q94">
        <f t="shared" si="25"/>
        <v>7.8499999999999943</v>
      </c>
      <c r="R94">
        <f t="shared" si="26"/>
        <v>8.8499999999999943</v>
      </c>
      <c r="S94">
        <f t="shared" si="27"/>
        <v>0.88700564971751406</v>
      </c>
      <c r="T94" t="str">
        <f t="shared" si="28"/>
        <v>UP</v>
      </c>
      <c r="U94" t="str">
        <f t="shared" si="29"/>
        <v>UP</v>
      </c>
      <c r="V94">
        <v>116.5745790954291</v>
      </c>
      <c r="W94">
        <v>117.52566136680198</v>
      </c>
      <c r="X94">
        <f t="shared" si="30"/>
        <v>-0.95108227137288281</v>
      </c>
      <c r="Y94">
        <v>-1.6753628952565642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122</v>
      </c>
      <c r="D95">
        <v>127.2</v>
      </c>
      <c r="E95">
        <v>121.35</v>
      </c>
      <c r="F95">
        <v>122.25</v>
      </c>
      <c r="G95">
        <f>_xll.TA_TYPPRICE(D95,E95,F95)</f>
        <v>123.60000000000001</v>
      </c>
      <c r="H95">
        <v>120.34769476920862</v>
      </c>
      <c r="I95" t="str">
        <f t="shared" si="20"/>
        <v>UP</v>
      </c>
      <c r="J95">
        <v>120.40266375309008</v>
      </c>
      <c r="K95">
        <v>115.73501898208498</v>
      </c>
      <c r="L95" t="str">
        <f t="shared" si="21"/>
        <v>UP</v>
      </c>
      <c r="M95" t="str">
        <f t="shared" si="22"/>
        <v>UP</v>
      </c>
      <c r="N95">
        <v>74.432621038630728</v>
      </c>
      <c r="O95" t="str">
        <f t="shared" si="23"/>
        <v>UP</v>
      </c>
      <c r="P95" t="str">
        <f t="shared" si="24"/>
        <v>UP</v>
      </c>
      <c r="Q95">
        <f t="shared" si="25"/>
        <v>0.90000000000000568</v>
      </c>
      <c r="R95">
        <f t="shared" si="26"/>
        <v>5.8500000000000085</v>
      </c>
      <c r="S95">
        <f t="shared" si="27"/>
        <v>0.1538461538461546</v>
      </c>
      <c r="T95" t="str">
        <f t="shared" si="28"/>
        <v>DOWN</v>
      </c>
      <c r="U95" t="str">
        <f t="shared" si="29"/>
        <v>No T+M+I</v>
      </c>
      <c r="V95">
        <v>117.44772077305539</v>
      </c>
      <c r="W95">
        <v>117.8756123766685</v>
      </c>
      <c r="X95">
        <f t="shared" si="30"/>
        <v>-0.42789160361310508</v>
      </c>
      <c r="Y95">
        <v>-1.4258686369278724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121.5</v>
      </c>
      <c r="D96">
        <v>123.5</v>
      </c>
      <c r="E96">
        <v>120</v>
      </c>
      <c r="F96">
        <v>121.4</v>
      </c>
      <c r="G96">
        <f>_xll.TA_TYPPRICE(D96,E96,F96)</f>
        <v>121.63333333333333</v>
      </c>
      <c r="H96">
        <v>120.99051405127096</v>
      </c>
      <c r="I96" t="str">
        <f t="shared" si="20"/>
        <v>UP</v>
      </c>
      <c r="J96">
        <v>121.09096069684784</v>
      </c>
      <c r="K96">
        <v>116.68279254162165</v>
      </c>
      <c r="L96" t="str">
        <f t="shared" si="21"/>
        <v>UP</v>
      </c>
      <c r="M96" t="str">
        <f t="shared" si="22"/>
        <v>UP</v>
      </c>
      <c r="N96">
        <v>68.064622318695655</v>
      </c>
      <c r="O96" t="str">
        <f t="shared" si="23"/>
        <v>UP</v>
      </c>
      <c r="P96" t="str">
        <f t="shared" si="24"/>
        <v>UP</v>
      </c>
      <c r="Q96">
        <f t="shared" si="25"/>
        <v>1.4000000000000057</v>
      </c>
      <c r="R96">
        <f t="shared" si="26"/>
        <v>3.5</v>
      </c>
      <c r="S96">
        <f t="shared" si="27"/>
        <v>0.40000000000000163</v>
      </c>
      <c r="T96" t="str">
        <f t="shared" si="28"/>
        <v>No Indication</v>
      </c>
      <c r="U96" t="str">
        <f t="shared" si="29"/>
        <v>No T+M+I</v>
      </c>
      <c r="V96">
        <v>118.05576373104687</v>
      </c>
      <c r="W96">
        <v>118.13667812654491</v>
      </c>
      <c r="X96">
        <f t="shared" si="30"/>
        <v>-8.0914395498041358E-2</v>
      </c>
      <c r="Y96">
        <v>-1.1568777886419062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120.95</v>
      </c>
      <c r="D97">
        <v>122.9</v>
      </c>
      <c r="E97">
        <v>119.5</v>
      </c>
      <c r="F97">
        <v>120.5</v>
      </c>
      <c r="G97">
        <f>_xll.TA_TYPPRICE(D97,E97,F97)</f>
        <v>120.96666666666665</v>
      </c>
      <c r="H97">
        <v>120.9785903589688</v>
      </c>
      <c r="I97" t="str">
        <f t="shared" si="20"/>
        <v>DOWN</v>
      </c>
      <c r="J97">
        <v>121.49296943088166</v>
      </c>
      <c r="K97">
        <v>117.30883864348351</v>
      </c>
      <c r="L97" t="str">
        <f t="shared" si="21"/>
        <v>No Confirmation</v>
      </c>
      <c r="M97" t="str">
        <f t="shared" si="22"/>
        <v>No Trend</v>
      </c>
      <c r="N97">
        <v>61.141394948010976</v>
      </c>
      <c r="O97" t="str">
        <f t="shared" si="23"/>
        <v>UP</v>
      </c>
      <c r="P97" t="str">
        <f t="shared" si="24"/>
        <v>No Trend + Momentum</v>
      </c>
      <c r="Q97">
        <f t="shared" si="25"/>
        <v>1</v>
      </c>
      <c r="R97">
        <f t="shared" si="26"/>
        <v>3.4000000000000057</v>
      </c>
      <c r="S97">
        <f t="shared" si="27"/>
        <v>0.29411764705882304</v>
      </c>
      <c r="T97" t="str">
        <f t="shared" si="28"/>
        <v>No Indication</v>
      </c>
      <c r="U97" t="str">
        <f t="shared" si="29"/>
        <v>No T+M+I</v>
      </c>
      <c r="V97">
        <v>118.43180008011657</v>
      </c>
      <c r="W97">
        <v>118.31173900606009</v>
      </c>
      <c r="X97">
        <f t="shared" si="30"/>
        <v>0.12006107405647981</v>
      </c>
      <c r="Y97">
        <v>-0.90149001610222901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120.75</v>
      </c>
      <c r="D98">
        <v>124.2</v>
      </c>
      <c r="E98">
        <v>120.75</v>
      </c>
      <c r="F98">
        <v>122.8</v>
      </c>
      <c r="G98">
        <f>_xll.TA_TYPPRICE(D98,E98,F98)</f>
        <v>122.58333333333333</v>
      </c>
      <c r="H98">
        <v>121.78096184615106</v>
      </c>
      <c r="I98" t="str">
        <f t="shared" si="20"/>
        <v>UP</v>
      </c>
      <c r="J98">
        <v>122.09453177957462</v>
      </c>
      <c r="K98">
        <v>118.07354116715385</v>
      </c>
      <c r="L98" t="str">
        <f t="shared" si="21"/>
        <v>UP</v>
      </c>
      <c r="M98" t="str">
        <f t="shared" si="22"/>
        <v>UP</v>
      </c>
      <c r="N98">
        <v>70.671080306619729</v>
      </c>
      <c r="O98" t="str">
        <f t="shared" si="23"/>
        <v>UP</v>
      </c>
      <c r="P98" t="str">
        <f t="shared" si="24"/>
        <v>UP</v>
      </c>
      <c r="Q98">
        <f t="shared" si="25"/>
        <v>2.0499999999999972</v>
      </c>
      <c r="R98">
        <f t="shared" si="26"/>
        <v>3.4500000000000028</v>
      </c>
      <c r="S98">
        <f t="shared" si="27"/>
        <v>0.59420289855072328</v>
      </c>
      <c r="T98" t="str">
        <f t="shared" si="28"/>
        <v>No Indication</v>
      </c>
      <c r="U98" t="str">
        <f t="shared" si="29"/>
        <v>No T+M+I</v>
      </c>
      <c r="V98">
        <v>119.10383083702172</v>
      </c>
      <c r="W98">
        <v>118.64420278338898</v>
      </c>
      <c r="X98">
        <f t="shared" si="30"/>
        <v>0.45962805363274128</v>
      </c>
      <c r="Y98">
        <v>-0.62926640215523499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123.45</v>
      </c>
      <c r="D99">
        <v>124.2</v>
      </c>
      <c r="E99">
        <v>120.8</v>
      </c>
      <c r="F99">
        <v>121.6</v>
      </c>
      <c r="G99">
        <f>_xll.TA_TYPPRICE(D99,E99,F99)</f>
        <v>122.2</v>
      </c>
      <c r="H99">
        <v>121.99048092307552</v>
      </c>
      <c r="I99" t="str">
        <f t="shared" si="20"/>
        <v>DOWN</v>
      </c>
      <c r="J99">
        <v>122.56241360633582</v>
      </c>
      <c r="K99">
        <v>118.67942090778632</v>
      </c>
      <c r="L99" t="str">
        <f t="shared" si="21"/>
        <v>No Confirmation</v>
      </c>
      <c r="M99" t="str">
        <f t="shared" si="22"/>
        <v>No Trend</v>
      </c>
      <c r="N99">
        <v>60.926541206235818</v>
      </c>
      <c r="O99" t="str">
        <f t="shared" si="23"/>
        <v>UP</v>
      </c>
      <c r="P99" t="str">
        <f t="shared" si="24"/>
        <v>No Trend + Momentum</v>
      </c>
      <c r="Q99">
        <f t="shared" si="25"/>
        <v>0.79999999999999716</v>
      </c>
      <c r="R99">
        <f t="shared" si="26"/>
        <v>3.4000000000000057</v>
      </c>
      <c r="S99">
        <f t="shared" si="27"/>
        <v>0.2352941176470576</v>
      </c>
      <c r="T99" t="str">
        <f t="shared" si="28"/>
        <v>No Indication</v>
      </c>
      <c r="U99" t="str">
        <f t="shared" si="29"/>
        <v>No T+M+I</v>
      </c>
      <c r="V99">
        <v>119.4878568620953</v>
      </c>
      <c r="W99">
        <v>118.86315072536016</v>
      </c>
      <c r="X99">
        <f t="shared" si="30"/>
        <v>0.62470613673514208</v>
      </c>
      <c r="Y99">
        <v>-0.37847189437715956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122.6</v>
      </c>
      <c r="D100">
        <v>126.3</v>
      </c>
      <c r="E100">
        <v>121.7</v>
      </c>
      <c r="F100">
        <v>123.15</v>
      </c>
      <c r="G100">
        <f>_xll.TA_TYPPRICE(D100,E100,F100)</f>
        <v>123.71666666666665</v>
      </c>
      <c r="H100">
        <v>122.8535737948711</v>
      </c>
      <c r="I100" t="str">
        <f t="shared" si="20"/>
        <v>UP</v>
      </c>
      <c r="J100">
        <v>123.39298836048341</v>
      </c>
      <c r="K100">
        <v>119.35066070605603</v>
      </c>
      <c r="L100" t="str">
        <f t="shared" si="21"/>
        <v>No Confirmation</v>
      </c>
      <c r="M100" t="str">
        <f t="shared" si="22"/>
        <v>No Trend</v>
      </c>
      <c r="N100">
        <v>68.041420077669187</v>
      </c>
      <c r="O100" t="str">
        <f t="shared" si="23"/>
        <v>UP</v>
      </c>
      <c r="P100" t="str">
        <f t="shared" si="24"/>
        <v>No Trend + Momentum</v>
      </c>
      <c r="Q100">
        <f t="shared" si="25"/>
        <v>1.4500000000000028</v>
      </c>
      <c r="R100">
        <f t="shared" si="26"/>
        <v>4.5999999999999943</v>
      </c>
      <c r="S100">
        <f t="shared" si="27"/>
        <v>0.31521739130434884</v>
      </c>
      <c r="T100" t="str">
        <f t="shared" si="28"/>
        <v>No Indication</v>
      </c>
      <c r="U100" t="str">
        <f t="shared" si="29"/>
        <v>No T+M+I</v>
      </c>
      <c r="V100">
        <v>120.05126349869602</v>
      </c>
      <c r="W100">
        <v>119.18069511607422</v>
      </c>
      <c r="X100">
        <f t="shared" si="30"/>
        <v>0.87056838262179781</v>
      </c>
      <c r="Y100">
        <v>-0.12866383897736805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123.95</v>
      </c>
      <c r="D101">
        <v>124.7</v>
      </c>
      <c r="E101">
        <v>120.1</v>
      </c>
      <c r="F101">
        <v>123.1</v>
      </c>
      <c r="G101">
        <f>_xll.TA_TYPPRICE(D101,E101,F101)</f>
        <v>122.63333333333333</v>
      </c>
      <c r="H101">
        <v>122.74345356410221</v>
      </c>
      <c r="I101" t="str">
        <f t="shared" si="20"/>
        <v>UP</v>
      </c>
      <c r="J101">
        <v>123.68343539148709</v>
      </c>
      <c r="K101">
        <v>119.51718054915469</v>
      </c>
      <c r="L101" t="str">
        <f t="shared" si="21"/>
        <v>No Confirmation</v>
      </c>
      <c r="M101" t="str">
        <f t="shared" si="22"/>
        <v>No Trend</v>
      </c>
      <c r="N101">
        <v>67.545478798706995</v>
      </c>
      <c r="O101" t="str">
        <f t="shared" si="23"/>
        <v>UP</v>
      </c>
      <c r="P101" t="str">
        <f t="shared" si="24"/>
        <v>No Trend + Momentum</v>
      </c>
      <c r="Q101">
        <f t="shared" si="25"/>
        <v>3</v>
      </c>
      <c r="R101">
        <f t="shared" si="26"/>
        <v>4.6000000000000085</v>
      </c>
      <c r="S101">
        <f t="shared" si="27"/>
        <v>0.65217391304347705</v>
      </c>
      <c r="T101" t="str">
        <f t="shared" si="28"/>
        <v>No Indication</v>
      </c>
      <c r="U101" t="str">
        <f t="shared" si="29"/>
        <v>No T+M+I</v>
      </c>
      <c r="V101">
        <v>120.52029988351201</v>
      </c>
      <c r="W101">
        <v>119.47101399636502</v>
      </c>
      <c r="X101">
        <f t="shared" si="30"/>
        <v>1.0492858871469934</v>
      </c>
      <c r="Y101">
        <v>0.10692610624750426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122.75</v>
      </c>
      <c r="D102">
        <v>122.9</v>
      </c>
      <c r="E102">
        <v>118</v>
      </c>
      <c r="F102">
        <v>118.1</v>
      </c>
      <c r="G102">
        <f>_xll.TA_TYPPRICE(D102,E102,F102)</f>
        <v>119.66666666666667</v>
      </c>
      <c r="H102">
        <v>121.20506011538444</v>
      </c>
      <c r="I102" t="str">
        <f t="shared" si="20"/>
        <v>DOWN</v>
      </c>
      <c r="J102">
        <v>123.50933863782329</v>
      </c>
      <c r="K102">
        <v>119.1800293160092</v>
      </c>
      <c r="L102" t="str">
        <f t="shared" si="21"/>
        <v>DOWN</v>
      </c>
      <c r="M102" t="str">
        <f t="shared" si="22"/>
        <v>DOWN</v>
      </c>
      <c r="N102">
        <v>35.343736804462758</v>
      </c>
      <c r="O102" t="str">
        <f t="shared" si="23"/>
        <v>DOWN</v>
      </c>
      <c r="P102" t="str">
        <f t="shared" si="24"/>
        <v>DOWN</v>
      </c>
      <c r="Q102">
        <f t="shared" si="25"/>
        <v>9.9999999999994316E-2</v>
      </c>
      <c r="R102">
        <f t="shared" si="26"/>
        <v>4.9000000000000057</v>
      </c>
      <c r="S102">
        <f t="shared" si="27"/>
        <v>2.0408163265304938E-2</v>
      </c>
      <c r="T102" t="str">
        <f t="shared" si="28"/>
        <v>DOWN</v>
      </c>
      <c r="U102" t="str">
        <f t="shared" si="29"/>
        <v>DOWN</v>
      </c>
      <c r="V102">
        <v>120.14794605527939</v>
      </c>
      <c r="W102">
        <v>119.36945740404168</v>
      </c>
      <c r="X102">
        <f t="shared" si="30"/>
        <v>0.7784886512377085</v>
      </c>
      <c r="Y102">
        <v>0.24123861524554513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118.5</v>
      </c>
      <c r="D103">
        <v>118.55</v>
      </c>
      <c r="E103">
        <v>114.15</v>
      </c>
      <c r="F103">
        <v>116.3</v>
      </c>
      <c r="G103">
        <f>_xll.TA_TYPPRICE(D103,E103,F103)</f>
        <v>116.33333333333333</v>
      </c>
      <c r="H103">
        <v>118.76919672435889</v>
      </c>
      <c r="I103" t="str">
        <f t="shared" si="20"/>
        <v>DOWN</v>
      </c>
      <c r="J103">
        <v>122.40726338497367</v>
      </c>
      <c r="K103">
        <v>118.06224502356271</v>
      </c>
      <c r="L103" t="str">
        <f t="shared" si="21"/>
        <v>DOWN</v>
      </c>
      <c r="M103" t="str">
        <f t="shared" si="22"/>
        <v>DOWN</v>
      </c>
      <c r="N103">
        <v>29.10066288412137</v>
      </c>
      <c r="O103" t="str">
        <f t="shared" si="23"/>
        <v>DOWN</v>
      </c>
      <c r="P103" t="str">
        <f t="shared" si="24"/>
        <v>DOWN</v>
      </c>
      <c r="Q103">
        <f t="shared" si="25"/>
        <v>2.1499999999999915</v>
      </c>
      <c r="R103">
        <f t="shared" si="26"/>
        <v>4.3999999999999915</v>
      </c>
      <c r="S103">
        <f t="shared" si="27"/>
        <v>0.48863636363636265</v>
      </c>
      <c r="T103" t="str">
        <f t="shared" si="28"/>
        <v>No Indication</v>
      </c>
      <c r="U103" t="str">
        <f t="shared" si="29"/>
        <v>No T+M+I</v>
      </c>
      <c r="V103">
        <v>119.55595435446718</v>
      </c>
      <c r="W103">
        <v>119.14209018892748</v>
      </c>
      <c r="X103">
        <f t="shared" si="30"/>
        <v>0.41386416553969241</v>
      </c>
      <c r="Y103">
        <v>0.2757637253043746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115</v>
      </c>
      <c r="D104">
        <v>120.9</v>
      </c>
      <c r="E104">
        <v>115</v>
      </c>
      <c r="F104">
        <v>119.3</v>
      </c>
      <c r="G104">
        <f>_xll.TA_TYPPRICE(D104,E104,F104)</f>
        <v>118.39999999999999</v>
      </c>
      <c r="H104">
        <v>118.58459836217943</v>
      </c>
      <c r="I104" t="str">
        <f t="shared" si="20"/>
        <v>UP</v>
      </c>
      <c r="J104">
        <v>122.07231596609064</v>
      </c>
      <c r="K104">
        <v>117.38174612943766</v>
      </c>
      <c r="L104" t="str">
        <f t="shared" si="21"/>
        <v>No Confirmation</v>
      </c>
      <c r="M104" t="str">
        <f t="shared" si="22"/>
        <v>No Trend</v>
      </c>
      <c r="N104">
        <v>48.172901486848644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4.2999999999999972</v>
      </c>
      <c r="R104">
        <f t="shared" si="26"/>
        <v>5.9000000000000057</v>
      </c>
      <c r="S104">
        <f t="shared" si="27"/>
        <v>0.72881355932203273</v>
      </c>
      <c r="T104" t="str">
        <f t="shared" si="28"/>
        <v>No Indication</v>
      </c>
      <c r="U104" t="str">
        <f t="shared" si="29"/>
        <v>No T+M+I</v>
      </c>
      <c r="V104">
        <v>119.51657676147222</v>
      </c>
      <c r="W104">
        <v>119.15378721196988</v>
      </c>
      <c r="X104">
        <f t="shared" si="30"/>
        <v>0.3627895495023381</v>
      </c>
      <c r="Y104">
        <v>0.2931688901439673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121.55</v>
      </c>
      <c r="D105">
        <v>122.25</v>
      </c>
      <c r="E105">
        <v>118.1</v>
      </c>
      <c r="F105">
        <v>119.3</v>
      </c>
      <c r="G105">
        <f>_xll.TA_TYPPRICE(D105,E105,F105)</f>
        <v>119.88333333333333</v>
      </c>
      <c r="H105">
        <v>119.23396584775638</v>
      </c>
      <c r="I105" t="str">
        <f t="shared" si="20"/>
        <v>UP</v>
      </c>
      <c r="J105">
        <v>122.11180130695939</v>
      </c>
      <c r="K105">
        <v>117.54135810067373</v>
      </c>
      <c r="L105" t="str">
        <f t="shared" si="21"/>
        <v>No Confirmation</v>
      </c>
      <c r="M105" t="str">
        <f t="shared" si="22"/>
        <v>No Trend</v>
      </c>
      <c r="N105">
        <v>48.172901486848637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1.2000000000000028</v>
      </c>
      <c r="R105">
        <f t="shared" si="26"/>
        <v>4.1500000000000057</v>
      </c>
      <c r="S105">
        <f t="shared" si="27"/>
        <v>0.28915662650602436</v>
      </c>
      <c r="T105" t="str">
        <f t="shared" si="28"/>
        <v>No Indication</v>
      </c>
      <c r="U105" t="str">
        <f t="shared" si="29"/>
        <v>No T+M+I</v>
      </c>
      <c r="V105">
        <v>119.48325725970726</v>
      </c>
      <c r="W105">
        <v>119.16461778886101</v>
      </c>
      <c r="X105">
        <f t="shared" si="30"/>
        <v>0.31863947084625011</v>
      </c>
      <c r="Y105">
        <v>0.29826300628442387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119.2</v>
      </c>
      <c r="D106">
        <v>122.2</v>
      </c>
      <c r="E106">
        <v>118.35</v>
      </c>
      <c r="F106">
        <v>121.05</v>
      </c>
      <c r="G106">
        <f>_xll.TA_TYPPRICE(D106,E106,F106)</f>
        <v>120.53333333333335</v>
      </c>
      <c r="H106">
        <v>119.88364959054486</v>
      </c>
      <c r="I106" t="str">
        <f t="shared" si="20"/>
        <v>UP</v>
      </c>
      <c r="J106">
        <v>122.13140101652397</v>
      </c>
      <c r="K106">
        <v>117.72105630052401</v>
      </c>
      <c r="L106" t="str">
        <f t="shared" si="21"/>
        <v>No Confirmation</v>
      </c>
      <c r="M106" t="str">
        <f t="shared" si="22"/>
        <v>No Trend</v>
      </c>
      <c r="N106">
        <v>58.378038875256223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2.7000000000000028</v>
      </c>
      <c r="R106">
        <f t="shared" si="26"/>
        <v>3.8500000000000085</v>
      </c>
      <c r="S106">
        <f t="shared" si="27"/>
        <v>0.70129870129870053</v>
      </c>
      <c r="T106" t="str">
        <f t="shared" si="28"/>
        <v>No Indication</v>
      </c>
      <c r="U106" t="str">
        <f t="shared" si="29"/>
        <v>No T+M+I</v>
      </c>
      <c r="V106">
        <v>119.72429460436769</v>
      </c>
      <c r="W106">
        <v>119.30427573042687</v>
      </c>
      <c r="X106">
        <f t="shared" si="30"/>
        <v>0.42001887394081905</v>
      </c>
      <c r="Y106">
        <v>0.3226141798157029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121.6</v>
      </c>
      <c r="D107">
        <v>123.05</v>
      </c>
      <c r="E107">
        <v>120.35</v>
      </c>
      <c r="F107">
        <v>121.5</v>
      </c>
      <c r="G107">
        <f>_xll.TA_TYPPRICE(D107,E107,F107)</f>
        <v>121.63333333333333</v>
      </c>
      <c r="H107">
        <v>120.75849146193909</v>
      </c>
      <c r="I107" t="str">
        <f t="shared" si="20"/>
        <v>UP</v>
      </c>
      <c r="J107">
        <v>122.33553412396309</v>
      </c>
      <c r="K107">
        <v>118.30526601151867</v>
      </c>
      <c r="L107" t="str">
        <f t="shared" si="21"/>
        <v>No Confirmation</v>
      </c>
      <c r="M107" t="str">
        <f t="shared" si="22"/>
        <v>No Trend</v>
      </c>
      <c r="N107">
        <v>60.855555472805477</v>
      </c>
      <c r="O107" t="str">
        <f t="shared" si="23"/>
        <v>UP</v>
      </c>
      <c r="P107" t="str">
        <f t="shared" si="24"/>
        <v>No Trend + Momentum</v>
      </c>
      <c r="Q107">
        <f t="shared" si="25"/>
        <v>1.1500000000000057</v>
      </c>
      <c r="R107">
        <f t="shared" si="26"/>
        <v>2.7000000000000028</v>
      </c>
      <c r="S107">
        <f t="shared" si="27"/>
        <v>0.4259259259259276</v>
      </c>
      <c r="T107" t="str">
        <f t="shared" si="28"/>
        <v>No Indication</v>
      </c>
      <c r="U107" t="str">
        <f t="shared" si="29"/>
        <v>No T+M+I</v>
      </c>
      <c r="V107">
        <v>119.99748004984959</v>
      </c>
      <c r="W107">
        <v>119.46692197261747</v>
      </c>
      <c r="X107">
        <f t="shared" si="30"/>
        <v>0.53055807723211501</v>
      </c>
      <c r="Y107">
        <v>0.36420295929898533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2017-07-05T06:01:31Z</dcterms:created>
  <dcterms:modified xsi:type="dcterms:W3CDTF">2017-10-03T07:54:50Z</dcterms:modified>
</cp:coreProperties>
</file>