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6" i="1"/>
  <c r="K10" i="1"/>
  <c r="K12" i="1"/>
  <c r="K14" i="1"/>
  <c r="K18" i="1"/>
  <c r="K20" i="1"/>
  <c r="K22" i="1"/>
  <c r="K24" i="1"/>
  <c r="K26" i="1"/>
  <c r="K28" i="1"/>
  <c r="K32" i="1"/>
  <c r="K34" i="1"/>
  <c r="K36" i="1"/>
  <c r="K38" i="1"/>
  <c r="K40" i="1"/>
  <c r="K42" i="1"/>
  <c r="K44" i="1"/>
  <c r="K46" i="1"/>
  <c r="K48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2" i="1"/>
  <c r="K4" i="1"/>
  <c r="K8" i="1"/>
  <c r="K16" i="1"/>
  <c r="K30" i="1"/>
  <c r="K50" i="1"/>
  <c r="K80" i="1"/>
  <c r="K84" i="1"/>
  <c r="K88" i="1"/>
  <c r="K92" i="1"/>
  <c r="K96" i="1"/>
  <c r="K100" i="1"/>
  <c r="K104" i="1"/>
  <c r="K82" i="1"/>
  <c r="K86" i="1"/>
  <c r="K90" i="1"/>
  <c r="K94" i="1"/>
  <c r="K98" i="1"/>
  <c r="K10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58" i="1"/>
  <c r="J62" i="1"/>
  <c r="J64" i="1"/>
  <c r="J68" i="1"/>
  <c r="J70" i="1"/>
  <c r="J72" i="1"/>
  <c r="J76" i="1"/>
  <c r="J78" i="1"/>
  <c r="J80" i="1"/>
  <c r="J84" i="1"/>
  <c r="J86" i="1"/>
  <c r="J88" i="1"/>
  <c r="J90" i="1"/>
  <c r="J92" i="1"/>
  <c r="J96" i="1"/>
  <c r="J98" i="1"/>
  <c r="J100" i="1"/>
  <c r="J102" i="1"/>
  <c r="J104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60" i="1"/>
  <c r="J66" i="1"/>
  <c r="J74" i="1"/>
  <c r="J82" i="1"/>
  <c r="J94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4" i="1"/>
  <c r="G6" i="1"/>
  <c r="G8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72" i="1"/>
  <c r="H76" i="1"/>
  <c r="H78" i="1"/>
  <c r="H82" i="1"/>
  <c r="H84" i="1"/>
  <c r="H86" i="1"/>
  <c r="H88" i="1"/>
  <c r="H92" i="1"/>
  <c r="H94" i="1"/>
  <c r="H96" i="1"/>
  <c r="H98" i="1"/>
  <c r="H100" i="1"/>
  <c r="H102" i="1"/>
  <c r="H104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4" i="1"/>
  <c r="H80" i="1"/>
  <c r="H90" i="1"/>
  <c r="AH11" i="1" l="1"/>
  <c r="AH7" i="1"/>
  <c r="AH4" i="1"/>
  <c r="AH28" i="1"/>
  <c r="AH44" i="1"/>
  <c r="AH31" i="1"/>
  <c r="AH35" i="1"/>
  <c r="AH3" i="1" l="1"/>
  <c r="AH19" i="1"/>
  <c r="AH23" i="1"/>
  <c r="AH42" i="1"/>
  <c r="AH10" i="1"/>
  <c r="AH9" i="1"/>
  <c r="AH15" i="1"/>
  <c r="AH5" i="1"/>
  <c r="AH2" i="1"/>
  <c r="AH51" i="1"/>
  <c r="AH54" i="1"/>
  <c r="AH17" i="1"/>
  <c r="AH48" i="1"/>
  <c r="AH24" i="1"/>
  <c r="AH50" i="1"/>
  <c r="AH14" i="1"/>
  <c r="AH53" i="1"/>
  <c r="AH37" i="1"/>
  <c r="AH21" i="1"/>
  <c r="AH41" i="1" l="1"/>
  <c r="AH45" i="1"/>
  <c r="AH25" i="1"/>
  <c r="AH52" i="1"/>
  <c r="AH40" i="1"/>
  <c r="AH32" i="1"/>
  <c r="AH20" i="1"/>
  <c r="AH12" i="1"/>
  <c r="AH43" i="1"/>
  <c r="AH33" i="1"/>
  <c r="AH34" i="1"/>
  <c r="AH26" i="1"/>
  <c r="AH18" i="1"/>
  <c r="AH27" i="1"/>
  <c r="AH49" i="1"/>
  <c r="AH56" i="1"/>
  <c r="AH36" i="1"/>
  <c r="AH16" i="1"/>
  <c r="AH8" i="1"/>
  <c r="AH47" i="1"/>
  <c r="AH39" i="1"/>
  <c r="AH29" i="1"/>
  <c r="AH46" i="1"/>
  <c r="AH38" i="1"/>
  <c r="AH30" i="1"/>
  <c r="AH22" i="1"/>
  <c r="AH6" i="1"/>
  <c r="AH55" i="1"/>
  <c r="AH13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<sst xmlns="http://schemas.openxmlformats.org/spreadsheetml/2006/main" count="137" uniqueCount="35">
  <si>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</si>
  <si>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</si>
  <si>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</si>
  <si>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</si>
  <si>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</si>
  <si>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LINDEINDIA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</si>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</sst>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457.1</v>
      </c>
      <c r="D2">
        <v>462.95</v>
      </c>
      <c r="E2">
        <v>450.05</v>
      </c>
      <c r="F2">
        <v>455</v>
      </c>
      <c r="G2">
        <f>_xll.TA_TYPPRICE(D2,E2,F2)</f>
        <v>456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4.9499999999999886</v>
      </c>
      <c r="R2">
        <f>D2-E2</f>
        <v>12.899999999999977</v>
      </c>
      <c r="S2">
        <f>Q2/R2</f>
        <v>0.38372093023255793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454</v>
      </c>
      <c r="D3">
        <v>460</v>
      </c>
      <c r="E3">
        <v>451.15</v>
      </c>
      <c r="F3">
        <v>457</v>
      </c>
      <c r="G3">
        <f>_xll.TA_TYPPRICE(D3,E3,F3)</f>
        <v>456.05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5.8500000000000227</v>
      </c>
      <c r="R3">
        <f t="shared" ref="R3:R66" si="6">D3-E3</f>
        <v>8.8500000000000227</v>
      </c>
      <c r="S3">
        <f t="shared" ref="S3:S66" si="7">Q3/R3</f>
        <v>0.66101694915254328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457.95</v>
      </c>
      <c r="D4">
        <v>460.15</v>
      </c>
      <c r="E4">
        <v>453</v>
      </c>
      <c r="F4">
        <v>453</v>
      </c>
      <c r="G4">
        <f>_xll.TA_TYPPRICE(D4,E4,F4)</f>
        <v>455.38333333333338</v>
      </c>
      <c r="H4">
        <v>455.81111111111113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7.1499999999999773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460</v>
      </c>
      <c r="D5">
        <v>460</v>
      </c>
      <c r="E5">
        <v>445</v>
      </c>
      <c r="F5">
        <v>446</v>
      </c>
      <c r="G5">
        <f>_xll.TA_TYPPRICE(D5,E5,F5)</f>
        <v>450.33333333333331</v>
      </c>
      <c r="H5">
        <v>453.07222222222219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15</v>
      </c>
      <c r="S5">
        <f t="shared" si="7"/>
        <v>6.6666666666666666E-2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454.45</v>
      </c>
      <c r="D6">
        <v>454.45</v>
      </c>
      <c r="E6">
        <v>433.25</v>
      </c>
      <c r="F6">
        <v>446</v>
      </c>
      <c r="G6">
        <f>_xll.TA_TYPPRICE(D6,E6,F6)</f>
        <v>444.56666666666666</v>
      </c>
      <c r="H6">
        <v>448.81944444444446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12.75</v>
      </c>
      <c r="R6">
        <f t="shared" si="6"/>
        <v>21.199999999999989</v>
      </c>
      <c r="S6">
        <f t="shared" si="7"/>
        <v>0.60141509433962292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446.2</v>
      </c>
      <c r="D7">
        <v>448.4</v>
      </c>
      <c r="E7">
        <v>439</v>
      </c>
      <c r="F7">
        <v>444</v>
      </c>
      <c r="G7">
        <f>_xll.TA_TYPPRICE(D7,E7,F7)</f>
        <v>443.8</v>
      </c>
      <c r="H7">
        <v>446.30972222222226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13.333333333333334</v>
      </c>
      <c r="O7" t="str">
        <f t="shared" si="3"/>
        <v>DOWN</v>
      </c>
      <c r="P7" t="e">
        <f t="shared" si="4"/>
        <v>#N/A</v>
      </c>
      <c r="Q7">
        <f t="shared" si="5"/>
        <v>5</v>
      </c>
      <c r="R7">
        <f t="shared" si="6"/>
        <v>9.3999999999999773</v>
      </c>
      <c r="S7">
        <f t="shared" si="7"/>
        <v>0.5319148936170226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445.7</v>
      </c>
      <c r="D8">
        <v>453.85</v>
      </c>
      <c r="E8">
        <v>445</v>
      </c>
      <c r="F8">
        <v>450</v>
      </c>
      <c r="G8">
        <f>_xll.TA_TYPPRICE(D8,E8,F8)</f>
        <v>449.61666666666662</v>
      </c>
      <c r="H8">
        <v>447.96319444444441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42.222222222222221</v>
      </c>
      <c r="O8" t="str">
        <f t="shared" si="3"/>
        <v>No Momentum</v>
      </c>
      <c r="P8" t="e">
        <f t="shared" si="4"/>
        <v>#N/A</v>
      </c>
      <c r="Q8">
        <f t="shared" si="5"/>
        <v>5</v>
      </c>
      <c r="R8">
        <f t="shared" si="6"/>
        <v>8.8500000000000227</v>
      </c>
      <c r="S8">
        <f t="shared" si="7"/>
        <v>0.56497175141242795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452</v>
      </c>
      <c r="D9">
        <v>454.95</v>
      </c>
      <c r="E9">
        <v>450.55</v>
      </c>
      <c r="F9">
        <v>452</v>
      </c>
      <c r="G9">
        <f>_xll.TA_TYPPRICE(D9,E9,F9)</f>
        <v>452.5</v>
      </c>
      <c r="H9">
        <v>450.23159722222221</v>
      </c>
      <c r="I9" t="str">
        <f t="shared" si="0"/>
        <v>UP</v>
      </c>
      <c r="J9">
        <v>456.84374999999994</v>
      </c>
      <c r="K9">
        <v>445.875</v>
      </c>
      <c r="L9" t="str">
        <f t="shared" si="1"/>
        <v>No Confirmation</v>
      </c>
      <c r="M9" t="str">
        <f t="shared" si="2"/>
        <v>No Trend</v>
      </c>
      <c r="N9">
        <v>49.268292682926827</v>
      </c>
      <c r="O9" t="str">
        <f t="shared" si="3"/>
        <v>No Momentum</v>
      </c>
      <c r="P9" t="str">
        <f t="shared" si="4"/>
        <v>No Trend + Momentum</v>
      </c>
      <c r="Q9">
        <f t="shared" si="5"/>
        <v>1.4499999999999886</v>
      </c>
      <c r="R9">
        <f t="shared" si="6"/>
        <v>4.3999999999999773</v>
      </c>
      <c r="S9">
        <f t="shared" si="7"/>
        <v>0.32954545454545364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450</v>
      </c>
      <c r="D10">
        <v>453.15</v>
      </c>
      <c r="E10">
        <v>446</v>
      </c>
      <c r="F10">
        <v>450</v>
      </c>
      <c r="G10">
        <f>_xll.TA_TYPPRICE(D10,E10,F10)</f>
        <v>449.7166666666667</v>
      </c>
      <c r="H10">
        <v>449.97413194444448</v>
      </c>
      <c r="I10" t="str">
        <f t="shared" si="0"/>
        <v>UP</v>
      </c>
      <c r="J10">
        <v>456.02291666666662</v>
      </c>
      <c r="K10">
        <v>445.90277777777777</v>
      </c>
      <c r="L10" t="str">
        <f t="shared" si="1"/>
        <v>No Confirmation</v>
      </c>
      <c r="M10" t="str">
        <f t="shared" si="2"/>
        <v>No Trend</v>
      </c>
      <c r="N10">
        <v>42.751322751322753</v>
      </c>
      <c r="O10" t="str">
        <f t="shared" si="3"/>
        <v>No Momentum</v>
      </c>
      <c r="P10" t="str">
        <f t="shared" si="4"/>
        <v>No Trend + Momentum</v>
      </c>
      <c r="Q10">
        <f t="shared" si="5"/>
        <v>4</v>
      </c>
      <c r="R10">
        <f t="shared" si="6"/>
        <v>7.1499999999999773</v>
      </c>
      <c r="S10">
        <f t="shared" si="7"/>
        <v>0.55944055944056126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443.95</v>
      </c>
      <c r="D11">
        <v>451</v>
      </c>
      <c r="E11">
        <v>436.3</v>
      </c>
      <c r="F11">
        <v>443</v>
      </c>
      <c r="G11">
        <f>_xll.TA_TYPPRICE(D11,E11,F11)</f>
        <v>443.43333333333334</v>
      </c>
      <c r="H11">
        <v>446.70373263888894</v>
      </c>
      <c r="I11" t="str">
        <f t="shared" si="0"/>
        <v>DOWN</v>
      </c>
      <c r="J11">
        <v>454.9067129629629</v>
      </c>
      <c r="K11">
        <v>443.7688271604938</v>
      </c>
      <c r="L11" t="str">
        <f t="shared" si="1"/>
        <v>DOWN</v>
      </c>
      <c r="M11" t="str">
        <f t="shared" si="2"/>
        <v>DOWN</v>
      </c>
      <c r="N11">
        <v>27.080016757436109</v>
      </c>
      <c r="O11" t="str">
        <f t="shared" si="3"/>
        <v>DOWN</v>
      </c>
      <c r="P11" t="str">
        <f t="shared" si="4"/>
        <v>DOWN</v>
      </c>
      <c r="Q11">
        <f t="shared" si="5"/>
        <v>6.6999999999999886</v>
      </c>
      <c r="R11">
        <f t="shared" si="6"/>
        <v>14.699999999999989</v>
      </c>
      <c r="S11">
        <f t="shared" si="7"/>
        <v>0.45578231292516963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445.9</v>
      </c>
      <c r="D12">
        <v>450</v>
      </c>
      <c r="E12">
        <v>440</v>
      </c>
      <c r="F12">
        <v>444</v>
      </c>
      <c r="G12">
        <f>_xll.TA_TYPPRICE(D12,E12,F12)</f>
        <v>444.66666666666669</v>
      </c>
      <c r="H12">
        <v>445.68519965277778</v>
      </c>
      <c r="I12" t="str">
        <f t="shared" si="0"/>
        <v>DOWN</v>
      </c>
      <c r="J12">
        <v>453.81633230452672</v>
      </c>
      <c r="K12">
        <v>442.93131001371739</v>
      </c>
      <c r="L12" t="str">
        <f t="shared" si="1"/>
        <v>No Confirmation</v>
      </c>
      <c r="M12" t="str">
        <f t="shared" si="2"/>
        <v>No Trend</v>
      </c>
      <c r="N12">
        <v>31.560011795930404</v>
      </c>
      <c r="O12" t="str">
        <f t="shared" si="3"/>
        <v>DOWN</v>
      </c>
      <c r="P12" t="str">
        <f t="shared" si="4"/>
        <v>No Trend + Momentum</v>
      </c>
      <c r="Q12">
        <f t="shared" si="5"/>
        <v>4</v>
      </c>
      <c r="R12">
        <f t="shared" si="6"/>
        <v>10</v>
      </c>
      <c r="S12">
        <f t="shared" si="7"/>
        <v>0.4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444.05</v>
      </c>
      <c r="D13">
        <v>457.35</v>
      </c>
      <c r="E13">
        <v>436</v>
      </c>
      <c r="F13">
        <v>446</v>
      </c>
      <c r="G13">
        <f>_xll.TA_TYPPRICE(D13,E13,F13)</f>
        <v>446.45</v>
      </c>
      <c r="H13">
        <v>446.06759982638891</v>
      </c>
      <c r="I13" t="str">
        <f t="shared" si="0"/>
        <v>DOWN</v>
      </c>
      <c r="J13">
        <v>454.60159179240969</v>
      </c>
      <c r="K13">
        <v>441.39101889955799</v>
      </c>
      <c r="L13" t="str">
        <f t="shared" si="1"/>
        <v>No Confirmation</v>
      </c>
      <c r="M13" t="str">
        <f t="shared" si="2"/>
        <v>No Trend</v>
      </c>
      <c r="N13">
        <v>40.672319031996935</v>
      </c>
      <c r="O13" t="str">
        <f t="shared" si="3"/>
        <v>No Momentum</v>
      </c>
      <c r="P13" t="str">
        <f t="shared" si="4"/>
        <v>No Trend + Momentum</v>
      </c>
      <c r="Q13">
        <f t="shared" si="5"/>
        <v>10</v>
      </c>
      <c r="R13">
        <f t="shared" si="6"/>
        <v>21.350000000000023</v>
      </c>
      <c r="S13">
        <f t="shared" si="7"/>
        <v>0.46838407494145151</v>
      </c>
      <c r="T13" t="str">
        <f t="shared" si="8"/>
        <v>No Indication</v>
      </c>
      <c r="U13" t="str">
        <f t="shared" si="9"/>
        <v>No T+M+I</v>
      </c>
      <c r="V13">
        <v>448.83333333333331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443.05</v>
      </c>
      <c r="D14">
        <v>444.95</v>
      </c>
      <c r="E14">
        <v>439</v>
      </c>
      <c r="F14">
        <v>441</v>
      </c>
      <c r="G14">
        <f>_xll.TA_TYPPRICE(D14,E14,F14)</f>
        <v>441.65000000000003</v>
      </c>
      <c r="H14">
        <v>443.8587999131945</v>
      </c>
      <c r="I14" t="str">
        <f t="shared" si="0"/>
        <v>DOWN</v>
      </c>
      <c r="J14">
        <v>452.45679361631863</v>
      </c>
      <c r="K14">
        <v>440.85968136632289</v>
      </c>
      <c r="L14" t="str">
        <f t="shared" si="1"/>
        <v>No Confirmation</v>
      </c>
      <c r="M14" t="str">
        <f t="shared" si="2"/>
        <v>No Trend</v>
      </c>
      <c r="N14">
        <v>28.721929497955944</v>
      </c>
      <c r="O14" t="str">
        <f t="shared" si="3"/>
        <v>DOWN</v>
      </c>
      <c r="P14" t="str">
        <f t="shared" si="4"/>
        <v>No Trend + Momentum</v>
      </c>
      <c r="Q14">
        <f t="shared" si="5"/>
        <v>2</v>
      </c>
      <c r="R14">
        <f t="shared" si="6"/>
        <v>5.9499999999999886</v>
      </c>
      <c r="S14">
        <f t="shared" si="7"/>
        <v>0.33613445378151324</v>
      </c>
      <c r="T14" t="str">
        <f t="shared" si="8"/>
        <v>No Indication</v>
      </c>
      <c r="U14" t="str">
        <f t="shared" si="9"/>
        <v>No T+M+I</v>
      </c>
      <c r="V14">
        <v>447.62820512820514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440.35</v>
      </c>
      <c r="D15">
        <v>447.9</v>
      </c>
      <c r="E15">
        <v>433.45</v>
      </c>
      <c r="F15">
        <v>440</v>
      </c>
      <c r="G15">
        <f>_xll.TA_TYPPRICE(D15,E15,F15)</f>
        <v>440.45</v>
      </c>
      <c r="H15">
        <v>442.15439995659722</v>
      </c>
      <c r="I15" t="str">
        <f t="shared" si="0"/>
        <v>DOWN</v>
      </c>
      <c r="J15">
        <v>451.44417281269227</v>
      </c>
      <c r="K15">
        <v>439.21308550714002</v>
      </c>
      <c r="L15" t="str">
        <f t="shared" si="1"/>
        <v>No Confirmation</v>
      </c>
      <c r="M15" t="str">
        <f t="shared" si="2"/>
        <v>No Trend</v>
      </c>
      <c r="N15">
        <v>26.756521213596951</v>
      </c>
      <c r="O15" t="str">
        <f t="shared" si="3"/>
        <v>DOWN</v>
      </c>
      <c r="P15" t="str">
        <f t="shared" si="4"/>
        <v>No Trend + Momentum</v>
      </c>
      <c r="Q15">
        <f t="shared" si="5"/>
        <v>6.5500000000000114</v>
      </c>
      <c r="R15">
        <f t="shared" si="6"/>
        <v>14.449999999999989</v>
      </c>
      <c r="S15">
        <f t="shared" si="7"/>
        <v>0.45328719723183503</v>
      </c>
      <c r="T15" t="str">
        <f t="shared" si="8"/>
        <v>No Indication</v>
      </c>
      <c r="U15" t="str">
        <f t="shared" si="9"/>
        <v>No T+M+I</v>
      </c>
      <c r="V15">
        <v>446.45463510848128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445</v>
      </c>
      <c r="D16">
        <v>448.8</v>
      </c>
      <c r="E16">
        <v>433</v>
      </c>
      <c r="F16">
        <v>446</v>
      </c>
      <c r="G16">
        <f>_xll.TA_TYPPRICE(D16,E16,F16)</f>
        <v>442.59999999999997</v>
      </c>
      <c r="H16">
        <v>442.37719997829856</v>
      </c>
      <c r="I16" t="str">
        <f t="shared" si="0"/>
        <v>UP</v>
      </c>
      <c r="J16">
        <v>450.85657885431624</v>
      </c>
      <c r="K16">
        <v>437.83239983888666</v>
      </c>
      <c r="L16" t="str">
        <f t="shared" si="1"/>
        <v>No Confirmation</v>
      </c>
      <c r="M16" t="str">
        <f t="shared" si="2"/>
        <v>No Trend</v>
      </c>
      <c r="N16">
        <v>51.597481990548346</v>
      </c>
      <c r="O16" t="str">
        <f t="shared" si="3"/>
        <v>No Momentum</v>
      </c>
      <c r="P16" t="str">
        <f t="shared" si="4"/>
        <v>No Trend + Momentum</v>
      </c>
      <c r="Q16">
        <f t="shared" si="5"/>
        <v>13</v>
      </c>
      <c r="R16">
        <f t="shared" si="6"/>
        <v>15.800000000000011</v>
      </c>
      <c r="S16">
        <f t="shared" si="7"/>
        <v>0.82278481012658167</v>
      </c>
      <c r="T16" t="str">
        <f t="shared" si="8"/>
        <v>UP</v>
      </c>
      <c r="U16" t="str">
        <f t="shared" si="9"/>
        <v>No T+M+I</v>
      </c>
      <c r="V16">
        <v>446.38469124563801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448.85</v>
      </c>
      <c r="D17">
        <v>448.9</v>
      </c>
      <c r="E17">
        <v>431.4</v>
      </c>
      <c r="F17">
        <v>442</v>
      </c>
      <c r="G17">
        <f>_xll.TA_TYPPRICE(D17,E17,F17)</f>
        <v>440.76666666666665</v>
      </c>
      <c r="H17">
        <v>441.57193332248261</v>
      </c>
      <c r="I17" t="str">
        <f t="shared" si="0"/>
        <v>UP</v>
      </c>
      <c r="J17">
        <v>450.42178355335705</v>
      </c>
      <c r="K17">
        <v>436.40297765246737</v>
      </c>
      <c r="L17" t="str">
        <f t="shared" si="1"/>
        <v>No Confirmation</v>
      </c>
      <c r="M17" t="str">
        <f t="shared" si="2"/>
        <v>No Trend</v>
      </c>
      <c r="N17">
        <v>40.227878699810674</v>
      </c>
      <c r="O17" t="str">
        <f t="shared" si="3"/>
        <v>No Momentum</v>
      </c>
      <c r="P17" t="str">
        <f t="shared" si="4"/>
        <v>No Trend + Momentum</v>
      </c>
      <c r="Q17">
        <f t="shared" si="5"/>
        <v>10.600000000000023</v>
      </c>
      <c r="R17">
        <f t="shared" si="6"/>
        <v>17.5</v>
      </c>
      <c r="S17">
        <f t="shared" si="7"/>
        <v>0.60571428571428698</v>
      </c>
      <c r="T17" t="str">
        <f t="shared" si="8"/>
        <v>No Indication</v>
      </c>
      <c r="U17" t="str">
        <f t="shared" si="9"/>
        <v>No T+M+I</v>
      </c>
      <c r="V17">
        <v>445.71012336169372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441.25</v>
      </c>
      <c r="D18">
        <v>445.2</v>
      </c>
      <c r="E18">
        <v>425</v>
      </c>
      <c r="F18">
        <v>440</v>
      </c>
      <c r="G18">
        <f>_xll.TA_TYPPRICE(D18,E18,F18)</f>
        <v>436.73333333333335</v>
      </c>
      <c r="H18">
        <v>439.15263332790801</v>
      </c>
      <c r="I18" t="str">
        <f t="shared" si="0"/>
        <v>UP</v>
      </c>
      <c r="J18">
        <v>449.26138720816658</v>
      </c>
      <c r="K18">
        <v>433.86898261858573</v>
      </c>
      <c r="L18" t="str">
        <f t="shared" si="1"/>
        <v>No Confirmation</v>
      </c>
      <c r="M18" t="str">
        <f t="shared" si="2"/>
        <v>No Trend</v>
      </c>
      <c r="N18">
        <v>35.358331458835252</v>
      </c>
      <c r="O18" t="str">
        <f t="shared" si="3"/>
        <v>DOWN</v>
      </c>
      <c r="P18" t="str">
        <f t="shared" si="4"/>
        <v>No Trend + Momentum</v>
      </c>
      <c r="Q18">
        <f t="shared" si="5"/>
        <v>15</v>
      </c>
      <c r="R18">
        <f t="shared" si="6"/>
        <v>20.199999999999989</v>
      </c>
      <c r="S18">
        <f t="shared" si="7"/>
        <v>0.74257425742574301</v>
      </c>
      <c r="T18" t="str">
        <f t="shared" si="8"/>
        <v>No Indication</v>
      </c>
      <c r="U18" t="str">
        <f t="shared" si="9"/>
        <v>No T+M+I</v>
      </c>
      <c r="V18">
        <v>444.83164284451004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433.3</v>
      </c>
      <c r="D19">
        <v>445.75</v>
      </c>
      <c r="E19">
        <v>433.3</v>
      </c>
      <c r="F19">
        <v>440</v>
      </c>
      <c r="G19">
        <f>_xll.TA_TYPPRICE(D19,E19,F19)</f>
        <v>439.68333333333334</v>
      </c>
      <c r="H19">
        <v>439.4179833306207</v>
      </c>
      <c r="I19" t="str">
        <f t="shared" si="0"/>
        <v>UP</v>
      </c>
      <c r="J19">
        <v>448.48107893968512</v>
      </c>
      <c r="K19">
        <v>433.74254203667778</v>
      </c>
      <c r="L19" t="str">
        <f t="shared" si="1"/>
        <v>No Confirmation</v>
      </c>
      <c r="M19" t="str">
        <f t="shared" si="2"/>
        <v>No Trend</v>
      </c>
      <c r="N19">
        <v>35.358331458835252</v>
      </c>
      <c r="O19" t="str">
        <f t="shared" si="3"/>
        <v>DOWN</v>
      </c>
      <c r="P19" t="str">
        <f t="shared" si="4"/>
        <v>No Trend + Momentum</v>
      </c>
      <c r="Q19">
        <f t="shared" si="5"/>
        <v>6.6999999999999886</v>
      </c>
      <c r="R19">
        <f t="shared" si="6"/>
        <v>12.449999999999989</v>
      </c>
      <c r="S19">
        <f t="shared" si="7"/>
        <v>0.53815261044176665</v>
      </c>
      <c r="T19" t="str">
        <f t="shared" si="8"/>
        <v>No Indication</v>
      </c>
      <c r="U19" t="str">
        <f t="shared" si="9"/>
        <v>No T+M+I</v>
      </c>
      <c r="V19">
        <v>444.0883131761239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448.9</v>
      </c>
      <c r="D20">
        <v>451</v>
      </c>
      <c r="E20">
        <v>433.5</v>
      </c>
      <c r="F20">
        <v>437</v>
      </c>
      <c r="G20">
        <f>_xll.TA_TYPPRICE(D20,E20,F20)</f>
        <v>440.5</v>
      </c>
      <c r="H20">
        <v>439.95899166531035</v>
      </c>
      <c r="I20" t="str">
        <f t="shared" si="0"/>
        <v>DOWN</v>
      </c>
      <c r="J20">
        <v>449.04083917531062</v>
      </c>
      <c r="K20">
        <v>433.68864380630492</v>
      </c>
      <c r="L20" t="str">
        <f t="shared" si="1"/>
        <v>No Confirmation</v>
      </c>
      <c r="M20" t="str">
        <f t="shared" si="2"/>
        <v>No Trend</v>
      </c>
      <c r="N20">
        <v>27.543889021467567</v>
      </c>
      <c r="O20" t="str">
        <f t="shared" si="3"/>
        <v>DOWN</v>
      </c>
      <c r="P20" t="str">
        <f t="shared" si="4"/>
        <v>No Trend + Momentum</v>
      </c>
      <c r="Q20">
        <f t="shared" si="5"/>
        <v>3.5</v>
      </c>
      <c r="R20">
        <f t="shared" si="6"/>
        <v>17.5</v>
      </c>
      <c r="S20">
        <f t="shared" si="7"/>
        <v>0.2</v>
      </c>
      <c r="T20" t="str">
        <f t="shared" si="8"/>
        <v>No Indication</v>
      </c>
      <c r="U20" t="str">
        <f t="shared" si="9"/>
        <v>No T+M+I</v>
      </c>
      <c r="V20">
        <v>442.99780345672025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439</v>
      </c>
      <c r="D21">
        <v>441</v>
      </c>
      <c r="E21">
        <v>425</v>
      </c>
      <c r="F21">
        <v>441</v>
      </c>
      <c r="G21">
        <f>_xll.TA_TYPPRICE(D21,E21,F21)</f>
        <v>435.66666666666669</v>
      </c>
      <c r="H21">
        <v>437.81282916598855</v>
      </c>
      <c r="I21" t="str">
        <f t="shared" si="0"/>
        <v>UP</v>
      </c>
      <c r="J21">
        <v>447.2539860252416</v>
      </c>
      <c r="K21">
        <v>431.75783407157047</v>
      </c>
      <c r="L21" t="str">
        <f t="shared" si="1"/>
        <v>No Confirmation</v>
      </c>
      <c r="M21" t="str">
        <f t="shared" si="2"/>
        <v>No Trend</v>
      </c>
      <c r="N21">
        <v>47.048367332945347</v>
      </c>
      <c r="O21" t="str">
        <f t="shared" si="3"/>
        <v>No Momentum</v>
      </c>
      <c r="P21" t="str">
        <f t="shared" si="4"/>
        <v>No Trend + Momentum</v>
      </c>
      <c r="Q21">
        <f t="shared" si="5"/>
        <v>16</v>
      </c>
      <c r="R21">
        <f t="shared" si="6"/>
        <v>16</v>
      </c>
      <c r="S21">
        <f t="shared" si="7"/>
        <v>1</v>
      </c>
      <c r="T21" t="str">
        <f t="shared" si="8"/>
        <v>UP</v>
      </c>
      <c r="U21" t="str">
        <f t="shared" si="9"/>
        <v>No T+M+I</v>
      </c>
      <c r="V21">
        <v>442.69044907876327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439.75</v>
      </c>
      <c r="D22">
        <v>443</v>
      </c>
      <c r="E22">
        <v>437</v>
      </c>
      <c r="F22">
        <v>440</v>
      </c>
      <c r="G22">
        <f>_xll.TA_TYPPRICE(D22,E22,F22)</f>
        <v>440</v>
      </c>
      <c r="H22">
        <v>438.90641458299427</v>
      </c>
      <c r="I22" t="str">
        <f t="shared" si="0"/>
        <v>UP</v>
      </c>
      <c r="J22">
        <v>446.30865579741015</v>
      </c>
      <c r="K22">
        <v>432.92275983344371</v>
      </c>
      <c r="L22" t="str">
        <f t="shared" si="1"/>
        <v>No Confirmation</v>
      </c>
      <c r="M22" t="str">
        <f t="shared" si="2"/>
        <v>No Trend</v>
      </c>
      <c r="N22">
        <v>43.397670581833744</v>
      </c>
      <c r="O22" t="str">
        <f t="shared" si="3"/>
        <v>No Momentum</v>
      </c>
      <c r="P22" t="str">
        <f t="shared" si="4"/>
        <v>No Trend + Momentum</v>
      </c>
      <c r="Q22">
        <f t="shared" si="5"/>
        <v>3</v>
      </c>
      <c r="R22">
        <f t="shared" si="6"/>
        <v>6</v>
      </c>
      <c r="S22">
        <f t="shared" si="7"/>
        <v>0.5</v>
      </c>
      <c r="T22" t="str">
        <f t="shared" si="8"/>
        <v>No Indication</v>
      </c>
      <c r="U22" t="str">
        <f t="shared" si="9"/>
        <v>No T+M+I</v>
      </c>
      <c r="V22">
        <v>442.27653383587659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436</v>
      </c>
      <c r="D23">
        <v>440.65</v>
      </c>
      <c r="E23">
        <v>434.6</v>
      </c>
      <c r="F23">
        <v>435</v>
      </c>
      <c r="G23">
        <f>_xll.TA_TYPPRICE(D23,E23,F23)</f>
        <v>436.75</v>
      </c>
      <c r="H23">
        <v>437.82820729149716</v>
      </c>
      <c r="I23" t="str">
        <f t="shared" si="0"/>
        <v>DOWN</v>
      </c>
      <c r="J23">
        <v>445.051176731319</v>
      </c>
      <c r="K23">
        <v>433.29547987045623</v>
      </c>
      <c r="L23" t="str">
        <f t="shared" si="1"/>
        <v>No Confirmation</v>
      </c>
      <c r="M23" t="str">
        <f t="shared" si="2"/>
        <v>No Trend</v>
      </c>
      <c r="N23">
        <v>29.224691308183647</v>
      </c>
      <c r="O23" t="str">
        <f t="shared" si="3"/>
        <v>DOWN</v>
      </c>
      <c r="P23" t="str">
        <f t="shared" si="4"/>
        <v>No Trend + Momentum</v>
      </c>
      <c r="Q23">
        <f t="shared" si="5"/>
        <v>0.39999999999997726</v>
      </c>
      <c r="R23">
        <f t="shared" si="6"/>
        <v>6.0499999999999545</v>
      </c>
      <c r="S23">
        <f t="shared" si="7"/>
        <v>6.6115702479335584E-2</v>
      </c>
      <c r="T23" t="str">
        <f t="shared" si="8"/>
        <v>DOWN</v>
      </c>
      <c r="U23" t="str">
        <f t="shared" si="9"/>
        <v>No T+M+I</v>
      </c>
      <c r="V23">
        <v>441.15706709189556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441.8</v>
      </c>
      <c r="D24">
        <v>443</v>
      </c>
      <c r="E24">
        <v>433.1</v>
      </c>
      <c r="F24">
        <v>438</v>
      </c>
      <c r="G24">
        <f>_xll.TA_TYPPRICE(D24,E24,F24)</f>
        <v>438.0333333333333</v>
      </c>
      <c r="H24">
        <v>437.93077031241523</v>
      </c>
      <c r="I24" t="str">
        <f t="shared" si="0"/>
        <v>UP</v>
      </c>
      <c r="J24">
        <v>444.59535967991479</v>
      </c>
      <c r="K24">
        <v>433.25203989924375</v>
      </c>
      <c r="L24" t="str">
        <f t="shared" si="1"/>
        <v>No Confirmation</v>
      </c>
      <c r="M24" t="str">
        <f t="shared" si="2"/>
        <v>No Trend</v>
      </c>
      <c r="N24">
        <v>43.149526988617744</v>
      </c>
      <c r="O24" t="str">
        <f t="shared" si="3"/>
        <v>No Momentum</v>
      </c>
      <c r="P24" t="str">
        <f t="shared" si="4"/>
        <v>No Trend + Momentum</v>
      </c>
      <c r="Q24">
        <f t="shared" si="5"/>
        <v>4.8999999999999773</v>
      </c>
      <c r="R24">
        <f t="shared" si="6"/>
        <v>9.8999999999999773</v>
      </c>
      <c r="S24">
        <f t="shared" si="7"/>
        <v>0.49494949494949381</v>
      </c>
      <c r="T24" t="str">
        <f t="shared" si="8"/>
        <v>No Indication</v>
      </c>
      <c r="U24" t="str">
        <f t="shared" si="9"/>
        <v>No T+M+I</v>
      </c>
      <c r="V24">
        <v>440.67136446237316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443.7</v>
      </c>
      <c r="D25">
        <v>448.85</v>
      </c>
      <c r="E25">
        <v>439</v>
      </c>
      <c r="F25">
        <v>439</v>
      </c>
      <c r="G25">
        <f>_xll.TA_TYPPRICE(D25,E25,F25)</f>
        <v>442.2833333333333</v>
      </c>
      <c r="H25">
        <v>440.10705182287427</v>
      </c>
      <c r="I25" t="str">
        <f t="shared" si="0"/>
        <v>DOWN</v>
      </c>
      <c r="J25">
        <v>445.5408353066004</v>
      </c>
      <c r="K25">
        <v>434.52936436607848</v>
      </c>
      <c r="L25" t="str">
        <f t="shared" si="1"/>
        <v>No Confirmation</v>
      </c>
      <c r="M25" t="str">
        <f t="shared" si="2"/>
        <v>No Trend</v>
      </c>
      <c r="N25">
        <v>47.456902517963158</v>
      </c>
      <c r="O25" t="str">
        <f t="shared" si="3"/>
        <v>No Momentum</v>
      </c>
      <c r="P25" t="str">
        <f t="shared" si="4"/>
        <v>No Trend + Momentum</v>
      </c>
      <c r="Q25">
        <f t="shared" si="5"/>
        <v>0</v>
      </c>
      <c r="R25">
        <f t="shared" si="6"/>
        <v>9.8500000000000227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440.41423146816192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450</v>
      </c>
      <c r="D26">
        <v>453</v>
      </c>
      <c r="E26">
        <v>433</v>
      </c>
      <c r="F26">
        <v>435</v>
      </c>
      <c r="G26">
        <f>_xll.TA_TYPPRICE(D26,E26,F26)</f>
        <v>440.33333333333331</v>
      </c>
      <c r="H26">
        <v>440.22019257810382</v>
      </c>
      <c r="I26" t="str">
        <f t="shared" si="0"/>
        <v>DOWN</v>
      </c>
      <c r="J26">
        <v>447.19842746068917</v>
      </c>
      <c r="K26">
        <v>434.18950561806105</v>
      </c>
      <c r="L26" t="str">
        <f t="shared" si="1"/>
        <v>No Confirmation</v>
      </c>
      <c r="M26" t="str">
        <f t="shared" si="2"/>
        <v>No Trend</v>
      </c>
      <c r="N26">
        <v>34.418146973336391</v>
      </c>
      <c r="O26" t="str">
        <f t="shared" si="3"/>
        <v>DOWN</v>
      </c>
      <c r="P26" t="str">
        <f t="shared" si="4"/>
        <v>No Trend + Momentum</v>
      </c>
      <c r="Q26">
        <f t="shared" si="5"/>
        <v>2</v>
      </c>
      <c r="R26">
        <f t="shared" si="6"/>
        <v>20</v>
      </c>
      <c r="S26">
        <f t="shared" si="7"/>
        <v>0.1</v>
      </c>
      <c r="T26" t="str">
        <f t="shared" si="8"/>
        <v>DOWN</v>
      </c>
      <c r="U26" t="str">
        <f t="shared" si="9"/>
        <v>No T+M+I</v>
      </c>
      <c r="V26">
        <v>439.58127278075239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433</v>
      </c>
      <c r="D27">
        <v>439.15</v>
      </c>
      <c r="E27">
        <v>430.5</v>
      </c>
      <c r="F27">
        <v>431</v>
      </c>
      <c r="G27">
        <f>_xll.TA_TYPPRICE(D27,E27,F27)</f>
        <v>433.55</v>
      </c>
      <c r="H27">
        <v>436.88509628905194</v>
      </c>
      <c r="I27" t="str">
        <f t="shared" si="0"/>
        <v>DOWN</v>
      </c>
      <c r="J27">
        <v>445.40988802498049</v>
      </c>
      <c r="K27">
        <v>433.36961548071417</v>
      </c>
      <c r="L27" t="str">
        <f t="shared" si="1"/>
        <v>DOWN</v>
      </c>
      <c r="M27" t="str">
        <f t="shared" si="2"/>
        <v>DOWN</v>
      </c>
      <c r="N27">
        <v>25.619477015404506</v>
      </c>
      <c r="O27" t="str">
        <f t="shared" si="3"/>
        <v>DOWN</v>
      </c>
      <c r="P27" t="str">
        <f t="shared" si="4"/>
        <v>DOWN</v>
      </c>
      <c r="Q27">
        <f t="shared" si="5"/>
        <v>0.5</v>
      </c>
      <c r="R27">
        <f t="shared" si="6"/>
        <v>8.6499999999999773</v>
      </c>
      <c r="S27">
        <f t="shared" si="7"/>
        <v>5.7803468208092637E-2</v>
      </c>
      <c r="T27" t="str">
        <f t="shared" si="8"/>
        <v>DOWN</v>
      </c>
      <c r="U27" t="str">
        <f t="shared" si="9"/>
        <v>DOWN</v>
      </c>
      <c r="V27">
        <v>438.26107696832895</v>
      </c>
      <c r="W27">
        <v>443.5</v>
      </c>
      <c r="X27">
        <f t="shared" si="10"/>
        <v>-5.2389230316710496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438.95</v>
      </c>
      <c r="D28">
        <v>438.95</v>
      </c>
      <c r="E28">
        <v>432</v>
      </c>
      <c r="F28">
        <v>434</v>
      </c>
      <c r="G28">
        <f>_xll.TA_TYPPRICE(D28,E28,F28)</f>
        <v>434.98333333333335</v>
      </c>
      <c r="H28">
        <v>435.93421481119265</v>
      </c>
      <c r="I28" t="str">
        <f t="shared" si="0"/>
        <v>DOWN</v>
      </c>
      <c r="J28">
        <v>443.97435735276258</v>
      </c>
      <c r="K28">
        <v>433.06525648499991</v>
      </c>
      <c r="L28" t="str">
        <f t="shared" si="1"/>
        <v>No Confirmation</v>
      </c>
      <c r="M28" t="str">
        <f t="shared" si="2"/>
        <v>No Trend</v>
      </c>
      <c r="N28">
        <v>39.999396054000975</v>
      </c>
      <c r="O28" t="str">
        <f t="shared" si="3"/>
        <v>DOWN</v>
      </c>
      <c r="P28" t="str">
        <f t="shared" si="4"/>
        <v>No Trend + Momentum</v>
      </c>
      <c r="Q28">
        <f t="shared" si="5"/>
        <v>2</v>
      </c>
      <c r="R28">
        <f t="shared" si="6"/>
        <v>6.9499999999999886</v>
      </c>
      <c r="S28">
        <f t="shared" si="7"/>
        <v>0.28776978417266236</v>
      </c>
      <c r="T28" t="str">
        <f t="shared" si="8"/>
        <v>No Indication</v>
      </c>
      <c r="U28" t="str">
        <f t="shared" si="9"/>
        <v>No T+M+I</v>
      </c>
      <c r="V28">
        <v>437.6055266655091</v>
      </c>
      <c r="W28">
        <v>442.7962962962963</v>
      </c>
      <c r="X28">
        <f t="shared" si="10"/>
        <v>-5.1907696307872015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435</v>
      </c>
      <c r="D29">
        <v>456</v>
      </c>
      <c r="E29">
        <v>430.55</v>
      </c>
      <c r="F29">
        <v>434</v>
      </c>
      <c r="G29">
        <f>_xll.TA_TYPPRICE(D29,E29,F29)</f>
        <v>440.18333333333334</v>
      </c>
      <c r="H29">
        <v>438.05877407226296</v>
      </c>
      <c r="I29" t="str">
        <f t="shared" si="0"/>
        <v>DOWN</v>
      </c>
      <c r="J29">
        <v>446.64672238548201</v>
      </c>
      <c r="K29">
        <v>432.50631059944436</v>
      </c>
      <c r="L29" t="str">
        <f t="shared" si="1"/>
        <v>No Confirmation</v>
      </c>
      <c r="M29" t="str">
        <f t="shared" si="2"/>
        <v>No Trend</v>
      </c>
      <c r="N29">
        <v>39.999396054000975</v>
      </c>
      <c r="O29" t="str">
        <f t="shared" si="3"/>
        <v>DOWN</v>
      </c>
      <c r="P29" t="str">
        <f t="shared" si="4"/>
        <v>No Trend + Momentum</v>
      </c>
      <c r="Q29">
        <f t="shared" si="5"/>
        <v>3.4499999999999886</v>
      </c>
      <c r="R29">
        <f t="shared" si="6"/>
        <v>25.449999999999989</v>
      </c>
      <c r="S29">
        <f t="shared" si="7"/>
        <v>0.13555992141453793</v>
      </c>
      <c r="T29" t="str">
        <f t="shared" si="8"/>
        <v>DOWN</v>
      </c>
      <c r="U29" t="str">
        <f t="shared" si="9"/>
        <v>No T+M+I</v>
      </c>
      <c r="V29">
        <v>437.05083025543075</v>
      </c>
      <c r="W29">
        <v>442.14471879286697</v>
      </c>
      <c r="X29">
        <f t="shared" si="10"/>
        <v>-5.0938885374362144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436</v>
      </c>
      <c r="D30">
        <v>440</v>
      </c>
      <c r="E30">
        <v>433.35</v>
      </c>
      <c r="F30">
        <v>436</v>
      </c>
      <c r="G30">
        <f>_xll.TA_TYPPRICE(D30,E30,F30)</f>
        <v>436.45</v>
      </c>
      <c r="H30">
        <v>437.25438703613145</v>
      </c>
      <c r="I30" t="str">
        <f t="shared" si="0"/>
        <v>DOWN</v>
      </c>
      <c r="J30">
        <v>445.16967296648602</v>
      </c>
      <c r="K30">
        <v>432.69379713290118</v>
      </c>
      <c r="L30" t="str">
        <f t="shared" si="1"/>
        <v>No Confirmation</v>
      </c>
      <c r="M30" t="str">
        <f t="shared" si="2"/>
        <v>No Trend</v>
      </c>
      <c r="N30">
        <v>50.057117138222281</v>
      </c>
      <c r="O30" t="str">
        <f t="shared" si="3"/>
        <v>No Momentum</v>
      </c>
      <c r="P30" t="str">
        <f t="shared" si="4"/>
        <v>No Trend + Momentum</v>
      </c>
      <c r="Q30">
        <f t="shared" si="5"/>
        <v>2.6499999999999773</v>
      </c>
      <c r="R30">
        <f t="shared" si="6"/>
        <v>6.6499999999999773</v>
      </c>
      <c r="S30">
        <f t="shared" si="7"/>
        <v>0.39849624060150168</v>
      </c>
      <c r="T30" t="str">
        <f t="shared" si="8"/>
        <v>No Indication</v>
      </c>
      <c r="U30" t="str">
        <f t="shared" si="9"/>
        <v>No T+M+I</v>
      </c>
      <c r="V30">
        <v>436.88916406228753</v>
      </c>
      <c r="W30">
        <v>441.68955443783977</v>
      </c>
      <c r="X30">
        <f t="shared" si="10"/>
        <v>-4.8003903755522401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430.2</v>
      </c>
      <c r="D31">
        <v>441.55</v>
      </c>
      <c r="E31">
        <v>430.1</v>
      </c>
      <c r="F31">
        <v>434</v>
      </c>
      <c r="G31">
        <f>_xll.TA_TYPPRICE(D31,E31,F31)</f>
        <v>435.2166666666667</v>
      </c>
      <c r="H31">
        <v>436.23552685139907</v>
      </c>
      <c r="I31" t="str">
        <f t="shared" si="0"/>
        <v>DOWN</v>
      </c>
      <c r="J31">
        <v>444.36530119615577</v>
      </c>
      <c r="K31">
        <v>432.11739777003424</v>
      </c>
      <c r="L31" t="str">
        <f t="shared" si="1"/>
        <v>No Confirmation</v>
      </c>
      <c r="M31" t="str">
        <f t="shared" si="2"/>
        <v>No Trend</v>
      </c>
      <c r="N31">
        <v>41.385465490741282</v>
      </c>
      <c r="O31" t="str">
        <f t="shared" si="3"/>
        <v>No Momentum</v>
      </c>
      <c r="P31" t="str">
        <f t="shared" si="4"/>
        <v>No Trend + Momentum</v>
      </c>
      <c r="Q31">
        <f t="shared" si="5"/>
        <v>3.8999999999999773</v>
      </c>
      <c r="R31">
        <f t="shared" si="6"/>
        <v>11.449999999999989</v>
      </c>
      <c r="S31">
        <f t="shared" si="7"/>
        <v>0.34061135371178874</v>
      </c>
      <c r="T31" t="str">
        <f t="shared" si="8"/>
        <v>No Indication</v>
      </c>
      <c r="U31" t="str">
        <f t="shared" si="9"/>
        <v>No T+M+I</v>
      </c>
      <c r="V31">
        <v>436.44467728347405</v>
      </c>
      <c r="W31">
        <v>441.11995781281462</v>
      </c>
      <c r="X31">
        <f t="shared" si="10"/>
        <v>-4.6752805293405686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432.95</v>
      </c>
      <c r="D32">
        <v>436.8</v>
      </c>
      <c r="E32">
        <v>431</v>
      </c>
      <c r="F32">
        <v>432</v>
      </c>
      <c r="G32">
        <f>_xll.TA_TYPPRICE(D32,E32,F32)</f>
        <v>433.26666666666665</v>
      </c>
      <c r="H32">
        <v>434.75109675903286</v>
      </c>
      <c r="I32" t="str">
        <f t="shared" si="0"/>
        <v>DOWN</v>
      </c>
      <c r="J32">
        <v>442.68412315256558</v>
      </c>
      <c r="K32">
        <v>431.86908715447106</v>
      </c>
      <c r="L32" t="str">
        <f t="shared" si="1"/>
        <v>No Confirmation</v>
      </c>
      <c r="M32" t="str">
        <f t="shared" si="2"/>
        <v>No Trend</v>
      </c>
      <c r="N32">
        <v>34.018883067850943</v>
      </c>
      <c r="O32" t="str">
        <f t="shared" si="3"/>
        <v>DOWN</v>
      </c>
      <c r="P32" t="str">
        <f t="shared" si="4"/>
        <v>No Trend + Momentum</v>
      </c>
      <c r="Q32">
        <f t="shared" si="5"/>
        <v>1</v>
      </c>
      <c r="R32">
        <f t="shared" si="6"/>
        <v>5.8000000000000114</v>
      </c>
      <c r="S32">
        <f t="shared" si="7"/>
        <v>0.17241379310344793</v>
      </c>
      <c r="T32" t="str">
        <f t="shared" si="8"/>
        <v>DOWN</v>
      </c>
      <c r="U32" t="str">
        <f t="shared" si="9"/>
        <v>No T+M+I</v>
      </c>
      <c r="V32">
        <v>435.76088077832418</v>
      </c>
      <c r="W32">
        <v>440.44440538223574</v>
      </c>
      <c r="X32">
        <f t="shared" si="10"/>
        <v>-4.6835246039115646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430</v>
      </c>
      <c r="D33">
        <v>435.45</v>
      </c>
      <c r="E33">
        <v>430</v>
      </c>
      <c r="F33">
        <v>433</v>
      </c>
      <c r="G33">
        <f>_xll.TA_TYPPRICE(D33,E33,F33)</f>
        <v>432.81666666666666</v>
      </c>
      <c r="H33">
        <v>433.78388171284973</v>
      </c>
      <c r="I33" t="str">
        <f t="shared" si="0"/>
        <v>DOWN</v>
      </c>
      <c r="J33">
        <v>441.07654022977323</v>
      </c>
      <c r="K33">
        <v>431.45373445347747</v>
      </c>
      <c r="L33" t="str">
        <f t="shared" si="1"/>
        <v>No Confirmation</v>
      </c>
      <c r="M33" t="str">
        <f t="shared" si="2"/>
        <v>No Trend</v>
      </c>
      <c r="N33">
        <v>40.624392150915249</v>
      </c>
      <c r="O33" t="str">
        <f t="shared" si="3"/>
        <v>No Momentum</v>
      </c>
      <c r="P33" t="str">
        <f t="shared" si="4"/>
        <v>No Trend + Momentum</v>
      </c>
      <c r="Q33">
        <f t="shared" si="5"/>
        <v>3</v>
      </c>
      <c r="R33">
        <f t="shared" si="6"/>
        <v>5.4499999999999886</v>
      </c>
      <c r="S33">
        <f t="shared" si="7"/>
        <v>0.55045871559633142</v>
      </c>
      <c r="T33" t="str">
        <f t="shared" si="8"/>
        <v>No Indication</v>
      </c>
      <c r="U33" t="str">
        <f t="shared" si="9"/>
        <v>No T+M+I</v>
      </c>
      <c r="V33">
        <v>435.33612988935124</v>
      </c>
      <c r="W33">
        <v>439.8929679465146</v>
      </c>
      <c r="X33">
        <f t="shared" si="10"/>
        <v>-4.5568380571633611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432.3</v>
      </c>
      <c r="D34">
        <v>438.7</v>
      </c>
      <c r="E34">
        <v>431.6</v>
      </c>
      <c r="F34">
        <v>432</v>
      </c>
      <c r="G34">
        <f>_xll.TA_TYPPRICE(D34,E34,F34)</f>
        <v>434.09999999999997</v>
      </c>
      <c r="H34">
        <v>433.94194085642482</v>
      </c>
      <c r="I34" t="str">
        <f t="shared" si="0"/>
        <v>DOWN</v>
      </c>
      <c r="J34">
        <v>440.54842017871249</v>
      </c>
      <c r="K34">
        <v>431.48623790826025</v>
      </c>
      <c r="L34" t="str">
        <f t="shared" si="1"/>
        <v>No Confirmation</v>
      </c>
      <c r="M34" t="str">
        <f t="shared" si="2"/>
        <v>No Trend</v>
      </c>
      <c r="N34">
        <v>36.1060730375711</v>
      </c>
      <c r="O34" t="str">
        <f t="shared" si="3"/>
        <v>DOWN</v>
      </c>
      <c r="P34" t="str">
        <f t="shared" si="4"/>
        <v>No Trend + Momentum</v>
      </c>
      <c r="Q34">
        <f t="shared" si="5"/>
        <v>0.39999999999997726</v>
      </c>
      <c r="R34">
        <f t="shared" si="6"/>
        <v>7.0999999999999659</v>
      </c>
      <c r="S34">
        <f t="shared" si="7"/>
        <v>5.6338028169011151E-2</v>
      </c>
      <c r="T34" t="str">
        <f t="shared" si="8"/>
        <v>DOWN</v>
      </c>
      <c r="U34" t="str">
        <f t="shared" si="9"/>
        <v>No T+M+I</v>
      </c>
      <c r="V34">
        <v>434.82287913714333</v>
      </c>
      <c r="W34">
        <v>439.30830365418018</v>
      </c>
      <c r="X34">
        <f t="shared" si="10"/>
        <v>-4.4854245170368472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430.05</v>
      </c>
      <c r="D35">
        <v>454</v>
      </c>
      <c r="E35">
        <v>430.05</v>
      </c>
      <c r="F35">
        <v>441</v>
      </c>
      <c r="G35">
        <f>_xll.TA_TYPPRICE(D35,E35,F35)</f>
        <v>441.68333333333334</v>
      </c>
      <c r="H35">
        <v>437.81263709487905</v>
      </c>
      <c r="I35" t="str">
        <f t="shared" si="0"/>
        <v>UP</v>
      </c>
      <c r="J35">
        <v>443.5376601389986</v>
      </c>
      <c r="K35">
        <v>431.16707392864686</v>
      </c>
      <c r="L35" t="str">
        <f t="shared" si="1"/>
        <v>No Confirmation</v>
      </c>
      <c r="M35" t="str">
        <f t="shared" si="2"/>
        <v>No Trend</v>
      </c>
      <c r="N35">
        <v>71.618410583769688</v>
      </c>
      <c r="O35" t="str">
        <f t="shared" si="3"/>
        <v>UP</v>
      </c>
      <c r="P35" t="str">
        <f t="shared" si="4"/>
        <v>No Trend + Momentum</v>
      </c>
      <c r="Q35">
        <f t="shared" si="5"/>
        <v>10.949999999999989</v>
      </c>
      <c r="R35">
        <f t="shared" si="6"/>
        <v>23.949999999999989</v>
      </c>
      <c r="S35">
        <f t="shared" si="7"/>
        <v>0.45720250521920641</v>
      </c>
      <c r="T35" t="str">
        <f t="shared" si="8"/>
        <v>No Indication</v>
      </c>
      <c r="U35" t="str">
        <f t="shared" si="9"/>
        <v>No T+M+I</v>
      </c>
      <c r="V35">
        <v>435.77320542373667</v>
      </c>
      <c r="W35">
        <v>439.43361449461128</v>
      </c>
      <c r="X35">
        <f t="shared" si="10"/>
        <v>-3.6604090708746071</v>
      </c>
      <c r="Y35">
        <v>-4.7094942615304056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444.55</v>
      </c>
      <c r="D36">
        <v>444.55</v>
      </c>
      <c r="E36">
        <v>430.5</v>
      </c>
      <c r="F36">
        <v>433</v>
      </c>
      <c r="G36">
        <f>_xll.TA_TYPPRICE(D36,E36,F36)</f>
        <v>436.01666666666665</v>
      </c>
      <c r="H36">
        <v>436.91465188077285</v>
      </c>
      <c r="I36" t="str">
        <f t="shared" si="0"/>
        <v>DOWN</v>
      </c>
      <c r="J36">
        <v>443.76262455255448</v>
      </c>
      <c r="K36">
        <v>431.01883527783644</v>
      </c>
      <c r="L36" t="str">
        <f t="shared" si="1"/>
        <v>No Confirmation</v>
      </c>
      <c r="M36" t="str">
        <f t="shared" si="2"/>
        <v>No Trend</v>
      </c>
      <c r="N36">
        <v>44.275659514877667</v>
      </c>
      <c r="O36" t="str">
        <f t="shared" si="3"/>
        <v>No Momentum</v>
      </c>
      <c r="P36" t="str">
        <f t="shared" si="4"/>
        <v>No Trend + Momentum</v>
      </c>
      <c r="Q36">
        <f t="shared" si="5"/>
        <v>2.5</v>
      </c>
      <c r="R36">
        <f t="shared" si="6"/>
        <v>14.050000000000011</v>
      </c>
      <c r="S36">
        <f t="shared" si="7"/>
        <v>0.17793594306049806</v>
      </c>
      <c r="T36" t="str">
        <f t="shared" si="8"/>
        <v>DOWN</v>
      </c>
      <c r="U36" t="str">
        <f t="shared" si="9"/>
        <v>No T+M+I</v>
      </c>
      <c r="V36">
        <v>435.34655843546949</v>
      </c>
      <c r="W36">
        <v>438.95705045797342</v>
      </c>
      <c r="X36">
        <f t="shared" si="10"/>
        <v>-3.6104920225039336</v>
      </c>
      <c r="Y36">
        <v>-4.4896938137251112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435</v>
      </c>
      <c r="D37">
        <v>441</v>
      </c>
      <c r="E37">
        <v>435</v>
      </c>
      <c r="F37">
        <v>439</v>
      </c>
      <c r="G37">
        <f>_xll.TA_TYPPRICE(D37,E37,F37)</f>
        <v>438.33333333333331</v>
      </c>
      <c r="H37">
        <v>437.62399260705308</v>
      </c>
      <c r="I37" t="str">
        <f t="shared" si="0"/>
        <v>UP</v>
      </c>
      <c r="J37">
        <v>443.14870798532013</v>
      </c>
      <c r="K37">
        <v>431.90353854942833</v>
      </c>
      <c r="L37" t="str">
        <f t="shared" si="1"/>
        <v>No Confirmation</v>
      </c>
      <c r="M37" t="str">
        <f t="shared" si="2"/>
        <v>No Trend</v>
      </c>
      <c r="N37">
        <v>58.963529187207172</v>
      </c>
      <c r="O37" t="str">
        <f t="shared" si="3"/>
        <v>No Momentum</v>
      </c>
      <c r="P37" t="str">
        <f t="shared" si="4"/>
        <v>No Trend + Momentum</v>
      </c>
      <c r="Q37">
        <f t="shared" si="5"/>
        <v>4</v>
      </c>
      <c r="R37">
        <f t="shared" si="6"/>
        <v>6</v>
      </c>
      <c r="S37">
        <f t="shared" si="7"/>
        <v>0.66666666666666663</v>
      </c>
      <c r="T37" t="str">
        <f t="shared" si="8"/>
        <v>No Indication</v>
      </c>
      <c r="U37" t="str">
        <f t="shared" si="9"/>
        <v>No T+M+I</v>
      </c>
      <c r="V37">
        <v>435.90862636847419</v>
      </c>
      <c r="W37">
        <v>438.96023190553097</v>
      </c>
      <c r="X37">
        <f t="shared" si="10"/>
        <v>-3.0516055370567869</v>
      </c>
      <c r="Y37">
        <v>-4.2020761583914465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438.35</v>
      </c>
      <c r="D38">
        <v>447</v>
      </c>
      <c r="E38">
        <v>435.2</v>
      </c>
      <c r="F38">
        <v>437</v>
      </c>
      <c r="G38">
        <f>_xll.TA_TYPPRICE(D38,E38,F38)</f>
        <v>439.73333333333335</v>
      </c>
      <c r="H38">
        <v>438.67866297019322</v>
      </c>
      <c r="I38" t="str">
        <f t="shared" si="0"/>
        <v>DOWN</v>
      </c>
      <c r="J38">
        <v>444.00455065524898</v>
      </c>
      <c r="K38">
        <v>432.63608553844426</v>
      </c>
      <c r="L38" t="str">
        <f t="shared" si="1"/>
        <v>No Confirmation</v>
      </c>
      <c r="M38" t="str">
        <f t="shared" si="2"/>
        <v>No Trend</v>
      </c>
      <c r="N38">
        <v>53.128655523113032</v>
      </c>
      <c r="O38" t="str">
        <f t="shared" si="3"/>
        <v>No Momentum</v>
      </c>
      <c r="P38" t="str">
        <f t="shared" si="4"/>
        <v>No Trend + Momentum</v>
      </c>
      <c r="Q38">
        <f t="shared" si="5"/>
        <v>1.8000000000000114</v>
      </c>
      <c r="R38">
        <f t="shared" si="6"/>
        <v>11.800000000000011</v>
      </c>
      <c r="S38">
        <f t="shared" si="7"/>
        <v>0.15254237288135675</v>
      </c>
      <c r="T38" t="str">
        <f t="shared" si="8"/>
        <v>DOWN</v>
      </c>
      <c r="U38" t="str">
        <f t="shared" si="9"/>
        <v>No T+M+I</v>
      </c>
      <c r="V38">
        <v>436.07653000409357</v>
      </c>
      <c r="W38">
        <v>438.8150295421583</v>
      </c>
      <c r="X38">
        <f t="shared" si="10"/>
        <v>-2.7384995380647297</v>
      </c>
      <c r="Y38">
        <v>-3.9093608343261033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436.7</v>
      </c>
      <c r="D39">
        <v>443</v>
      </c>
      <c r="E39">
        <v>433.1</v>
      </c>
      <c r="F39">
        <v>433</v>
      </c>
      <c r="G39">
        <f>_xll.TA_TYPPRICE(D39,E39,F39)</f>
        <v>436.36666666666662</v>
      </c>
      <c r="H39">
        <v>437.52266481842992</v>
      </c>
      <c r="I39" t="str">
        <f t="shared" si="0"/>
        <v>DOWN</v>
      </c>
      <c r="J39">
        <v>443.78131717630475</v>
      </c>
      <c r="K39">
        <v>432.73917764101219</v>
      </c>
      <c r="L39" t="str">
        <f t="shared" si="1"/>
        <v>No Confirmation</v>
      </c>
      <c r="M39" t="str">
        <f t="shared" si="2"/>
        <v>No Trend</v>
      </c>
      <c r="N39">
        <v>42.591742323639572</v>
      </c>
      <c r="O39" t="str">
        <f t="shared" si="3"/>
        <v>No Momentum</v>
      </c>
      <c r="P39" t="str">
        <f t="shared" si="4"/>
        <v>No Trend + Momentum</v>
      </c>
      <c r="Q39">
        <f t="shared" si="5"/>
        <v>-0.10000000000002274</v>
      </c>
      <c r="R39">
        <f t="shared" si="6"/>
        <v>9.8999999999999773</v>
      </c>
      <c r="S39">
        <f t="shared" si="7"/>
        <v>-1.0101010101012421E-2</v>
      </c>
      <c r="T39" t="str">
        <f t="shared" si="8"/>
        <v>DOWN</v>
      </c>
      <c r="U39" t="str">
        <f t="shared" si="9"/>
        <v>No T+M+I</v>
      </c>
      <c r="V39">
        <v>435.60321769577149</v>
      </c>
      <c r="W39">
        <v>438.38428661310951</v>
      </c>
      <c r="X39">
        <f t="shared" si="10"/>
        <v>-2.7810689173380183</v>
      </c>
      <c r="Y39">
        <v>-3.6837024509284864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434.35</v>
      </c>
      <c r="D40">
        <v>436</v>
      </c>
      <c r="E40">
        <v>429</v>
      </c>
      <c r="F40">
        <v>432</v>
      </c>
      <c r="G40">
        <f>_xll.TA_TYPPRICE(D40,E40,F40)</f>
        <v>432.33333333333331</v>
      </c>
      <c r="H40">
        <v>434.92799907588164</v>
      </c>
      <c r="I40" t="str">
        <f t="shared" si="0"/>
        <v>DOWN</v>
      </c>
      <c r="J40">
        <v>442.05213558157038</v>
      </c>
      <c r="K40">
        <v>431.90824927634281</v>
      </c>
      <c r="L40" t="str">
        <f t="shared" si="1"/>
        <v>No Confirmation</v>
      </c>
      <c r="M40" t="str">
        <f t="shared" si="2"/>
        <v>No Trend</v>
      </c>
      <c r="N40">
        <v>40.106065531625205</v>
      </c>
      <c r="O40" t="str">
        <f t="shared" si="3"/>
        <v>No Momentum</v>
      </c>
      <c r="P40" t="str">
        <f t="shared" si="4"/>
        <v>No Trend + Momentum</v>
      </c>
      <c r="Q40">
        <f t="shared" si="5"/>
        <v>3</v>
      </c>
      <c r="R40">
        <f t="shared" si="6"/>
        <v>7</v>
      </c>
      <c r="S40">
        <f t="shared" si="7"/>
        <v>0.42857142857142855</v>
      </c>
      <c r="T40" t="str">
        <f t="shared" si="8"/>
        <v>No Indication</v>
      </c>
      <c r="U40" t="str">
        <f t="shared" si="9"/>
        <v>No T+M+I</v>
      </c>
      <c r="V40">
        <v>435.04887651180667</v>
      </c>
      <c r="W40">
        <v>437.91137649361991</v>
      </c>
      <c r="X40">
        <f t="shared" si="10"/>
        <v>-2.8624999818132437</v>
      </c>
      <c r="Y40">
        <v>-3.5194619571054377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430.3</v>
      </c>
      <c r="D41">
        <v>440</v>
      </c>
      <c r="E41">
        <v>423.05</v>
      </c>
      <c r="F41">
        <v>431</v>
      </c>
      <c r="G41">
        <f>_xll.TA_TYPPRICE(D41,E41,F41)</f>
        <v>431.34999999999997</v>
      </c>
      <c r="H41">
        <v>433.13899953794078</v>
      </c>
      <c r="I41" t="str">
        <f t="shared" si="0"/>
        <v>DOWN</v>
      </c>
      <c r="J41">
        <v>441.59610545233249</v>
      </c>
      <c r="K41">
        <v>429.93974943715551</v>
      </c>
      <c r="L41" t="str">
        <f t="shared" si="1"/>
        <v>No Confirmation</v>
      </c>
      <c r="M41" t="str">
        <f t="shared" si="2"/>
        <v>No Trend</v>
      </c>
      <c r="N41">
        <v>37.379226076026434</v>
      </c>
      <c r="O41" t="str">
        <f t="shared" si="3"/>
        <v>DOWN</v>
      </c>
      <c r="P41" t="str">
        <f t="shared" si="4"/>
        <v>No Trend + Momentum</v>
      </c>
      <c r="Q41">
        <f t="shared" si="5"/>
        <v>7.9499999999999886</v>
      </c>
      <c r="R41">
        <f t="shared" si="6"/>
        <v>16.949999999999989</v>
      </c>
      <c r="S41">
        <f t="shared" si="7"/>
        <v>0.46902654867256599</v>
      </c>
      <c r="T41" t="str">
        <f t="shared" si="8"/>
        <v>No Indication</v>
      </c>
      <c r="U41" t="str">
        <f t="shared" si="9"/>
        <v>No T+M+I</v>
      </c>
      <c r="V41">
        <v>434.42597243306716</v>
      </c>
      <c r="W41">
        <v>437.39942267927768</v>
      </c>
      <c r="X41">
        <f t="shared" si="10"/>
        <v>-2.9734502462105183</v>
      </c>
      <c r="Y41">
        <v>-3.4102596149264537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432.2</v>
      </c>
      <c r="D42">
        <v>433</v>
      </c>
      <c r="E42">
        <v>422.2</v>
      </c>
      <c r="F42">
        <v>424</v>
      </c>
      <c r="G42">
        <f>_xll.TA_TYPPRICE(D42,E42,F42)</f>
        <v>426.40000000000003</v>
      </c>
      <c r="H42">
        <v>429.76949976897038</v>
      </c>
      <c r="I42" t="str">
        <f t="shared" si="0"/>
        <v>DOWN</v>
      </c>
      <c r="J42">
        <v>439.68585979625863</v>
      </c>
      <c r="K42">
        <v>428.21980511778764</v>
      </c>
      <c r="L42" t="str">
        <f t="shared" si="1"/>
        <v>DOWN</v>
      </c>
      <c r="M42" t="str">
        <f t="shared" si="2"/>
        <v>DOWN</v>
      </c>
      <c r="N42">
        <v>23.436447203278696</v>
      </c>
      <c r="O42" t="str">
        <f t="shared" si="3"/>
        <v>DOWN</v>
      </c>
      <c r="P42" t="str">
        <f t="shared" si="4"/>
        <v>DOWN</v>
      </c>
      <c r="Q42">
        <f t="shared" si="5"/>
        <v>1.8000000000000114</v>
      </c>
      <c r="R42">
        <f t="shared" si="6"/>
        <v>10.800000000000011</v>
      </c>
      <c r="S42">
        <f t="shared" si="7"/>
        <v>0.16666666666666755</v>
      </c>
      <c r="T42" t="str">
        <f t="shared" si="8"/>
        <v>DOWN</v>
      </c>
      <c r="U42" t="str">
        <f t="shared" si="9"/>
        <v>DOWN</v>
      </c>
      <c r="V42">
        <v>432.82197667413374</v>
      </c>
      <c r="W42">
        <v>436.40687285118304</v>
      </c>
      <c r="X42">
        <f t="shared" si="10"/>
        <v>-3.584896177049302</v>
      </c>
      <c r="Y42">
        <v>-3.4451869273510232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427.5</v>
      </c>
      <c r="D43">
        <v>432</v>
      </c>
      <c r="E43">
        <v>425.25</v>
      </c>
      <c r="F43">
        <v>429</v>
      </c>
      <c r="G43">
        <f>_xll.TA_TYPPRICE(D43,E43,F43)</f>
        <v>428.75</v>
      </c>
      <c r="H43">
        <v>429.25974988448519</v>
      </c>
      <c r="I43" t="str">
        <f t="shared" si="0"/>
        <v>DOWN</v>
      </c>
      <c r="J43">
        <v>437.97789095264562</v>
      </c>
      <c r="K43">
        <v>427.55984842494593</v>
      </c>
      <c r="L43" t="str">
        <f t="shared" si="1"/>
        <v>No Confirmation</v>
      </c>
      <c r="M43" t="str">
        <f t="shared" si="2"/>
        <v>No Trend</v>
      </c>
      <c r="N43">
        <v>42.564852083012092</v>
      </c>
      <c r="O43" t="str">
        <f t="shared" si="3"/>
        <v>No Momentum</v>
      </c>
      <c r="P43" t="str">
        <f t="shared" si="4"/>
        <v>No Trend + Momentum</v>
      </c>
      <c r="Q43">
        <f t="shared" si="5"/>
        <v>3.75</v>
      </c>
      <c r="R43">
        <f t="shared" si="6"/>
        <v>6.75</v>
      </c>
      <c r="S43">
        <f t="shared" si="7"/>
        <v>0.55555555555555558</v>
      </c>
      <c r="T43" t="str">
        <f t="shared" si="8"/>
        <v>No Indication</v>
      </c>
      <c r="U43" t="str">
        <f t="shared" si="9"/>
        <v>No T+M+I</v>
      </c>
      <c r="V43">
        <v>432.23398026272855</v>
      </c>
      <c r="W43">
        <v>435.85821560294727</v>
      </c>
      <c r="X43">
        <f t="shared" si="10"/>
        <v>-3.6242353402187177</v>
      </c>
      <c r="Y43">
        <v>-3.4809966099245622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432.9</v>
      </c>
      <c r="D44">
        <v>433.95</v>
      </c>
      <c r="E44">
        <v>422.05</v>
      </c>
      <c r="F44">
        <v>428</v>
      </c>
      <c r="G44">
        <f>_xll.TA_TYPPRICE(D44,E44,F44)</f>
        <v>428</v>
      </c>
      <c r="H44">
        <v>428.62987494224262</v>
      </c>
      <c r="I44" t="str">
        <f t="shared" si="0"/>
        <v>DOWN</v>
      </c>
      <c r="J44">
        <v>437.08280407427992</v>
      </c>
      <c r="K44">
        <v>426.33543766384685</v>
      </c>
      <c r="L44" t="str">
        <f t="shared" si="1"/>
        <v>No Confirmation</v>
      </c>
      <c r="M44" t="str">
        <f t="shared" si="2"/>
        <v>No Trend</v>
      </c>
      <c r="N44">
        <v>40.062574198187654</v>
      </c>
      <c r="O44" t="str">
        <f t="shared" si="3"/>
        <v>No Momentum</v>
      </c>
      <c r="P44" t="str">
        <f t="shared" si="4"/>
        <v>No Trend + Momentum</v>
      </c>
      <c r="Q44">
        <f t="shared" si="5"/>
        <v>5.9499999999999886</v>
      </c>
      <c r="R44">
        <f t="shared" si="6"/>
        <v>11.899999999999977</v>
      </c>
      <c r="S44">
        <f t="shared" si="7"/>
        <v>0.5</v>
      </c>
      <c r="T44" t="str">
        <f t="shared" si="8"/>
        <v>No Indication</v>
      </c>
      <c r="U44" t="str">
        <f t="shared" si="9"/>
        <v>No T+M+I</v>
      </c>
      <c r="V44">
        <v>431.58259868384721</v>
      </c>
      <c r="W44">
        <v>435.27612555828449</v>
      </c>
      <c r="X44">
        <f t="shared" si="10"/>
        <v>-3.693526874437282</v>
      </c>
      <c r="Y44">
        <v>-3.5235026628271062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432.95</v>
      </c>
      <c r="D45">
        <v>435</v>
      </c>
      <c r="E45">
        <v>425</v>
      </c>
      <c r="F45">
        <v>428</v>
      </c>
      <c r="G45">
        <f>_xll.TA_TYPPRICE(D45,E45,F45)</f>
        <v>429.33333333333331</v>
      </c>
      <c r="H45">
        <v>428.98160413778794</v>
      </c>
      <c r="I45" t="str">
        <f t="shared" si="0"/>
        <v>DOWN</v>
      </c>
      <c r="J45">
        <v>436.61995872443993</v>
      </c>
      <c r="K45">
        <v>426.03867373854757</v>
      </c>
      <c r="L45" t="str">
        <f t="shared" si="1"/>
        <v>No Confirmation</v>
      </c>
      <c r="M45" t="str">
        <f t="shared" si="2"/>
        <v>No Trend</v>
      </c>
      <c r="N45">
        <v>40.062574198187654</v>
      </c>
      <c r="O45" t="str">
        <f t="shared" si="3"/>
        <v>No Momentum</v>
      </c>
      <c r="P45" t="str">
        <f t="shared" si="4"/>
        <v>No Trend + Momentum</v>
      </c>
      <c r="Q45">
        <f t="shared" si="5"/>
        <v>3</v>
      </c>
      <c r="R45">
        <f t="shared" si="6"/>
        <v>10</v>
      </c>
      <c r="S45">
        <f t="shared" si="7"/>
        <v>0.3</v>
      </c>
      <c r="T45" t="str">
        <f t="shared" si="8"/>
        <v>No Indication</v>
      </c>
      <c r="U45" t="str">
        <f t="shared" si="9"/>
        <v>No T+M+I</v>
      </c>
      <c r="V45">
        <v>431.03142965556304</v>
      </c>
      <c r="W45">
        <v>434.73715329470787</v>
      </c>
      <c r="X45">
        <f t="shared" si="10"/>
        <v>-3.7057236391448214</v>
      </c>
      <c r="Y45">
        <v>-3.5599468580906493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433.65</v>
      </c>
      <c r="D46">
        <v>439.9</v>
      </c>
      <c r="E46">
        <v>429</v>
      </c>
      <c r="F46">
        <v>432</v>
      </c>
      <c r="G46">
        <f>_xll.TA_TYPPRICE(D46,E46,F46)</f>
        <v>433.63333333333338</v>
      </c>
      <c r="H46">
        <v>431.30746873556063</v>
      </c>
      <c r="I46" t="str">
        <f t="shared" si="0"/>
        <v>UP</v>
      </c>
      <c r="J46">
        <v>437.34885678567548</v>
      </c>
      <c r="K46">
        <v>426.69674624109257</v>
      </c>
      <c r="L46" t="str">
        <f t="shared" si="1"/>
        <v>No Confirmation</v>
      </c>
      <c r="M46" t="str">
        <f t="shared" si="2"/>
        <v>No Trend</v>
      </c>
      <c r="N46">
        <v>56.167552601184489</v>
      </c>
      <c r="O46" t="str">
        <f t="shared" si="3"/>
        <v>No Momentum</v>
      </c>
      <c r="P46" t="str">
        <f t="shared" si="4"/>
        <v>No Trend + Momentum</v>
      </c>
      <c r="Q46">
        <f t="shared" si="5"/>
        <v>3</v>
      </c>
      <c r="R46">
        <f t="shared" si="6"/>
        <v>10.899999999999977</v>
      </c>
      <c r="S46">
        <f t="shared" si="7"/>
        <v>0.27522935779816571</v>
      </c>
      <c r="T46" t="str">
        <f t="shared" si="8"/>
        <v>No Indication</v>
      </c>
      <c r="U46" t="str">
        <f t="shared" si="9"/>
        <v>No T+M+I</v>
      </c>
      <c r="V46">
        <v>431.18044047778409</v>
      </c>
      <c r="W46">
        <v>434.53440119880361</v>
      </c>
      <c r="X46">
        <f t="shared" si="10"/>
        <v>-3.3539607210195186</v>
      </c>
      <c r="Y46">
        <v>-3.5187496306764232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435.95</v>
      </c>
      <c r="D47">
        <v>435.95</v>
      </c>
      <c r="E47">
        <v>428.05</v>
      </c>
      <c r="F47">
        <v>428</v>
      </c>
      <c r="G47">
        <f>_xll.TA_TYPPRICE(D47,E47,F47)</f>
        <v>430.66666666666669</v>
      </c>
      <c r="H47">
        <v>430.98706770111369</v>
      </c>
      <c r="I47" t="str">
        <f t="shared" si="0"/>
        <v>DOWN</v>
      </c>
      <c r="J47">
        <v>437.03799972219201</v>
      </c>
      <c r="K47">
        <v>426.99746929862755</v>
      </c>
      <c r="L47" t="str">
        <f t="shared" si="1"/>
        <v>No Confirmation</v>
      </c>
      <c r="M47" t="str">
        <f t="shared" si="2"/>
        <v>No Trend</v>
      </c>
      <c r="N47">
        <v>42.045651659219466</v>
      </c>
      <c r="O47" t="str">
        <f t="shared" si="3"/>
        <v>No Momentum</v>
      </c>
      <c r="P47" t="str">
        <f t="shared" si="4"/>
        <v>No Trend + Momentum</v>
      </c>
      <c r="Q47">
        <f t="shared" si="5"/>
        <v>-5.0000000000011369E-2</v>
      </c>
      <c r="R47">
        <f t="shared" si="6"/>
        <v>7.8999999999999773</v>
      </c>
      <c r="S47">
        <f t="shared" si="7"/>
        <v>-6.32911392405209E-3</v>
      </c>
      <c r="T47" t="str">
        <f t="shared" si="8"/>
        <v>DOWN</v>
      </c>
      <c r="U47" t="str">
        <f t="shared" si="9"/>
        <v>No T+M+I</v>
      </c>
      <c r="V47">
        <v>430.69114194274039</v>
      </c>
      <c r="W47">
        <v>434.05037148037371</v>
      </c>
      <c r="X47">
        <f t="shared" si="10"/>
        <v>-3.3592295376333254</v>
      </c>
      <c r="Y47">
        <v>-3.4868456120678037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429.4</v>
      </c>
      <c r="D48">
        <v>449</v>
      </c>
      <c r="E48">
        <v>429.4</v>
      </c>
      <c r="F48">
        <v>445</v>
      </c>
      <c r="G48">
        <f>_xll.TA_TYPPRICE(D48,E48,F48)</f>
        <v>441.13333333333338</v>
      </c>
      <c r="H48">
        <v>436.06020051722351</v>
      </c>
      <c r="I48" t="str">
        <f t="shared" si="0"/>
        <v>UP</v>
      </c>
      <c r="J48">
        <v>439.69622200614936</v>
      </c>
      <c r="K48">
        <v>427.53136501004366</v>
      </c>
      <c r="L48" t="str">
        <f t="shared" si="1"/>
        <v>UP</v>
      </c>
      <c r="M48" t="str">
        <f t="shared" si="2"/>
        <v>UP</v>
      </c>
      <c r="N48">
        <v>75.18751312299004</v>
      </c>
      <c r="O48" t="str">
        <f t="shared" si="3"/>
        <v>UP</v>
      </c>
      <c r="P48" t="str">
        <f t="shared" si="4"/>
        <v>UP</v>
      </c>
      <c r="Q48">
        <f t="shared" si="5"/>
        <v>15.600000000000023</v>
      </c>
      <c r="R48">
        <f t="shared" si="6"/>
        <v>19.600000000000023</v>
      </c>
      <c r="S48">
        <f t="shared" si="7"/>
        <v>0.79591836734693899</v>
      </c>
      <c r="T48" t="str">
        <f t="shared" si="8"/>
        <v>No Indication</v>
      </c>
      <c r="U48" t="str">
        <f t="shared" si="9"/>
        <v>No T+M+I</v>
      </c>
      <c r="V48">
        <v>432.89250472078032</v>
      </c>
      <c r="W48">
        <v>434.86145507442012</v>
      </c>
      <c r="X48">
        <f t="shared" si="10"/>
        <v>-1.9689503536397979</v>
      </c>
      <c r="Y48">
        <v>-3.1832665603822026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449.1</v>
      </c>
      <c r="D49">
        <v>456</v>
      </c>
      <c r="E49">
        <v>436</v>
      </c>
      <c r="F49">
        <v>453</v>
      </c>
      <c r="G49">
        <f>_xll.TA_TYPPRICE(D49,E49,F49)</f>
        <v>448.33333333333331</v>
      </c>
      <c r="H49">
        <v>442.19676692527844</v>
      </c>
      <c r="I49" t="str">
        <f t="shared" si="0"/>
        <v>UP</v>
      </c>
      <c r="J49">
        <v>443.3192837825606</v>
      </c>
      <c r="K49">
        <v>429.41328389670065</v>
      </c>
      <c r="L49" t="str">
        <f t="shared" si="1"/>
        <v>UP</v>
      </c>
      <c r="M49" t="str">
        <f t="shared" si="2"/>
        <v>UP</v>
      </c>
      <c r="N49">
        <v>81.433187099759664</v>
      </c>
      <c r="O49" t="str">
        <f t="shared" si="3"/>
        <v>UP</v>
      </c>
      <c r="P49" t="str">
        <f t="shared" si="4"/>
        <v>UP</v>
      </c>
      <c r="Q49">
        <f t="shared" si="5"/>
        <v>17</v>
      </c>
      <c r="R49">
        <f t="shared" si="6"/>
        <v>20</v>
      </c>
      <c r="S49">
        <f t="shared" si="7"/>
        <v>0.85</v>
      </c>
      <c r="T49" t="str">
        <f t="shared" si="8"/>
        <v>UP</v>
      </c>
      <c r="U49" t="str">
        <f t="shared" si="9"/>
        <v>UP</v>
      </c>
      <c r="V49">
        <v>435.98596553296795</v>
      </c>
      <c r="W49">
        <v>436.20505099483347</v>
      </c>
      <c r="X49">
        <f t="shared" si="10"/>
        <v>-0.21908546186551803</v>
      </c>
      <c r="Y49">
        <v>-2.5904303406788656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443</v>
      </c>
      <c r="D50">
        <v>456.5</v>
      </c>
      <c r="E50">
        <v>435</v>
      </c>
      <c r="F50">
        <v>455</v>
      </c>
      <c r="G50">
        <f>_xll.TA_TYPPRICE(D50,E50,F50)</f>
        <v>448.83333333333331</v>
      </c>
      <c r="H50">
        <v>445.51505012930591</v>
      </c>
      <c r="I50" t="str">
        <f t="shared" si="0"/>
        <v>UP</v>
      </c>
      <c r="J50">
        <v>446.24833183088049</v>
      </c>
      <c r="K50">
        <v>430.65477636410048</v>
      </c>
      <c r="L50" t="str">
        <f t="shared" si="1"/>
        <v>UP</v>
      </c>
      <c r="M50" t="str">
        <f t="shared" si="2"/>
        <v>UP</v>
      </c>
      <c r="N50">
        <v>82.787164617087413</v>
      </c>
      <c r="O50" t="str">
        <f t="shared" si="3"/>
        <v>UP</v>
      </c>
      <c r="P50" t="str">
        <f t="shared" si="4"/>
        <v>UP</v>
      </c>
      <c r="Q50">
        <f t="shared" si="5"/>
        <v>20</v>
      </c>
      <c r="R50">
        <f t="shared" si="6"/>
        <v>21.5</v>
      </c>
      <c r="S50">
        <f t="shared" si="7"/>
        <v>0.93023255813953487</v>
      </c>
      <c r="T50" t="str">
        <f t="shared" si="8"/>
        <v>UP</v>
      </c>
      <c r="U50" t="str">
        <f t="shared" si="9"/>
        <v>UP</v>
      </c>
      <c r="V50">
        <v>438.91120160481904</v>
      </c>
      <c r="W50">
        <v>437.59726943966064</v>
      </c>
      <c r="X50">
        <f t="shared" si="10"/>
        <v>1.3139321651584055</v>
      </c>
      <c r="Y50">
        <v>-1.8095578395114114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452.05</v>
      </c>
      <c r="D51">
        <v>456.9</v>
      </c>
      <c r="E51">
        <v>442</v>
      </c>
      <c r="F51">
        <v>443</v>
      </c>
      <c r="G51">
        <f>_xll.TA_TYPPRICE(D51,E51,F51)</f>
        <v>447.3</v>
      </c>
      <c r="H51">
        <v>446.40752506465299</v>
      </c>
      <c r="I51" t="str">
        <f t="shared" si="0"/>
        <v>DOWN</v>
      </c>
      <c r="J51">
        <v>448.61536920179594</v>
      </c>
      <c r="K51">
        <v>433.17593717207814</v>
      </c>
      <c r="L51" t="str">
        <f t="shared" si="1"/>
        <v>No Confirmation</v>
      </c>
      <c r="M51" t="str">
        <f t="shared" si="2"/>
        <v>No Trend</v>
      </c>
      <c r="N51">
        <v>53.516915013343244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14.899999999999977</v>
      </c>
      <c r="S51">
        <f t="shared" si="7"/>
        <v>6.7114093959731641E-2</v>
      </c>
      <c r="T51" t="str">
        <f t="shared" si="8"/>
        <v>DOWN</v>
      </c>
      <c r="U51" t="str">
        <f t="shared" si="9"/>
        <v>No T+M+I</v>
      </c>
      <c r="V51">
        <v>439.54024751176996</v>
      </c>
      <c r="W51">
        <v>437.99747170338946</v>
      </c>
      <c r="X51">
        <f t="shared" si="10"/>
        <v>1.5427758083804974</v>
      </c>
      <c r="Y51">
        <v>-1.1390911099330294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444</v>
      </c>
      <c r="D52">
        <v>447.8</v>
      </c>
      <c r="E52">
        <v>441.5</v>
      </c>
      <c r="F52">
        <v>442</v>
      </c>
      <c r="G52">
        <f>_xll.TA_TYPPRICE(D52,E52,F52)</f>
        <v>443.76666666666665</v>
      </c>
      <c r="H52">
        <v>445.08709586565982</v>
      </c>
      <c r="I52" t="str">
        <f t="shared" si="0"/>
        <v>DOWN</v>
      </c>
      <c r="J52">
        <v>448.4341760458413</v>
      </c>
      <c r="K52">
        <v>435.02572891161634</v>
      </c>
      <c r="L52" t="str">
        <f t="shared" si="1"/>
        <v>No Confirmation</v>
      </c>
      <c r="M52" t="str">
        <f t="shared" si="2"/>
        <v>No Trend</v>
      </c>
      <c r="N52">
        <v>51.615941618574624</v>
      </c>
      <c r="O52" t="str">
        <f t="shared" si="3"/>
        <v>No Momentum</v>
      </c>
      <c r="P52" t="str">
        <f t="shared" si="4"/>
        <v>No Trend + Momentum</v>
      </c>
      <c r="Q52">
        <f t="shared" si="5"/>
        <v>0.5</v>
      </c>
      <c r="R52">
        <f t="shared" si="6"/>
        <v>6.3000000000000114</v>
      </c>
      <c r="S52">
        <f t="shared" si="7"/>
        <v>7.9365079365079222E-2</v>
      </c>
      <c r="T52" t="str">
        <f t="shared" si="8"/>
        <v>DOWN</v>
      </c>
      <c r="U52" t="str">
        <f t="shared" si="9"/>
        <v>No T+M+I</v>
      </c>
      <c r="V52">
        <v>439.91867097149765</v>
      </c>
      <c r="W52">
        <v>438.29395528091618</v>
      </c>
      <c r="X52">
        <f t="shared" si="10"/>
        <v>1.6247156905814677</v>
      </c>
      <c r="Y52">
        <v>-0.58632974983012998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444.45</v>
      </c>
      <c r="D53">
        <v>478.7</v>
      </c>
      <c r="E53">
        <v>444.1</v>
      </c>
      <c r="F53">
        <v>454</v>
      </c>
      <c r="G53">
        <f>_xll.TA_TYPPRICE(D53,E53,F53)</f>
        <v>458.93333333333334</v>
      </c>
      <c r="H53">
        <v>452.01021459949658</v>
      </c>
      <c r="I53" t="str">
        <f t="shared" si="0"/>
        <v>UP</v>
      </c>
      <c r="J53">
        <v>455.15991470232103</v>
      </c>
      <c r="K53">
        <v>437.04223359792383</v>
      </c>
      <c r="L53" t="str">
        <f t="shared" si="1"/>
        <v>No Confirmation</v>
      </c>
      <c r="M53" t="str">
        <f t="shared" si="2"/>
        <v>No Trend</v>
      </c>
      <c r="N53">
        <v>68.434503362644662</v>
      </c>
      <c r="O53" t="str">
        <f t="shared" si="3"/>
        <v>UP</v>
      </c>
      <c r="P53" t="str">
        <f t="shared" si="4"/>
        <v>No Trend + Momentum</v>
      </c>
      <c r="Q53">
        <f t="shared" si="5"/>
        <v>9.8999999999999773</v>
      </c>
      <c r="R53">
        <f t="shared" si="6"/>
        <v>34.599999999999966</v>
      </c>
      <c r="S53">
        <f t="shared" si="7"/>
        <v>0.28612716763005741</v>
      </c>
      <c r="T53" t="str">
        <f t="shared" si="8"/>
        <v>No Indication</v>
      </c>
      <c r="U53" t="str">
        <f t="shared" si="9"/>
        <v>No T+M+I</v>
      </c>
      <c r="V53">
        <v>442.08502928357495</v>
      </c>
      <c r="W53">
        <v>439.45736600084831</v>
      </c>
      <c r="X53">
        <f t="shared" si="10"/>
        <v>2.627663282726644</v>
      </c>
      <c r="Y53">
        <v>5.6468856681224922E-2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457</v>
      </c>
      <c r="D54">
        <v>464.6</v>
      </c>
      <c r="E54">
        <v>448.1</v>
      </c>
      <c r="F54">
        <v>454</v>
      </c>
      <c r="G54">
        <f>_xll.TA_TYPPRICE(D54,E54,F54)</f>
        <v>455.56666666666666</v>
      </c>
      <c r="H54">
        <v>453.78844063308162</v>
      </c>
      <c r="I54" t="str">
        <f t="shared" si="0"/>
        <v>UP</v>
      </c>
      <c r="J54">
        <v>457.25771143513856</v>
      </c>
      <c r="K54">
        <v>439.49951502060742</v>
      </c>
      <c r="L54" t="str">
        <f t="shared" si="1"/>
        <v>No Confirmation</v>
      </c>
      <c r="M54" t="str">
        <f t="shared" si="2"/>
        <v>No Trend</v>
      </c>
      <c r="N54">
        <v>68.434503362644676</v>
      </c>
      <c r="O54" t="str">
        <f t="shared" si="3"/>
        <v>UP</v>
      </c>
      <c r="P54" t="str">
        <f t="shared" si="4"/>
        <v>No Trend + Momentum</v>
      </c>
      <c r="Q54">
        <f t="shared" si="5"/>
        <v>5.8999999999999773</v>
      </c>
      <c r="R54">
        <f t="shared" si="6"/>
        <v>16.5</v>
      </c>
      <c r="S54">
        <f t="shared" si="7"/>
        <v>0.35757575757575621</v>
      </c>
      <c r="T54" t="str">
        <f t="shared" si="8"/>
        <v>No Indication</v>
      </c>
      <c r="U54" t="str">
        <f t="shared" si="9"/>
        <v>No T+M+I</v>
      </c>
      <c r="V54">
        <v>443.91810170148648</v>
      </c>
      <c r="W54">
        <v>440.53459814893364</v>
      </c>
      <c r="X54">
        <f t="shared" si="10"/>
        <v>3.3835035525528383</v>
      </c>
      <c r="Y54">
        <v>0.72187579585554762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458.95</v>
      </c>
      <c r="D55">
        <v>467.85</v>
      </c>
      <c r="E55">
        <v>448.15</v>
      </c>
      <c r="F55">
        <v>457</v>
      </c>
      <c r="G55">
        <f>_xll.TA_TYPPRICE(D55,E55,F55)</f>
        <v>457.66666666666669</v>
      </c>
      <c r="H55">
        <v>455.72755364987415</v>
      </c>
      <c r="I55" t="str">
        <f t="shared" si="0"/>
        <v>UP</v>
      </c>
      <c r="J55">
        <v>459.61155333844113</v>
      </c>
      <c r="K55">
        <v>441.42184501602799</v>
      </c>
      <c r="L55" t="str">
        <f t="shared" si="1"/>
        <v>No Confirmation</v>
      </c>
      <c r="M55" t="str">
        <f t="shared" si="2"/>
        <v>No Trend</v>
      </c>
      <c r="N55">
        <v>72.208171586470684</v>
      </c>
      <c r="O55" t="str">
        <f t="shared" si="3"/>
        <v>UP</v>
      </c>
      <c r="P55" t="str">
        <f t="shared" si="4"/>
        <v>No Trend + Momentum</v>
      </c>
      <c r="Q55">
        <f t="shared" si="5"/>
        <v>8.8500000000000227</v>
      </c>
      <c r="R55">
        <f t="shared" si="6"/>
        <v>19.700000000000045</v>
      </c>
      <c r="S55">
        <f t="shared" si="7"/>
        <v>0.44923857868020317</v>
      </c>
      <c r="T55" t="str">
        <f t="shared" si="8"/>
        <v>No Indication</v>
      </c>
      <c r="U55" t="str">
        <f t="shared" si="9"/>
        <v>No T+M+I</v>
      </c>
      <c r="V55">
        <v>445.93070143971931</v>
      </c>
      <c r="W55">
        <v>441.75425754530892</v>
      </c>
      <c r="X55">
        <f t="shared" si="10"/>
        <v>4.1764438944103972</v>
      </c>
      <c r="Y55">
        <v>1.4127894155665177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438.55</v>
      </c>
      <c r="D56">
        <v>465</v>
      </c>
      <c r="E56">
        <v>430</v>
      </c>
      <c r="F56">
        <v>458</v>
      </c>
      <c r="G56">
        <f>_xll.TA_TYPPRICE(D56,E56,F56)</f>
        <v>451</v>
      </c>
      <c r="H56">
        <v>453.36377682493708</v>
      </c>
      <c r="I56" t="str">
        <f t="shared" si="0"/>
        <v>UP</v>
      </c>
      <c r="J56">
        <v>460.80898592989865</v>
      </c>
      <c r="K56">
        <v>438.88365723468843</v>
      </c>
      <c r="L56" t="str">
        <f t="shared" si="1"/>
        <v>No Confirmation</v>
      </c>
      <c r="M56" t="str">
        <f t="shared" si="2"/>
        <v>No Trend</v>
      </c>
      <c r="N56">
        <v>73.526869002338785</v>
      </c>
      <c r="O56" t="str">
        <f t="shared" si="3"/>
        <v>UP</v>
      </c>
      <c r="P56" t="str">
        <f t="shared" si="4"/>
        <v>No Trend + Momentum</v>
      </c>
      <c r="Q56">
        <f t="shared" si="5"/>
        <v>28</v>
      </c>
      <c r="R56">
        <f t="shared" si="6"/>
        <v>35</v>
      </c>
      <c r="S56">
        <f t="shared" si="7"/>
        <v>0.8</v>
      </c>
      <c r="T56" t="str">
        <f t="shared" si="8"/>
        <v>No Indication</v>
      </c>
      <c r="U56" t="str">
        <f t="shared" si="9"/>
        <v>No T+M+I</v>
      </c>
      <c r="V56">
        <v>447.78751660283945</v>
      </c>
      <c r="W56">
        <v>442.95764587528606</v>
      </c>
      <c r="X56">
        <f t="shared" si="10"/>
        <v>4.8298707275533843</v>
      </c>
      <c r="Y56">
        <v>2.0962056779638911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459.3</v>
      </c>
      <c r="D57">
        <v>478</v>
      </c>
      <c r="E57">
        <v>450</v>
      </c>
      <c r="F57">
        <v>450</v>
      </c>
      <c r="G57">
        <f>_xll.TA_TYPPRICE(D57,E57,F57)</f>
        <v>459.33333333333331</v>
      </c>
      <c r="H57">
        <v>456.34855507913517</v>
      </c>
      <c r="I57" t="str">
        <f t="shared" si="0"/>
        <v>DOWN</v>
      </c>
      <c r="J57">
        <v>464.62921127881009</v>
      </c>
      <c r="K57">
        <v>441.35395562697988</v>
      </c>
      <c r="L57" t="str">
        <f t="shared" si="1"/>
        <v>No Confirmation</v>
      </c>
      <c r="M57" t="str">
        <f t="shared" si="2"/>
        <v>No Trend</v>
      </c>
      <c r="N57">
        <v>49.86593064783208</v>
      </c>
      <c r="O57" t="str">
        <f t="shared" si="3"/>
        <v>No Momentum</v>
      </c>
      <c r="P57" t="str">
        <f t="shared" si="4"/>
        <v>No Trend + Momentum</v>
      </c>
      <c r="Q57">
        <f t="shared" si="5"/>
        <v>0</v>
      </c>
      <c r="R57">
        <f t="shared" si="6"/>
        <v>28</v>
      </c>
      <c r="S57">
        <f t="shared" si="7"/>
        <v>0</v>
      </c>
      <c r="T57" t="str">
        <f t="shared" si="8"/>
        <v>DOWN</v>
      </c>
      <c r="U57" t="str">
        <f t="shared" si="9"/>
        <v>No T+M+I</v>
      </c>
      <c r="V57">
        <v>448.1278986639411</v>
      </c>
      <c r="W57">
        <v>443.47930173637599</v>
      </c>
      <c r="X57">
        <f t="shared" si="10"/>
        <v>4.6485969275651087</v>
      </c>
      <c r="Y57">
        <v>2.6066839278841347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453</v>
      </c>
      <c r="D58">
        <v>453</v>
      </c>
      <c r="E58">
        <v>445</v>
      </c>
      <c r="F58">
        <v>446</v>
      </c>
      <c r="G58">
        <f>_xll.TA_TYPPRICE(D58,E58,F58)</f>
        <v>448</v>
      </c>
      <c r="H58">
        <v>452.17427753956758</v>
      </c>
      <c r="I58" t="str">
        <f t="shared" si="0"/>
        <v>DOWN</v>
      </c>
      <c r="J58">
        <v>462.0449421057412</v>
      </c>
      <c r="K58">
        <v>442.16418770987326</v>
      </c>
      <c r="L58" t="str">
        <f t="shared" si="1"/>
        <v>No Confirmation</v>
      </c>
      <c r="M58" t="str">
        <f t="shared" si="2"/>
        <v>No Trend</v>
      </c>
      <c r="N58">
        <v>41.51602331392445</v>
      </c>
      <c r="O58" t="str">
        <f t="shared" si="3"/>
        <v>No Momentum</v>
      </c>
      <c r="P58" t="str">
        <f t="shared" si="4"/>
        <v>No Trend + Momentum</v>
      </c>
      <c r="Q58">
        <f t="shared" si="5"/>
        <v>1</v>
      </c>
      <c r="R58">
        <f t="shared" si="6"/>
        <v>8</v>
      </c>
      <c r="S58">
        <f t="shared" si="7"/>
        <v>0.125</v>
      </c>
      <c r="T58" t="str">
        <f t="shared" si="8"/>
        <v>DOWN</v>
      </c>
      <c r="U58" t="str">
        <f t="shared" si="9"/>
        <v>No T+M+I</v>
      </c>
      <c r="V58">
        <v>447.80052963871941</v>
      </c>
      <c r="W58">
        <v>443.66602012627408</v>
      </c>
      <c r="X58">
        <f t="shared" si="10"/>
        <v>4.1345095124453337</v>
      </c>
      <c r="Y58">
        <v>2.9122490447963747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451.85</v>
      </c>
      <c r="D59">
        <v>459</v>
      </c>
      <c r="E59">
        <v>448.5</v>
      </c>
      <c r="F59">
        <v>450</v>
      </c>
      <c r="G59">
        <f>_xll.TA_TYPPRICE(D59,E59,F59)</f>
        <v>452.5</v>
      </c>
      <c r="H59">
        <v>452.33713876978379</v>
      </c>
      <c r="I59" t="str">
        <f t="shared" si="0"/>
        <v>DOWN</v>
      </c>
      <c r="J59">
        <v>461.36828830446535</v>
      </c>
      <c r="K59">
        <v>443.57214599656811</v>
      </c>
      <c r="L59" t="str">
        <f t="shared" si="1"/>
        <v>No Confirmation</v>
      </c>
      <c r="M59" t="str">
        <f t="shared" si="2"/>
        <v>No Trend</v>
      </c>
      <c r="N59">
        <v>51.638513830066046</v>
      </c>
      <c r="O59" t="str">
        <f t="shared" si="3"/>
        <v>No Momentum</v>
      </c>
      <c r="P59" t="str">
        <f t="shared" si="4"/>
        <v>No Trend + Momentum</v>
      </c>
      <c r="Q59">
        <f t="shared" si="5"/>
        <v>1.5</v>
      </c>
      <c r="R59">
        <f t="shared" si="6"/>
        <v>10.5</v>
      </c>
      <c r="S59">
        <f t="shared" si="7"/>
        <v>0.14285714285714285</v>
      </c>
      <c r="T59" t="str">
        <f t="shared" si="8"/>
        <v>DOWN</v>
      </c>
      <c r="U59" t="str">
        <f t="shared" si="9"/>
        <v>No T+M+I</v>
      </c>
      <c r="V59">
        <v>448.13890969430105</v>
      </c>
      <c r="W59">
        <v>444.13520382062416</v>
      </c>
      <c r="X59">
        <f t="shared" si="10"/>
        <v>4.0037058736768927</v>
      </c>
      <c r="Y59">
        <v>3.1305404105724781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450.05</v>
      </c>
      <c r="D60">
        <v>452.95</v>
      </c>
      <c r="E60">
        <v>435.55</v>
      </c>
      <c r="F60">
        <v>437</v>
      </c>
      <c r="G60">
        <f>_xll.TA_TYPPRICE(D60,E60,F60)</f>
        <v>441.83333333333331</v>
      </c>
      <c r="H60">
        <v>447.08523605155858</v>
      </c>
      <c r="I60" t="str">
        <f t="shared" si="0"/>
        <v>DOWN</v>
      </c>
      <c r="J60">
        <v>459.49755757013969</v>
      </c>
      <c r="K60">
        <v>441.78944688621965</v>
      </c>
      <c r="L60" t="str">
        <f t="shared" si="1"/>
        <v>DOWN</v>
      </c>
      <c r="M60" t="str">
        <f t="shared" si="2"/>
        <v>DOWN</v>
      </c>
      <c r="N60">
        <v>30.319535136135773</v>
      </c>
      <c r="O60" t="str">
        <f t="shared" si="3"/>
        <v>DOWN</v>
      </c>
      <c r="P60" t="str">
        <f t="shared" si="4"/>
        <v>DOWN</v>
      </c>
      <c r="Q60">
        <f t="shared" si="5"/>
        <v>1.4499999999999886</v>
      </c>
      <c r="R60">
        <f t="shared" si="6"/>
        <v>17.399999999999977</v>
      </c>
      <c r="S60">
        <f t="shared" si="7"/>
        <v>8.3333333333332787E-2</v>
      </c>
      <c r="T60" t="str">
        <f t="shared" si="8"/>
        <v>DOWN</v>
      </c>
      <c r="U60" t="str">
        <f t="shared" si="9"/>
        <v>DOWN</v>
      </c>
      <c r="V60">
        <v>446.42523127979319</v>
      </c>
      <c r="W60">
        <v>443.60667020428161</v>
      </c>
      <c r="X60">
        <f t="shared" si="10"/>
        <v>2.8185610755115817</v>
      </c>
      <c r="Y60">
        <v>3.0681445435602988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436.1</v>
      </c>
      <c r="D61">
        <v>444.9</v>
      </c>
      <c r="E61">
        <v>436.1</v>
      </c>
      <c r="F61">
        <v>438</v>
      </c>
      <c r="G61">
        <f>_xll.TA_TYPPRICE(D61,E61,F61)</f>
        <v>439.66666666666669</v>
      </c>
      <c r="H61">
        <v>443.37595135911261</v>
      </c>
      <c r="I61" t="str">
        <f t="shared" si="0"/>
        <v>DOWN</v>
      </c>
      <c r="J61">
        <v>456.2536558878864</v>
      </c>
      <c r="K61">
        <v>440.5251253559486</v>
      </c>
      <c r="L61" t="str">
        <f t="shared" si="1"/>
        <v>DOWN</v>
      </c>
      <c r="M61" t="str">
        <f t="shared" si="2"/>
        <v>DOWN</v>
      </c>
      <c r="N61">
        <v>32.980036633618631</v>
      </c>
      <c r="O61" t="str">
        <f t="shared" si="3"/>
        <v>DOWN</v>
      </c>
      <c r="P61" t="str">
        <f t="shared" si="4"/>
        <v>DOWN</v>
      </c>
      <c r="Q61">
        <f t="shared" si="5"/>
        <v>1.8999999999999773</v>
      </c>
      <c r="R61">
        <f t="shared" si="6"/>
        <v>8.7999999999999545</v>
      </c>
      <c r="S61">
        <f t="shared" si="7"/>
        <v>0.21590909090908944</v>
      </c>
      <c r="T61" t="str">
        <f t="shared" si="8"/>
        <v>No Indication</v>
      </c>
      <c r="U61" t="str">
        <f t="shared" si="9"/>
        <v>No T+M+I</v>
      </c>
      <c r="V61">
        <v>445.12904185213273</v>
      </c>
      <c r="W61">
        <v>443.19136130026078</v>
      </c>
      <c r="X61">
        <f t="shared" si="10"/>
        <v>1.9376805518719493</v>
      </c>
      <c r="Y61">
        <v>2.842051745222629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436</v>
      </c>
      <c r="D62">
        <v>456.85</v>
      </c>
      <c r="E62">
        <v>436</v>
      </c>
      <c r="F62">
        <v>446</v>
      </c>
      <c r="G62">
        <f>_xll.TA_TYPPRICE(D62,E62,F62)</f>
        <v>446.2833333333333</v>
      </c>
      <c r="H62">
        <v>444.82964234622295</v>
      </c>
      <c r="I62" t="str">
        <f t="shared" si="0"/>
        <v>UP</v>
      </c>
      <c r="J62">
        <v>456.38617680168943</v>
      </c>
      <c r="K62">
        <v>439.51954194351561</v>
      </c>
      <c r="L62" t="str">
        <f t="shared" si="1"/>
        <v>No Confirmation</v>
      </c>
      <c r="M62" t="str">
        <f t="shared" si="2"/>
        <v>No Trend</v>
      </c>
      <c r="N62">
        <v>51.498583064110683</v>
      </c>
      <c r="O62" t="str">
        <f t="shared" si="3"/>
        <v>No Momentum</v>
      </c>
      <c r="P62" t="str">
        <f t="shared" si="4"/>
        <v>No Trend + Momentum</v>
      </c>
      <c r="Q62">
        <f t="shared" si="5"/>
        <v>10</v>
      </c>
      <c r="R62">
        <f t="shared" si="6"/>
        <v>20.850000000000023</v>
      </c>
      <c r="S62">
        <f t="shared" si="7"/>
        <v>0.47961630695443591</v>
      </c>
      <c r="T62" t="str">
        <f t="shared" si="8"/>
        <v>No Indication</v>
      </c>
      <c r="U62" t="str">
        <f t="shared" si="9"/>
        <v>No T+M+I</v>
      </c>
      <c r="V62">
        <v>445.26303541334306</v>
      </c>
      <c r="W62">
        <v>443.39940861135256</v>
      </c>
      <c r="X62">
        <f t="shared" si="10"/>
        <v>1.863626801990506</v>
      </c>
      <c r="Y62">
        <v>2.6463667565762043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445.4</v>
      </c>
      <c r="D63">
        <v>449.95</v>
      </c>
      <c r="E63">
        <v>441</v>
      </c>
      <c r="F63">
        <v>444</v>
      </c>
      <c r="G63">
        <f>_xll.TA_TYPPRICE(D63,E63,F63)</f>
        <v>444.98333333333335</v>
      </c>
      <c r="H63">
        <v>444.90648783977815</v>
      </c>
      <c r="I63" t="str">
        <f t="shared" si="0"/>
        <v>DOWN</v>
      </c>
      <c r="J63">
        <v>454.95591529020288</v>
      </c>
      <c r="K63">
        <v>439.84853262273435</v>
      </c>
      <c r="L63" t="str">
        <f t="shared" si="1"/>
        <v>No Confirmation</v>
      </c>
      <c r="M63" t="str">
        <f t="shared" si="2"/>
        <v>No Trend</v>
      </c>
      <c r="N63">
        <v>47.40523188376612</v>
      </c>
      <c r="O63" t="str">
        <f t="shared" si="3"/>
        <v>No Momentum</v>
      </c>
      <c r="P63" t="str">
        <f t="shared" si="4"/>
        <v>No Trend + Momentum</v>
      </c>
      <c r="Q63">
        <f t="shared" si="5"/>
        <v>3</v>
      </c>
      <c r="R63">
        <f t="shared" si="6"/>
        <v>8.9499999999999886</v>
      </c>
      <c r="S63">
        <f t="shared" si="7"/>
        <v>0.33519553072625741</v>
      </c>
      <c r="T63" t="str">
        <f t="shared" si="8"/>
        <v>No Indication</v>
      </c>
      <c r="U63" t="str">
        <f t="shared" si="9"/>
        <v>No T+M+I</v>
      </c>
      <c r="V63">
        <v>445.06872227282872</v>
      </c>
      <c r="W63">
        <v>443.44389686236349</v>
      </c>
      <c r="X63">
        <f t="shared" si="10"/>
        <v>1.6248254104652347</v>
      </c>
      <c r="Y63">
        <v>2.4420584873540103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443.75</v>
      </c>
      <c r="D64">
        <v>446.45</v>
      </c>
      <c r="E64">
        <v>438</v>
      </c>
      <c r="F64">
        <v>438</v>
      </c>
      <c r="G64">
        <f>_xll.TA_TYPPRICE(D64,E64,F64)</f>
        <v>440.81666666666666</v>
      </c>
      <c r="H64">
        <v>442.86157725322244</v>
      </c>
      <c r="I64" t="str">
        <f t="shared" si="0"/>
        <v>DOWN</v>
      </c>
      <c r="J64">
        <v>453.06571189238002</v>
      </c>
      <c r="K64">
        <v>439.43774759546005</v>
      </c>
      <c r="L64" t="str">
        <f t="shared" si="1"/>
        <v>DOWN</v>
      </c>
      <c r="M64" t="str">
        <f t="shared" si="2"/>
        <v>DOWN</v>
      </c>
      <c r="N64">
        <v>36.519844038586356</v>
      </c>
      <c r="O64" t="str">
        <f t="shared" si="3"/>
        <v>DOWN</v>
      </c>
      <c r="P64" t="str">
        <f t="shared" si="4"/>
        <v>DOWN</v>
      </c>
      <c r="Q64">
        <f t="shared" si="5"/>
        <v>0</v>
      </c>
      <c r="R64">
        <f t="shared" si="6"/>
        <v>8.4499999999999886</v>
      </c>
      <c r="S64">
        <f t="shared" si="7"/>
        <v>0</v>
      </c>
      <c r="T64" t="str">
        <f t="shared" si="8"/>
        <v>DOWN</v>
      </c>
      <c r="U64" t="str">
        <f t="shared" si="9"/>
        <v>DOWN</v>
      </c>
      <c r="V64">
        <v>443.98122653854739</v>
      </c>
      <c r="W64">
        <v>443.04064524292914</v>
      </c>
      <c r="X64">
        <f t="shared" si="10"/>
        <v>0.94058129561824444</v>
      </c>
      <c r="Y64">
        <v>2.1417630490068573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438.2</v>
      </c>
      <c r="D65">
        <v>443</v>
      </c>
      <c r="E65">
        <v>437</v>
      </c>
      <c r="F65">
        <v>437</v>
      </c>
      <c r="G65">
        <f>_xll.TA_TYPPRICE(D65,E65,F65)</f>
        <v>439</v>
      </c>
      <c r="H65">
        <v>440.93078862661122</v>
      </c>
      <c r="I65" t="str">
        <f t="shared" si="0"/>
        <v>DOWN</v>
      </c>
      <c r="J65">
        <v>450.82888702740667</v>
      </c>
      <c r="K65">
        <v>438.89602590758005</v>
      </c>
      <c r="L65" t="str">
        <f t="shared" si="1"/>
        <v>DOWN</v>
      </c>
      <c r="M65" t="str">
        <f t="shared" si="2"/>
        <v>DOWN</v>
      </c>
      <c r="N65">
        <v>34.852554556216546</v>
      </c>
      <c r="O65" t="str">
        <f t="shared" si="3"/>
        <v>DOWN</v>
      </c>
      <c r="P65" t="str">
        <f t="shared" si="4"/>
        <v>DOWN</v>
      </c>
      <c r="Q65">
        <f t="shared" si="5"/>
        <v>0</v>
      </c>
      <c r="R65">
        <f t="shared" si="6"/>
        <v>6</v>
      </c>
      <c r="S65">
        <f t="shared" si="7"/>
        <v>0</v>
      </c>
      <c r="T65" t="str">
        <f t="shared" si="8"/>
        <v>DOWN</v>
      </c>
      <c r="U65" t="str">
        <f t="shared" si="9"/>
        <v>DOWN</v>
      </c>
      <c r="V65">
        <v>442.90719168646319</v>
      </c>
      <c r="W65">
        <v>442.59319003974923</v>
      </c>
      <c r="X65">
        <f t="shared" si="10"/>
        <v>0.31400164671396169</v>
      </c>
      <c r="Y65">
        <v>1.7762107685482782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436</v>
      </c>
      <c r="D66">
        <v>451</v>
      </c>
      <c r="E66">
        <v>436</v>
      </c>
      <c r="F66">
        <v>443</v>
      </c>
      <c r="G66">
        <f>_xll.TA_TYPPRICE(D66,E66,F66)</f>
        <v>443.33333333333331</v>
      </c>
      <c r="H66">
        <v>442.13206097997227</v>
      </c>
      <c r="I66" t="str">
        <f t="shared" si="0"/>
        <v>UP</v>
      </c>
      <c r="J66">
        <v>450.86691213242739</v>
      </c>
      <c r="K66">
        <v>438.2524645947845</v>
      </c>
      <c r="L66" t="str">
        <f t="shared" si="1"/>
        <v>No Confirmation</v>
      </c>
      <c r="M66" t="str">
        <f t="shared" si="2"/>
        <v>No Trend</v>
      </c>
      <c r="N66">
        <v>51.46969756802099</v>
      </c>
      <c r="O66" t="str">
        <f t="shared" si="3"/>
        <v>No Momentum</v>
      </c>
      <c r="P66" t="str">
        <f t="shared" si="4"/>
        <v>No Trend + Momentum</v>
      </c>
      <c r="Q66">
        <f t="shared" si="5"/>
        <v>7</v>
      </c>
      <c r="R66">
        <f t="shared" si="6"/>
        <v>15</v>
      </c>
      <c r="S66">
        <f t="shared" si="7"/>
        <v>0.46666666666666667</v>
      </c>
      <c r="T66" t="str">
        <f t="shared" si="8"/>
        <v>No Indication</v>
      </c>
      <c r="U66" t="str">
        <f t="shared" si="9"/>
        <v>No T+M+I</v>
      </c>
      <c r="V66">
        <v>442.9214698885458</v>
      </c>
      <c r="W66">
        <v>442.62332411087891</v>
      </c>
      <c r="X66">
        <f t="shared" si="10"/>
        <v>0.29814577766688899</v>
      </c>
      <c r="Y66">
        <v>1.4805977703720004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444.5</v>
      </c>
      <c r="D67">
        <v>444.85</v>
      </c>
      <c r="E67">
        <v>434.5</v>
      </c>
      <c r="F67">
        <v>434.6</v>
      </c>
      <c r="G67">
        <f>_xll.TA_TYPPRICE(D67,E67,F67)</f>
        <v>437.98333333333335</v>
      </c>
      <c r="H67">
        <v>440.05769715665281</v>
      </c>
      <c r="I67" t="str">
        <f t="shared" ref="I67:I104" si="20">IF(F67&gt;H67,"UP","DOWN")</f>
        <v>DOWN</v>
      </c>
      <c r="J67">
        <v>449.52982054744353</v>
      </c>
      <c r="K67">
        <v>437.41858357372126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35.585378430849133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0.10000000000002274</v>
      </c>
      <c r="R67">
        <f t="shared" ref="R67:R104" si="26">D67-E67</f>
        <v>10.350000000000023</v>
      </c>
      <c r="S67">
        <f t="shared" ref="S67:S104" si="27">Q67/R67</f>
        <v>9.6618357487944454E-3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441.64124375184645</v>
      </c>
      <c r="W67">
        <v>442.02900380636936</v>
      </c>
      <c r="X67">
        <f t="shared" ref="X67:X104" si="30">V67-W67</f>
        <v>-0.38776005452291429</v>
      </c>
      <c r="Y67">
        <v>1.1069262053930173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439.95</v>
      </c>
      <c r="D68">
        <v>439.95</v>
      </c>
      <c r="E68">
        <v>425</v>
      </c>
      <c r="F68">
        <v>426.5</v>
      </c>
      <c r="G68">
        <f>_xll.TA_TYPPRICE(D68,E68,F68)</f>
        <v>430.48333333333335</v>
      </c>
      <c r="H68">
        <v>435.27051524499308</v>
      </c>
      <c r="I68" t="str">
        <f t="shared" si="20"/>
        <v>DOWN</v>
      </c>
      <c r="J68">
        <v>447.4009715369005</v>
      </c>
      <c r="K68">
        <v>434.65889833511653</v>
      </c>
      <c r="L68" t="str">
        <f t="shared" si="21"/>
        <v>DOWN</v>
      </c>
      <c r="M68" t="str">
        <f t="shared" si="22"/>
        <v>DOWN</v>
      </c>
      <c r="N68">
        <v>25.937030014814205</v>
      </c>
      <c r="O68" t="str">
        <f t="shared" si="23"/>
        <v>DOWN</v>
      </c>
      <c r="P68" t="str">
        <f t="shared" si="24"/>
        <v>DOWN</v>
      </c>
      <c r="Q68">
        <f t="shared" si="25"/>
        <v>1.5</v>
      </c>
      <c r="R68">
        <f t="shared" si="26"/>
        <v>14.949999999999989</v>
      </c>
      <c r="S68">
        <f t="shared" si="27"/>
        <v>0.10033444816053519</v>
      </c>
      <c r="T68" t="str">
        <f t="shared" si="28"/>
        <v>DOWN</v>
      </c>
      <c r="U68" t="str">
        <f t="shared" si="29"/>
        <v>DOWN</v>
      </c>
      <c r="V68">
        <v>439.31182163617774</v>
      </c>
      <c r="W68">
        <v>440.87870722811977</v>
      </c>
      <c r="X68">
        <f t="shared" si="30"/>
        <v>-1.5668855919420253</v>
      </c>
      <c r="Y68">
        <v>0.57216384592600877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426.9</v>
      </c>
      <c r="D69">
        <v>428</v>
      </c>
      <c r="E69">
        <v>419</v>
      </c>
      <c r="F69">
        <v>422</v>
      </c>
      <c r="G69">
        <f>_xll.TA_TYPPRICE(D69,E69,F69)</f>
        <v>423</v>
      </c>
      <c r="H69">
        <v>429.13525762249651</v>
      </c>
      <c r="I69" t="str">
        <f t="shared" si="20"/>
        <v>DOWN</v>
      </c>
      <c r="J69">
        <v>443.08964452870038</v>
      </c>
      <c r="K69">
        <v>431.17914314953509</v>
      </c>
      <c r="L69" t="str">
        <f t="shared" si="21"/>
        <v>DOWN</v>
      </c>
      <c r="M69" t="str">
        <f t="shared" si="22"/>
        <v>DOWN</v>
      </c>
      <c r="N69">
        <v>21.827255223283316</v>
      </c>
      <c r="O69" t="str">
        <f t="shared" si="23"/>
        <v>DOWN</v>
      </c>
      <c r="P69" t="str">
        <f t="shared" si="24"/>
        <v>DOWN</v>
      </c>
      <c r="Q69">
        <f t="shared" si="25"/>
        <v>3</v>
      </c>
      <c r="R69">
        <f t="shared" si="26"/>
        <v>9</v>
      </c>
      <c r="S69">
        <f t="shared" si="27"/>
        <v>0.33333333333333331</v>
      </c>
      <c r="T69" t="str">
        <f t="shared" si="28"/>
        <v>No Indication</v>
      </c>
      <c r="U69" t="str">
        <f t="shared" si="29"/>
        <v>No T+M+I</v>
      </c>
      <c r="V69">
        <v>436.64846446138114</v>
      </c>
      <c r="W69">
        <v>439.48028447048125</v>
      </c>
      <c r="X69">
        <f t="shared" si="30"/>
        <v>-2.8318200091001131</v>
      </c>
      <c r="Y69">
        <v>-0.10863292507921574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424.1</v>
      </c>
      <c r="D70">
        <v>430.35</v>
      </c>
      <c r="E70">
        <v>421</v>
      </c>
      <c r="F70">
        <v>422.15</v>
      </c>
      <c r="G70">
        <f>_xll.TA_TYPPRICE(D70,E70,F70)</f>
        <v>424.5</v>
      </c>
      <c r="H70">
        <v>426.81762881124826</v>
      </c>
      <c r="I70" t="str">
        <f t="shared" si="20"/>
        <v>DOWN</v>
      </c>
      <c r="J70">
        <v>440.2586124112114</v>
      </c>
      <c r="K70">
        <v>428.91711133852732</v>
      </c>
      <c r="L70" t="str">
        <f t="shared" si="21"/>
        <v>DOWN</v>
      </c>
      <c r="M70" t="str">
        <f t="shared" si="22"/>
        <v>DOWN</v>
      </c>
      <c r="N70">
        <v>22.339979684571194</v>
      </c>
      <c r="O70" t="str">
        <f t="shared" si="23"/>
        <v>DOWN</v>
      </c>
      <c r="P70" t="str">
        <f t="shared" si="24"/>
        <v>DOWN</v>
      </c>
      <c r="Q70">
        <f t="shared" si="25"/>
        <v>1.1499999999999773</v>
      </c>
      <c r="R70">
        <f t="shared" si="26"/>
        <v>9.3500000000000227</v>
      </c>
      <c r="S70">
        <f t="shared" si="27"/>
        <v>0.12299465240641438</v>
      </c>
      <c r="T70" t="str">
        <f t="shared" si="28"/>
        <v>DOWN</v>
      </c>
      <c r="U70" t="str">
        <f t="shared" si="29"/>
        <v>DOWN</v>
      </c>
      <c r="V70">
        <v>434.41793146732249</v>
      </c>
      <c r="W70">
        <v>438.19655969489003</v>
      </c>
      <c r="X70">
        <f t="shared" si="30"/>
        <v>-3.7786282275675376</v>
      </c>
      <c r="Y70">
        <v>-0.84263198557688013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429.3</v>
      </c>
      <c r="AE70">
        <f t="shared" si="36"/>
        <v>426.8</v>
      </c>
      <c r="AF70">
        <f t="shared" si="37"/>
        <v>425.70000000000005</v>
      </c>
      <c r="AG70">
        <f t="shared" si="38"/>
        <v>424.55</v>
      </c>
    </row>
    <row r="71" spans="1:33" x14ac:dyDescent="0.25">
      <c r="A71" t="s">
        <v>5</v>
      </c>
      <c r="B71" s="1">
        <v>42955</v>
      </c>
      <c r="C71">
        <v>431.25</v>
      </c>
      <c r="D71">
        <v>431.3</v>
      </c>
      <c r="E71">
        <v>410.55</v>
      </c>
      <c r="F71">
        <v>414.9</v>
      </c>
      <c r="G71">
        <f>_xll.TA_TYPPRICE(D71,E71,F71)</f>
        <v>418.91666666666669</v>
      </c>
      <c r="H71">
        <v>422.86714773895744</v>
      </c>
      <c r="I71" t="str">
        <f t="shared" si="20"/>
        <v>DOWN</v>
      </c>
      <c r="J71">
        <v>438.26780965316442</v>
      </c>
      <c r="K71">
        <v>424.83553104107682</v>
      </c>
      <c r="L71" t="str">
        <f t="shared" si="21"/>
        <v>DOWN</v>
      </c>
      <c r="M71" t="str">
        <f t="shared" si="22"/>
        <v>DOWN</v>
      </c>
      <c r="N71">
        <v>15.999816471203818</v>
      </c>
      <c r="O71" t="str">
        <f t="shared" si="23"/>
        <v>DOWN</v>
      </c>
      <c r="P71" t="str">
        <f t="shared" si="24"/>
        <v>DOWN</v>
      </c>
      <c r="Q71">
        <f t="shared" si="25"/>
        <v>4.3499999999999659</v>
      </c>
      <c r="R71">
        <f t="shared" si="26"/>
        <v>20.75</v>
      </c>
      <c r="S71">
        <f t="shared" si="27"/>
        <v>0.20963855421686584</v>
      </c>
      <c r="T71" t="str">
        <f t="shared" si="28"/>
        <v>No Indication</v>
      </c>
      <c r="U71" t="str">
        <f t="shared" si="29"/>
        <v>No T+M+I</v>
      </c>
      <c r="V71">
        <v>431.4151727800421</v>
      </c>
      <c r="W71">
        <v>436.47088860637967</v>
      </c>
      <c r="X71">
        <f t="shared" si="30"/>
        <v>-5.0557158263375754</v>
      </c>
      <c r="Y71">
        <v>-1.6852487537290193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414.9</v>
      </c>
      <c r="D72">
        <v>420.75</v>
      </c>
      <c r="E72">
        <v>411.1</v>
      </c>
      <c r="F72">
        <v>415.6</v>
      </c>
      <c r="G72">
        <f>_xll.TA_TYPPRICE(D72,E72,F72)</f>
        <v>415.81666666666666</v>
      </c>
      <c r="H72">
        <v>419.34190720281208</v>
      </c>
      <c r="I72" t="str">
        <f t="shared" si="20"/>
        <v>DOWN</v>
      </c>
      <c r="J72">
        <v>434.37496306357235</v>
      </c>
      <c r="K72">
        <v>421.78319080972642</v>
      </c>
      <c r="L72" t="str">
        <f t="shared" si="21"/>
        <v>DOWN</v>
      </c>
      <c r="M72" t="str">
        <f t="shared" si="22"/>
        <v>DOWN</v>
      </c>
      <c r="N72">
        <v>18.781716489317052</v>
      </c>
      <c r="O72" t="str">
        <f t="shared" si="23"/>
        <v>DOWN</v>
      </c>
      <c r="P72" t="str">
        <f t="shared" si="24"/>
        <v>DOWN</v>
      </c>
      <c r="Q72">
        <f t="shared" si="25"/>
        <v>4.5</v>
      </c>
      <c r="R72">
        <f t="shared" si="26"/>
        <v>9.6499999999999773</v>
      </c>
      <c r="S72">
        <f t="shared" si="27"/>
        <v>0.46632124352331716</v>
      </c>
      <c r="T72" t="str">
        <f t="shared" si="28"/>
        <v>No Indication</v>
      </c>
      <c r="U72" t="str">
        <f t="shared" si="29"/>
        <v>No T+M+I</v>
      </c>
      <c r="V72">
        <v>428.98206927542026</v>
      </c>
      <c r="W72">
        <v>434.92489685775894</v>
      </c>
      <c r="X72">
        <f t="shared" si="30"/>
        <v>-5.9428275823386798</v>
      </c>
      <c r="Y72">
        <v>-2.5367645194509514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410</v>
      </c>
      <c r="D73">
        <v>419.95</v>
      </c>
      <c r="E73">
        <v>401.5</v>
      </c>
      <c r="F73">
        <v>417.5</v>
      </c>
      <c r="G73">
        <f>_xll.TA_TYPPRICE(D73,E73,F73)</f>
        <v>412.98333333333335</v>
      </c>
      <c r="H73">
        <v>416.16262026807271</v>
      </c>
      <c r="I73" t="str">
        <f t="shared" si="20"/>
        <v>UP</v>
      </c>
      <c r="J73">
        <v>431.16941571611181</v>
      </c>
      <c r="K73">
        <v>417.27581507423167</v>
      </c>
      <c r="L73" t="str">
        <f t="shared" si="21"/>
        <v>No Confirmation</v>
      </c>
      <c r="M73" t="str">
        <f t="shared" si="22"/>
        <v>No Trend</v>
      </c>
      <c r="N73">
        <v>26.985869882436802</v>
      </c>
      <c r="O73" t="str">
        <f t="shared" si="23"/>
        <v>DOWN</v>
      </c>
      <c r="P73" t="str">
        <f t="shared" si="24"/>
        <v>No Trend + Momentum</v>
      </c>
      <c r="Q73">
        <f t="shared" si="25"/>
        <v>16</v>
      </c>
      <c r="R73">
        <f t="shared" si="26"/>
        <v>18.449999999999989</v>
      </c>
      <c r="S73">
        <f t="shared" si="27"/>
        <v>0.86720867208672137</v>
      </c>
      <c r="T73" t="str">
        <f t="shared" si="28"/>
        <v>UP</v>
      </c>
      <c r="U73" t="str">
        <f t="shared" si="29"/>
        <v>No T+M+I</v>
      </c>
      <c r="V73">
        <v>427.21559707920176</v>
      </c>
      <c r="W73">
        <v>433.63416375718418</v>
      </c>
      <c r="X73">
        <f t="shared" si="30"/>
        <v>-6.418566677982426</v>
      </c>
      <c r="Y73">
        <v>-3.3131249511572465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405</v>
      </c>
      <c r="D74">
        <v>414</v>
      </c>
      <c r="E74">
        <v>400.1</v>
      </c>
      <c r="F74">
        <v>410</v>
      </c>
      <c r="G74">
        <f>_xll.TA_TYPPRICE(D74,E74,F74)</f>
        <v>408.0333333333333</v>
      </c>
      <c r="H74">
        <v>412.09797680070301</v>
      </c>
      <c r="I74" t="str">
        <f t="shared" si="20"/>
        <v>DOWN</v>
      </c>
      <c r="J74">
        <v>427.3539900014203</v>
      </c>
      <c r="K74">
        <v>413.45896727995796</v>
      </c>
      <c r="L74" t="str">
        <f t="shared" si="21"/>
        <v>DOWN</v>
      </c>
      <c r="M74" t="str">
        <f t="shared" si="22"/>
        <v>DOWN</v>
      </c>
      <c r="N74">
        <v>18.009519915849886</v>
      </c>
      <c r="O74" t="str">
        <f t="shared" si="23"/>
        <v>DOWN</v>
      </c>
      <c r="P74" t="str">
        <f t="shared" si="24"/>
        <v>DOWN</v>
      </c>
      <c r="Q74">
        <f t="shared" si="25"/>
        <v>9.8999999999999773</v>
      </c>
      <c r="R74">
        <f t="shared" si="26"/>
        <v>13.899999999999977</v>
      </c>
      <c r="S74">
        <f t="shared" si="27"/>
        <v>0.7122302158273377</v>
      </c>
      <c r="T74" t="str">
        <f t="shared" si="28"/>
        <v>No Indication</v>
      </c>
      <c r="U74" t="str">
        <f t="shared" si="29"/>
        <v>No T+M+I</v>
      </c>
      <c r="V74">
        <v>424.5670436824015</v>
      </c>
      <c r="W74">
        <v>431.8834849603557</v>
      </c>
      <c r="X74">
        <f t="shared" si="30"/>
        <v>-7.3164412779541976</v>
      </c>
      <c r="Y74">
        <v>-4.1137882165166371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410</v>
      </c>
      <c r="D75">
        <v>425.9</v>
      </c>
      <c r="E75">
        <v>405.1</v>
      </c>
      <c r="F75">
        <v>425</v>
      </c>
      <c r="G75">
        <f>_xll.TA_TYPPRICE(D75,E75,F75)</f>
        <v>418.66666666666669</v>
      </c>
      <c r="H75">
        <v>415.38232173368488</v>
      </c>
      <c r="I75" t="str">
        <f t="shared" si="20"/>
        <v>UP</v>
      </c>
      <c r="J75">
        <v>427.03088111221581</v>
      </c>
      <c r="K75">
        <v>411.60141899552286</v>
      </c>
      <c r="L75" t="str">
        <f t="shared" si="21"/>
        <v>No Confirmation</v>
      </c>
      <c r="M75" t="str">
        <f t="shared" si="22"/>
        <v>No Trend</v>
      </c>
      <c r="N75">
        <v>55.235076957799997</v>
      </c>
      <c r="O75" t="str">
        <f t="shared" si="23"/>
        <v>No Momentum</v>
      </c>
      <c r="P75" t="str">
        <f t="shared" si="24"/>
        <v>No Trend + Momentum</v>
      </c>
      <c r="Q75">
        <f t="shared" si="25"/>
        <v>19.899999999999977</v>
      </c>
      <c r="R75">
        <f t="shared" si="26"/>
        <v>20.799999999999955</v>
      </c>
      <c r="S75">
        <f t="shared" si="27"/>
        <v>0.95673076923077027</v>
      </c>
      <c r="T75" t="str">
        <f t="shared" si="28"/>
        <v>UP</v>
      </c>
      <c r="U75" t="str">
        <f t="shared" si="29"/>
        <v>No T+M+I</v>
      </c>
      <c r="V75">
        <v>424.63365234664741</v>
      </c>
      <c r="W75">
        <v>431.37359718551454</v>
      </c>
      <c r="X75">
        <f t="shared" si="30"/>
        <v>-6.7399448388671317</v>
      </c>
      <c r="Y75">
        <v>-4.6390195409867356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429.75</v>
      </c>
      <c r="D76">
        <v>429.75</v>
      </c>
      <c r="E76">
        <v>415</v>
      </c>
      <c r="F76">
        <v>417.25</v>
      </c>
      <c r="G76">
        <f>_xll.TA_TYPPRICE(D76,E76,F76)</f>
        <v>420.66666666666669</v>
      </c>
      <c r="H76">
        <v>418.02449420017581</v>
      </c>
      <c r="I76" t="str">
        <f t="shared" si="20"/>
        <v>DOWN</v>
      </c>
      <c r="J76">
        <v>427.63512975394565</v>
      </c>
      <c r="K76">
        <v>412.35665921873999</v>
      </c>
      <c r="L76" t="str">
        <f t="shared" si="21"/>
        <v>No Confirmation</v>
      </c>
      <c r="M76" t="str">
        <f t="shared" si="22"/>
        <v>No Trend</v>
      </c>
      <c r="N76">
        <v>42.71117293973748</v>
      </c>
      <c r="O76" t="str">
        <f t="shared" si="23"/>
        <v>No Momentum</v>
      </c>
      <c r="P76" t="str">
        <f t="shared" si="24"/>
        <v>No Trend + Momentum</v>
      </c>
      <c r="Q76">
        <f t="shared" si="25"/>
        <v>2.25</v>
      </c>
      <c r="R76">
        <f t="shared" si="26"/>
        <v>14.75</v>
      </c>
      <c r="S76">
        <f t="shared" si="27"/>
        <v>0.15254237288135594</v>
      </c>
      <c r="T76" t="str">
        <f t="shared" si="28"/>
        <v>DOWN</v>
      </c>
      <c r="U76" t="str">
        <f t="shared" si="29"/>
        <v>No T+M+I</v>
      </c>
      <c r="V76">
        <v>423.4977058317786</v>
      </c>
      <c r="W76">
        <v>430.32740480140234</v>
      </c>
      <c r="X76">
        <f t="shared" si="30"/>
        <v>-6.8296989696237347</v>
      </c>
      <c r="Y76">
        <v>-5.0771554267141354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419.7</v>
      </c>
      <c r="D77">
        <v>425</v>
      </c>
      <c r="E77">
        <v>416.1</v>
      </c>
      <c r="F77">
        <v>422</v>
      </c>
      <c r="G77">
        <f>_xll.TA_TYPPRICE(D77,E77,F77)</f>
        <v>421.0333333333333</v>
      </c>
      <c r="H77">
        <v>419.52891376675456</v>
      </c>
      <c r="I77" t="str">
        <f t="shared" si="20"/>
        <v>UP</v>
      </c>
      <c r="J77">
        <v>427.04954536417995</v>
      </c>
      <c r="K77">
        <v>413.18851272568668</v>
      </c>
      <c r="L77" t="str">
        <f t="shared" si="21"/>
        <v>No Confirmation</v>
      </c>
      <c r="M77" t="str">
        <f t="shared" si="22"/>
        <v>No Trend</v>
      </c>
      <c r="N77">
        <v>51.189995304538137</v>
      </c>
      <c r="O77" t="str">
        <f t="shared" si="23"/>
        <v>No Momentum</v>
      </c>
      <c r="P77" t="str">
        <f t="shared" si="24"/>
        <v>No Trend + Momentum</v>
      </c>
      <c r="Q77">
        <f t="shared" si="25"/>
        <v>5.8999999999999773</v>
      </c>
      <c r="R77">
        <f t="shared" si="26"/>
        <v>8.8999999999999773</v>
      </c>
      <c r="S77">
        <f t="shared" si="27"/>
        <v>0.66292134831460592</v>
      </c>
      <c r="T77" t="str">
        <f t="shared" si="28"/>
        <v>No Indication</v>
      </c>
      <c r="U77" t="str">
        <f t="shared" si="29"/>
        <v>No T+M+I</v>
      </c>
      <c r="V77">
        <v>423.26728954996651</v>
      </c>
      <c r="W77">
        <v>429.71056000129846</v>
      </c>
      <c r="X77">
        <f t="shared" si="30"/>
        <v>-6.443270451331955</v>
      </c>
      <c r="Y77">
        <v>-5.350378431637699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420</v>
      </c>
      <c r="D78">
        <v>420</v>
      </c>
      <c r="E78">
        <v>410.2</v>
      </c>
      <c r="F78">
        <v>410.55</v>
      </c>
      <c r="G78">
        <f>_xll.TA_TYPPRICE(D78,E78,F78)</f>
        <v>413.58333333333331</v>
      </c>
      <c r="H78">
        <v>416.55612355004394</v>
      </c>
      <c r="I78" t="str">
        <f t="shared" si="20"/>
        <v>DOWN</v>
      </c>
      <c r="J78">
        <v>425.48297972769552</v>
      </c>
      <c r="K78">
        <v>412.52439878664518</v>
      </c>
      <c r="L78" t="str">
        <f t="shared" si="21"/>
        <v>DOWN</v>
      </c>
      <c r="M78" t="str">
        <f t="shared" si="22"/>
        <v>DOWN</v>
      </c>
      <c r="N78">
        <v>35.40229401429437</v>
      </c>
      <c r="O78" t="str">
        <f t="shared" si="23"/>
        <v>DOWN</v>
      </c>
      <c r="P78" t="str">
        <f t="shared" si="24"/>
        <v>DOWN</v>
      </c>
      <c r="Q78">
        <f t="shared" si="25"/>
        <v>0.35000000000002274</v>
      </c>
      <c r="R78">
        <f t="shared" si="26"/>
        <v>9.8000000000000114</v>
      </c>
      <c r="S78">
        <f t="shared" si="27"/>
        <v>3.5714285714287995E-2</v>
      </c>
      <c r="T78" t="str">
        <f t="shared" si="28"/>
        <v>DOWN</v>
      </c>
      <c r="U78" t="str">
        <f t="shared" si="29"/>
        <v>DOWN</v>
      </c>
      <c r="V78">
        <v>421.31078346535628</v>
      </c>
      <c r="W78">
        <v>428.29125926046152</v>
      </c>
      <c r="X78">
        <f t="shared" si="30"/>
        <v>-6.9804757951052352</v>
      </c>
      <c r="Y78">
        <v>-5.6763979043312061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422</v>
      </c>
      <c r="D79">
        <v>422</v>
      </c>
      <c r="E79">
        <v>405.95</v>
      </c>
      <c r="F79">
        <v>405.95</v>
      </c>
      <c r="G79">
        <f>_xll.TA_TYPPRICE(D79,E79,F79)</f>
        <v>411.3</v>
      </c>
      <c r="H79">
        <v>413.928061775022</v>
      </c>
      <c r="I79" t="str">
        <f t="shared" si="20"/>
        <v>DOWN</v>
      </c>
      <c r="J79">
        <v>424.70898423265209</v>
      </c>
      <c r="K79">
        <v>411.06342127850178</v>
      </c>
      <c r="L79" t="str">
        <f t="shared" si="21"/>
        <v>DOWN</v>
      </c>
      <c r="M79" t="str">
        <f t="shared" si="22"/>
        <v>DOWN</v>
      </c>
      <c r="N79">
        <v>30.654513845905974</v>
      </c>
      <c r="O79" t="str">
        <f t="shared" si="23"/>
        <v>DOWN</v>
      </c>
      <c r="P79" t="str">
        <f t="shared" si="24"/>
        <v>DOWN</v>
      </c>
      <c r="Q79">
        <f t="shared" si="25"/>
        <v>0</v>
      </c>
      <c r="R79">
        <f t="shared" si="26"/>
        <v>16.050000000000011</v>
      </c>
      <c r="S79">
        <f t="shared" si="27"/>
        <v>0</v>
      </c>
      <c r="T79" t="str">
        <f t="shared" si="28"/>
        <v>DOWN</v>
      </c>
      <c r="U79" t="str">
        <f t="shared" si="29"/>
        <v>DOWN</v>
      </c>
      <c r="V79">
        <v>418.94758600914764</v>
      </c>
      <c r="W79">
        <v>426.63635116709401</v>
      </c>
      <c r="X79">
        <f t="shared" si="30"/>
        <v>-7.6887651579463636</v>
      </c>
      <c r="Y79">
        <v>-6.0788713550542379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414</v>
      </c>
      <c r="D80">
        <v>414</v>
      </c>
      <c r="E80">
        <v>402.1</v>
      </c>
      <c r="F80">
        <v>410.9</v>
      </c>
      <c r="G80">
        <f>_xll.TA_TYPPRICE(D80,E80,F80)</f>
        <v>409</v>
      </c>
      <c r="H80">
        <v>411.464030887511</v>
      </c>
      <c r="I80" t="str">
        <f t="shared" si="20"/>
        <v>DOWN</v>
      </c>
      <c r="J80">
        <v>422.32920995872939</v>
      </c>
      <c r="K80">
        <v>409.07154988327915</v>
      </c>
      <c r="L80" t="str">
        <f t="shared" si="21"/>
        <v>No Confirmation</v>
      </c>
      <c r="M80" t="str">
        <f t="shared" si="22"/>
        <v>No Trend</v>
      </c>
      <c r="N80">
        <v>41.252140700786562</v>
      </c>
      <c r="O80" t="str">
        <f t="shared" si="23"/>
        <v>No Momentum</v>
      </c>
      <c r="P80" t="str">
        <f t="shared" si="24"/>
        <v>No Trend + Momentum</v>
      </c>
      <c r="Q80">
        <f t="shared" si="25"/>
        <v>8.7999999999999545</v>
      </c>
      <c r="R80">
        <f t="shared" si="26"/>
        <v>11.899999999999977</v>
      </c>
      <c r="S80">
        <f t="shared" si="27"/>
        <v>0.73949579831932533</v>
      </c>
      <c r="T80" t="str">
        <f t="shared" si="28"/>
        <v>No Indication</v>
      </c>
      <c r="U80" t="str">
        <f t="shared" si="29"/>
        <v>No T+M+I</v>
      </c>
      <c r="V80">
        <v>417.70949585389417</v>
      </c>
      <c r="W80">
        <v>425.47069552508702</v>
      </c>
      <c r="X80">
        <f t="shared" si="30"/>
        <v>-7.7611996711928555</v>
      </c>
      <c r="Y80">
        <v>-6.4153370182819618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411.15</v>
      </c>
      <c r="D81">
        <v>412.7</v>
      </c>
      <c r="E81">
        <v>404</v>
      </c>
      <c r="F81">
        <v>408.9</v>
      </c>
      <c r="G81">
        <f>_xll.TA_TYPPRICE(D81,E81,F81)</f>
        <v>408.5333333333333</v>
      </c>
      <c r="H81">
        <v>409.99868211042212</v>
      </c>
      <c r="I81" t="str">
        <f t="shared" si="20"/>
        <v>DOWN</v>
      </c>
      <c r="J81">
        <v>420.18938552345617</v>
      </c>
      <c r="K81">
        <v>407.94453879810601</v>
      </c>
      <c r="L81" t="str">
        <f t="shared" si="21"/>
        <v>No Confirmation</v>
      </c>
      <c r="M81" t="str">
        <f t="shared" si="22"/>
        <v>No Trend</v>
      </c>
      <c r="N81">
        <v>38.296293504129899</v>
      </c>
      <c r="O81" t="str">
        <f t="shared" si="23"/>
        <v>DOWN</v>
      </c>
      <c r="P81" t="str">
        <f t="shared" si="24"/>
        <v>No Trend + Momentum</v>
      </c>
      <c r="Q81">
        <f t="shared" si="25"/>
        <v>4.8999999999999773</v>
      </c>
      <c r="R81">
        <f t="shared" si="26"/>
        <v>8.6999999999999886</v>
      </c>
      <c r="S81">
        <f t="shared" si="27"/>
        <v>0.56321839080459579</v>
      </c>
      <c r="T81" t="str">
        <f t="shared" si="28"/>
        <v>No Indication</v>
      </c>
      <c r="U81" t="str">
        <f t="shared" si="29"/>
        <v>No T+M+I</v>
      </c>
      <c r="V81">
        <v>416.35418879944893</v>
      </c>
      <c r="W81">
        <v>424.24323659730283</v>
      </c>
      <c r="X81">
        <f t="shared" si="30"/>
        <v>-7.8890477978538911</v>
      </c>
      <c r="Y81">
        <v>-6.7100791741963475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409</v>
      </c>
      <c r="D82">
        <v>409.25</v>
      </c>
      <c r="E82">
        <v>402</v>
      </c>
      <c r="F82">
        <v>404.55</v>
      </c>
      <c r="G82">
        <f>_xll.TA_TYPPRICE(D82,E82,F82)</f>
        <v>405.26666666666665</v>
      </c>
      <c r="H82">
        <v>407.63267438854439</v>
      </c>
      <c r="I82" t="str">
        <f t="shared" si="20"/>
        <v>DOWN</v>
      </c>
      <c r="J82">
        <v>417.75841096268812</v>
      </c>
      <c r="K82">
        <v>406.62353017630466</v>
      </c>
      <c r="L82" t="str">
        <f t="shared" si="21"/>
        <v>DOWN</v>
      </c>
      <c r="M82" t="str">
        <f t="shared" si="22"/>
        <v>DOWN</v>
      </c>
      <c r="N82">
        <v>32.052281713685773</v>
      </c>
      <c r="O82" t="str">
        <f t="shared" si="23"/>
        <v>DOWN</v>
      </c>
      <c r="P82" t="str">
        <f t="shared" si="24"/>
        <v>DOWN</v>
      </c>
      <c r="Q82">
        <f t="shared" si="25"/>
        <v>2.5500000000000114</v>
      </c>
      <c r="R82">
        <f t="shared" si="26"/>
        <v>7.25</v>
      </c>
      <c r="S82">
        <f t="shared" si="27"/>
        <v>0.35172413793103607</v>
      </c>
      <c r="T82" t="str">
        <f t="shared" si="28"/>
        <v>No Indication</v>
      </c>
      <c r="U82" t="str">
        <f t="shared" si="29"/>
        <v>No T+M+I</v>
      </c>
      <c r="V82">
        <v>414.53815975337989</v>
      </c>
      <c r="W82">
        <v>422.78447833083595</v>
      </c>
      <c r="X82">
        <f t="shared" si="30"/>
        <v>-8.2463185774560657</v>
      </c>
      <c r="Y82">
        <v>-7.0173270548482911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406.45</v>
      </c>
      <c r="D83">
        <v>408.75</v>
      </c>
      <c r="E83">
        <v>401.25</v>
      </c>
      <c r="F83">
        <v>402</v>
      </c>
      <c r="G83">
        <f>_xll.TA_TYPPRICE(D83,E83,F83)</f>
        <v>404</v>
      </c>
      <c r="H83">
        <v>405.81633719427219</v>
      </c>
      <c r="I83" t="str">
        <f t="shared" si="20"/>
        <v>DOWN</v>
      </c>
      <c r="J83">
        <v>415.75654185986855</v>
      </c>
      <c r="K83">
        <v>405.42941235934808</v>
      </c>
      <c r="L83" t="str">
        <f t="shared" si="21"/>
        <v>DOWN</v>
      </c>
      <c r="M83" t="str">
        <f t="shared" si="22"/>
        <v>DOWN</v>
      </c>
      <c r="N83">
        <v>28.63159394849173</v>
      </c>
      <c r="O83" t="str">
        <f t="shared" si="23"/>
        <v>DOWN</v>
      </c>
      <c r="P83" t="str">
        <f t="shared" si="24"/>
        <v>DOWN</v>
      </c>
      <c r="Q83">
        <f t="shared" si="25"/>
        <v>0.75</v>
      </c>
      <c r="R83">
        <f t="shared" si="26"/>
        <v>7.5</v>
      </c>
      <c r="S83">
        <f t="shared" si="27"/>
        <v>0.1</v>
      </c>
      <c r="T83" t="str">
        <f t="shared" si="28"/>
        <v>DOWN</v>
      </c>
      <c r="U83" t="str">
        <f t="shared" si="29"/>
        <v>DOWN</v>
      </c>
      <c r="V83">
        <v>412.60921209901375</v>
      </c>
      <c r="W83">
        <v>421.2448873433666</v>
      </c>
      <c r="X83">
        <f t="shared" si="30"/>
        <v>-8.6356752443528535</v>
      </c>
      <c r="Y83">
        <v>-7.3409966927492034</v>
      </c>
      <c r="Z83" t="str">
        <f t="shared" si="31"/>
        <v>DOWN</v>
      </c>
      <c r="AA83" t="str">
        <f t="shared" si="32"/>
        <v>DOWN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402.15</v>
      </c>
      <c r="D84">
        <v>412</v>
      </c>
      <c r="E84">
        <v>401</v>
      </c>
      <c r="F84">
        <v>410.45</v>
      </c>
      <c r="G84">
        <f>_xll.TA_TYPPRICE(D84,E84,F84)</f>
        <v>407.81666666666666</v>
      </c>
      <c r="H84">
        <v>406.81650193046943</v>
      </c>
      <c r="I84" t="str">
        <f t="shared" si="20"/>
        <v>UP</v>
      </c>
      <c r="J84">
        <v>414.92175477989775</v>
      </c>
      <c r="K84">
        <v>404.44509850171517</v>
      </c>
      <c r="L84" t="str">
        <f t="shared" si="21"/>
        <v>No Confirmation</v>
      </c>
      <c r="M84" t="str">
        <f t="shared" si="22"/>
        <v>No Trend</v>
      </c>
      <c r="N84">
        <v>50.50939915117538</v>
      </c>
      <c r="O84" t="str">
        <f t="shared" si="23"/>
        <v>No Momentum</v>
      </c>
      <c r="P84" t="str">
        <f t="shared" si="24"/>
        <v>No Trend + Momentum</v>
      </c>
      <c r="Q84">
        <f t="shared" si="25"/>
        <v>9.4499999999999886</v>
      </c>
      <c r="R84">
        <f t="shared" si="26"/>
        <v>11</v>
      </c>
      <c r="S84">
        <f t="shared" si="27"/>
        <v>0.85909090909090802</v>
      </c>
      <c r="T84" t="str">
        <f t="shared" si="28"/>
        <v>UP</v>
      </c>
      <c r="U84" t="str">
        <f t="shared" si="29"/>
        <v>No T+M+I</v>
      </c>
      <c r="V84">
        <v>412.27702562224238</v>
      </c>
      <c r="W84">
        <v>420.44526605867276</v>
      </c>
      <c r="X84">
        <f t="shared" si="30"/>
        <v>-8.1682404364303807</v>
      </c>
      <c r="Y84">
        <v>-7.5064454414854387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411.15</v>
      </c>
      <c r="D85">
        <v>414</v>
      </c>
      <c r="E85">
        <v>410</v>
      </c>
      <c r="F85">
        <v>414</v>
      </c>
      <c r="G85">
        <f>_xll.TA_TYPPRICE(D85,E85,F85)</f>
        <v>412.66666666666669</v>
      </c>
      <c r="H85">
        <v>409.74158429856806</v>
      </c>
      <c r="I85" t="str">
        <f t="shared" si="20"/>
        <v>UP</v>
      </c>
      <c r="J85">
        <v>414.71692038436493</v>
      </c>
      <c r="K85">
        <v>405.6795210568896</v>
      </c>
      <c r="L85" t="str">
        <f t="shared" si="21"/>
        <v>No Confirmation</v>
      </c>
      <c r="M85" t="str">
        <f t="shared" si="22"/>
        <v>No Trend</v>
      </c>
      <c r="N85">
        <v>57.371804396360972</v>
      </c>
      <c r="O85" t="str">
        <f t="shared" si="23"/>
        <v>No Momentum</v>
      </c>
      <c r="P85" t="str">
        <f t="shared" si="24"/>
        <v>No Trend + Momentum</v>
      </c>
      <c r="Q85">
        <f t="shared" si="25"/>
        <v>4</v>
      </c>
      <c r="R85">
        <f t="shared" si="26"/>
        <v>4</v>
      </c>
      <c r="S85">
        <f t="shared" si="27"/>
        <v>1</v>
      </c>
      <c r="T85" t="str">
        <f t="shared" si="28"/>
        <v>UP</v>
      </c>
      <c r="U85" t="str">
        <f t="shared" si="29"/>
        <v>No T+M+I</v>
      </c>
      <c r="V85">
        <v>412.54209860343587</v>
      </c>
      <c r="W85">
        <v>419.9678389432155</v>
      </c>
      <c r="X85">
        <f t="shared" si="30"/>
        <v>-7.4257403397796224</v>
      </c>
      <c r="Y85">
        <v>-7.4903044211442751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411.25</v>
      </c>
      <c r="D86">
        <v>419</v>
      </c>
      <c r="E86">
        <v>406.05</v>
      </c>
      <c r="F86">
        <v>409</v>
      </c>
      <c r="G86">
        <f>_xll.TA_TYPPRICE(D86,E86,F86)</f>
        <v>411.34999999999997</v>
      </c>
      <c r="H86">
        <v>410.54579214928401</v>
      </c>
      <c r="I86" t="str">
        <f t="shared" si="20"/>
        <v>DOWN</v>
      </c>
      <c r="J86">
        <v>415.66871585450605</v>
      </c>
      <c r="K86">
        <v>405.76184971091413</v>
      </c>
      <c r="L86" t="str">
        <f t="shared" si="21"/>
        <v>No Confirmation</v>
      </c>
      <c r="M86" t="str">
        <f t="shared" si="22"/>
        <v>No Trend</v>
      </c>
      <c r="N86">
        <v>46.114325127054791</v>
      </c>
      <c r="O86" t="str">
        <f t="shared" si="23"/>
        <v>No Momentum</v>
      </c>
      <c r="P86" t="str">
        <f t="shared" si="24"/>
        <v>No Trend + Momentum</v>
      </c>
      <c r="Q86">
        <f t="shared" si="25"/>
        <v>2.9499999999999886</v>
      </c>
      <c r="R86">
        <f t="shared" si="26"/>
        <v>12.949999999999989</v>
      </c>
      <c r="S86">
        <f t="shared" si="27"/>
        <v>0.22779922779922712</v>
      </c>
      <c r="T86" t="str">
        <f t="shared" si="28"/>
        <v>No Indication</v>
      </c>
      <c r="U86" t="str">
        <f t="shared" si="29"/>
        <v>No T+M+I</v>
      </c>
      <c r="V86">
        <v>411.99716035675345</v>
      </c>
      <c r="W86">
        <v>419.15540642890323</v>
      </c>
      <c r="X86">
        <f t="shared" si="30"/>
        <v>-7.1582460721497796</v>
      </c>
      <c r="Y86">
        <v>-7.4238927513453756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409</v>
      </c>
      <c r="D87">
        <v>412.9</v>
      </c>
      <c r="E87">
        <v>406</v>
      </c>
      <c r="F87">
        <v>410</v>
      </c>
      <c r="G87">
        <f>_xll.TA_TYPPRICE(D87,E87,F87)</f>
        <v>409.63333333333338</v>
      </c>
      <c r="H87">
        <v>410.08956274130867</v>
      </c>
      <c r="I87" t="str">
        <f t="shared" si="20"/>
        <v>DOWN</v>
      </c>
      <c r="J87">
        <v>415.05344566461582</v>
      </c>
      <c r="K87">
        <v>405.81477199737765</v>
      </c>
      <c r="L87" t="str">
        <f t="shared" si="21"/>
        <v>No Confirmation</v>
      </c>
      <c r="M87" t="str">
        <f t="shared" si="22"/>
        <v>No Trend</v>
      </c>
      <c r="N87">
        <v>48.634076862897793</v>
      </c>
      <c r="O87" t="str">
        <f t="shared" si="23"/>
        <v>No Momentum</v>
      </c>
      <c r="P87" t="str">
        <f t="shared" si="24"/>
        <v>No Trend + Momentum</v>
      </c>
      <c r="Q87">
        <f t="shared" si="25"/>
        <v>4</v>
      </c>
      <c r="R87">
        <f t="shared" si="26"/>
        <v>6.8999999999999773</v>
      </c>
      <c r="S87">
        <f t="shared" si="27"/>
        <v>0.57971014492753814</v>
      </c>
      <c r="T87" t="str">
        <f t="shared" si="28"/>
        <v>No Indication</v>
      </c>
      <c r="U87" t="str">
        <f t="shared" si="29"/>
        <v>No T+M+I</v>
      </c>
      <c r="V87">
        <v>411.68990491725293</v>
      </c>
      <c r="W87">
        <v>418.47722817491041</v>
      </c>
      <c r="X87">
        <f t="shared" si="30"/>
        <v>-6.7873232576574765</v>
      </c>
      <c r="Y87">
        <v>-7.2965788526077962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405</v>
      </c>
      <c r="D88">
        <v>415</v>
      </c>
      <c r="E88">
        <v>403</v>
      </c>
      <c r="F88">
        <v>410.5</v>
      </c>
      <c r="G88">
        <f>_xll.TA_TYPPRICE(D88,E88,F88)</f>
        <v>409.5</v>
      </c>
      <c r="H88">
        <v>409.79478137065433</v>
      </c>
      <c r="I88" t="str">
        <f t="shared" si="20"/>
        <v>UP</v>
      </c>
      <c r="J88">
        <v>415.04156885025674</v>
      </c>
      <c r="K88">
        <v>405.18926710907152</v>
      </c>
      <c r="L88" t="str">
        <f t="shared" si="21"/>
        <v>No Confirmation</v>
      </c>
      <c r="M88" t="str">
        <f t="shared" si="22"/>
        <v>No Trend</v>
      </c>
      <c r="N88">
        <v>50.092652425632487</v>
      </c>
      <c r="O88" t="str">
        <f t="shared" si="23"/>
        <v>No Momentum</v>
      </c>
      <c r="P88" t="str">
        <f t="shared" si="24"/>
        <v>No Trend + Momentum</v>
      </c>
      <c r="Q88">
        <f t="shared" si="25"/>
        <v>7.5</v>
      </c>
      <c r="R88">
        <f t="shared" si="26"/>
        <v>12</v>
      </c>
      <c r="S88">
        <f t="shared" si="27"/>
        <v>0.625</v>
      </c>
      <c r="T88" t="str">
        <f t="shared" si="28"/>
        <v>No Indication</v>
      </c>
      <c r="U88" t="str">
        <f t="shared" si="29"/>
        <v>No T+M+I</v>
      </c>
      <c r="V88">
        <v>411.50684262229095</v>
      </c>
      <c r="W88">
        <v>417.88632238417631</v>
      </c>
      <c r="X88">
        <f t="shared" si="30"/>
        <v>-6.3794797618853636</v>
      </c>
      <c r="Y88">
        <v>-7.11315903446331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412.95</v>
      </c>
      <c r="D89">
        <v>412.95</v>
      </c>
      <c r="E89">
        <v>407</v>
      </c>
      <c r="F89">
        <v>408</v>
      </c>
      <c r="G89">
        <f>_xll.TA_TYPPRICE(D89,E89,F89)</f>
        <v>409.31666666666666</v>
      </c>
      <c r="H89">
        <v>409.5557240186605</v>
      </c>
      <c r="I89" t="str">
        <f t="shared" si="20"/>
        <v>DOWN</v>
      </c>
      <c r="J89">
        <v>414.57677577242191</v>
      </c>
      <c r="K89">
        <v>405.5916521959445</v>
      </c>
      <c r="L89" t="str">
        <f t="shared" si="21"/>
        <v>No Confirmation</v>
      </c>
      <c r="M89" t="str">
        <f t="shared" si="22"/>
        <v>No Trend</v>
      </c>
      <c r="N89">
        <v>42.542483155046639</v>
      </c>
      <c r="O89" t="str">
        <f t="shared" si="23"/>
        <v>No Momentum</v>
      </c>
      <c r="P89" t="str">
        <f t="shared" si="24"/>
        <v>No Trend + Momentum</v>
      </c>
      <c r="Q89">
        <f t="shared" si="25"/>
        <v>1</v>
      </c>
      <c r="R89">
        <f t="shared" si="26"/>
        <v>5.9499999999999886</v>
      </c>
      <c r="S89">
        <f t="shared" si="27"/>
        <v>0.16806722689075662</v>
      </c>
      <c r="T89" t="str">
        <f t="shared" si="28"/>
        <v>DOWN</v>
      </c>
      <c r="U89" t="str">
        <f t="shared" si="29"/>
        <v>No T+M+I</v>
      </c>
      <c r="V89">
        <v>410.9673283727077</v>
      </c>
      <c r="W89">
        <v>417.15400220757067</v>
      </c>
      <c r="X89">
        <f t="shared" si="30"/>
        <v>-6.1866738348629724</v>
      </c>
      <c r="Y89">
        <v>-6.9278619945432425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402</v>
      </c>
      <c r="D90">
        <v>409</v>
      </c>
      <c r="E90">
        <v>401.1</v>
      </c>
      <c r="F90">
        <v>405</v>
      </c>
      <c r="G90">
        <f>_xll.TA_TYPPRICE(D90,E90,F90)</f>
        <v>405.0333333333333</v>
      </c>
      <c r="H90">
        <v>407.2945286759969</v>
      </c>
      <c r="I90" t="str">
        <f t="shared" si="20"/>
        <v>DOWN</v>
      </c>
      <c r="J90">
        <v>413.33749226743925</v>
      </c>
      <c r="K90">
        <v>404.59350726351238</v>
      </c>
      <c r="L90" t="str">
        <f t="shared" si="21"/>
        <v>No Confirmation</v>
      </c>
      <c r="M90" t="str">
        <f t="shared" si="22"/>
        <v>No Trend</v>
      </c>
      <c r="N90">
        <v>34.697793352094536</v>
      </c>
      <c r="O90" t="str">
        <f t="shared" si="23"/>
        <v>DOWN</v>
      </c>
      <c r="P90" t="str">
        <f t="shared" si="24"/>
        <v>No Trend + Momentum</v>
      </c>
      <c r="Q90">
        <f t="shared" si="25"/>
        <v>3.8999999999999773</v>
      </c>
      <c r="R90">
        <f t="shared" si="26"/>
        <v>7.8999999999999773</v>
      </c>
      <c r="S90">
        <f t="shared" si="27"/>
        <v>0.49367088607594789</v>
      </c>
      <c r="T90" t="str">
        <f t="shared" si="28"/>
        <v>No Indication</v>
      </c>
      <c r="U90" t="str">
        <f t="shared" si="29"/>
        <v>No T+M+I</v>
      </c>
      <c r="V90">
        <v>410.04927785382961</v>
      </c>
      <c r="W90">
        <v>416.25370574775064</v>
      </c>
      <c r="X90">
        <f t="shared" si="30"/>
        <v>-6.2044278939210358</v>
      </c>
      <c r="Y90">
        <v>-6.7831751744188011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405.25</v>
      </c>
      <c r="D91">
        <v>407.15</v>
      </c>
      <c r="E91">
        <v>400.05</v>
      </c>
      <c r="F91">
        <v>401.35</v>
      </c>
      <c r="G91">
        <f>_xll.TA_TYPPRICE(D91,E91,F91)</f>
        <v>402.85000000000008</v>
      </c>
      <c r="H91">
        <v>405.07226433799849</v>
      </c>
      <c r="I91" t="str">
        <f t="shared" si="20"/>
        <v>DOWN</v>
      </c>
      <c r="J91">
        <v>411.96249398578607</v>
      </c>
      <c r="K91">
        <v>403.58383898273183</v>
      </c>
      <c r="L91" t="str">
        <f t="shared" si="21"/>
        <v>DOWN</v>
      </c>
      <c r="M91" t="str">
        <f t="shared" si="22"/>
        <v>DOWN</v>
      </c>
      <c r="N91">
        <v>27.098409744420586</v>
      </c>
      <c r="O91" t="str">
        <f t="shared" si="23"/>
        <v>DOWN</v>
      </c>
      <c r="P91" t="str">
        <f t="shared" si="24"/>
        <v>DOWN</v>
      </c>
      <c r="Q91">
        <f t="shared" si="25"/>
        <v>1.3000000000000114</v>
      </c>
      <c r="R91">
        <f t="shared" si="26"/>
        <v>7.0999999999999659</v>
      </c>
      <c r="S91">
        <f t="shared" si="27"/>
        <v>0.18309859154929825</v>
      </c>
      <c r="T91" t="str">
        <f t="shared" si="28"/>
        <v>DOWN</v>
      </c>
      <c r="U91" t="str">
        <f t="shared" si="29"/>
        <v>DOWN</v>
      </c>
      <c r="V91">
        <v>408.71092741477889</v>
      </c>
      <c r="W91">
        <v>415.14972754421353</v>
      </c>
      <c r="X91">
        <f t="shared" si="30"/>
        <v>-6.4388001294346395</v>
      </c>
      <c r="Y91">
        <v>-6.7143001654219692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405</v>
      </c>
      <c r="D92">
        <v>406.95</v>
      </c>
      <c r="E92">
        <v>400.1</v>
      </c>
      <c r="F92">
        <v>403.2</v>
      </c>
      <c r="G92">
        <f>_xll.TA_TYPPRICE(D92,E92,F92)</f>
        <v>403.41666666666669</v>
      </c>
      <c r="H92">
        <v>404.24446550233256</v>
      </c>
      <c r="I92" t="str">
        <f t="shared" si="20"/>
        <v>DOWN</v>
      </c>
      <c r="J92">
        <v>410.84860643338914</v>
      </c>
      <c r="K92">
        <v>402.80965254212475</v>
      </c>
      <c r="L92" t="str">
        <f t="shared" si="21"/>
        <v>No Confirmation</v>
      </c>
      <c r="M92" t="str">
        <f t="shared" si="22"/>
        <v>No Trend</v>
      </c>
      <c r="N92">
        <v>35.981622281537291</v>
      </c>
      <c r="O92" t="str">
        <f t="shared" si="23"/>
        <v>DOWN</v>
      </c>
      <c r="P92" t="str">
        <f t="shared" si="24"/>
        <v>No Trend + Momentum</v>
      </c>
      <c r="Q92">
        <f t="shared" si="25"/>
        <v>3.0999999999999659</v>
      </c>
      <c r="R92">
        <f t="shared" si="26"/>
        <v>6.8499999999999659</v>
      </c>
      <c r="S92">
        <f t="shared" si="27"/>
        <v>0.45255474452554473</v>
      </c>
      <c r="T92" t="str">
        <f t="shared" si="28"/>
        <v>No Indication</v>
      </c>
      <c r="U92" t="str">
        <f t="shared" si="29"/>
        <v>No T+M+I</v>
      </c>
      <c r="V92">
        <v>407.86309242788985</v>
      </c>
      <c r="W92">
        <v>414.26456254093847</v>
      </c>
      <c r="X92">
        <f t="shared" si="30"/>
        <v>-6.4014701130486173</v>
      </c>
      <c r="Y92">
        <v>-6.6517341549472988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401.55</v>
      </c>
      <c r="D93">
        <v>407.15</v>
      </c>
      <c r="E93">
        <v>392.15</v>
      </c>
      <c r="F93">
        <v>399</v>
      </c>
      <c r="G93">
        <f>_xll.TA_TYPPRICE(D93,E93,F93)</f>
        <v>399.43333333333334</v>
      </c>
      <c r="H93">
        <v>401.83889941783298</v>
      </c>
      <c r="I93" t="str">
        <f t="shared" si="20"/>
        <v>DOWN</v>
      </c>
      <c r="J93">
        <v>410.02669389263599</v>
      </c>
      <c r="K93">
        <v>400.44084086609701</v>
      </c>
      <c r="L93" t="str">
        <f t="shared" si="21"/>
        <v>DOWN</v>
      </c>
      <c r="M93" t="str">
        <f t="shared" si="22"/>
        <v>DOWN</v>
      </c>
      <c r="N93">
        <v>26.736301946872914</v>
      </c>
      <c r="O93" t="str">
        <f t="shared" si="23"/>
        <v>DOWN</v>
      </c>
      <c r="P93" t="str">
        <f t="shared" si="24"/>
        <v>DOWN</v>
      </c>
      <c r="Q93">
        <f t="shared" si="25"/>
        <v>6.8500000000000227</v>
      </c>
      <c r="R93">
        <f t="shared" si="26"/>
        <v>15</v>
      </c>
      <c r="S93">
        <f t="shared" si="27"/>
        <v>0.45666666666666816</v>
      </c>
      <c r="T93" t="str">
        <f t="shared" si="28"/>
        <v>No Indication</v>
      </c>
      <c r="U93" t="str">
        <f t="shared" si="29"/>
        <v>No T+M+I</v>
      </c>
      <c r="V93">
        <v>406.49953974667602</v>
      </c>
      <c r="W93">
        <v>413.13385420457269</v>
      </c>
      <c r="X93">
        <f t="shared" si="30"/>
        <v>-6.6343144578966644</v>
      </c>
      <c r="Y93">
        <v>-6.6482502155371721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399</v>
      </c>
      <c r="D94">
        <v>412</v>
      </c>
      <c r="E94">
        <v>394.4</v>
      </c>
      <c r="F94">
        <v>412</v>
      </c>
      <c r="G94">
        <f>_xll.TA_TYPPRICE(D94,E94,F94)</f>
        <v>406.13333333333338</v>
      </c>
      <c r="H94">
        <v>403.98611637558315</v>
      </c>
      <c r="I94" t="str">
        <f t="shared" si="20"/>
        <v>UP</v>
      </c>
      <c r="J94">
        <v>410.46520636093908</v>
      </c>
      <c r="K94">
        <v>399.0984317847421</v>
      </c>
      <c r="L94" t="str">
        <f t="shared" si="21"/>
        <v>UP</v>
      </c>
      <c r="M94" t="str">
        <f t="shared" si="22"/>
        <v>UP</v>
      </c>
      <c r="N94">
        <v>63.260409347217873</v>
      </c>
      <c r="O94" t="str">
        <f t="shared" si="23"/>
        <v>UP</v>
      </c>
      <c r="P94" t="str">
        <f t="shared" si="24"/>
        <v>UP</v>
      </c>
      <c r="Q94">
        <f t="shared" si="25"/>
        <v>17.600000000000023</v>
      </c>
      <c r="R94">
        <f t="shared" si="26"/>
        <v>17.600000000000023</v>
      </c>
      <c r="S94">
        <f t="shared" si="27"/>
        <v>1</v>
      </c>
      <c r="T94" t="str">
        <f t="shared" si="28"/>
        <v>UP</v>
      </c>
      <c r="U94" t="str">
        <f t="shared" si="29"/>
        <v>UP</v>
      </c>
      <c r="V94">
        <v>407.34576440103353</v>
      </c>
      <c r="W94">
        <v>413.04986500423399</v>
      </c>
      <c r="X94">
        <f t="shared" si="30"/>
        <v>-5.7041006032004589</v>
      </c>
      <c r="Y94">
        <v>-6.4594202930698295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408</v>
      </c>
      <c r="D95">
        <v>418.85</v>
      </c>
      <c r="E95">
        <v>404</v>
      </c>
      <c r="F95">
        <v>416</v>
      </c>
      <c r="G95">
        <f>_xll.TA_TYPPRICE(D95,E95,F95)</f>
        <v>412.95</v>
      </c>
      <c r="H95">
        <v>408.4680581877916</v>
      </c>
      <c r="I95" t="str">
        <f t="shared" si="20"/>
        <v>UP</v>
      </c>
      <c r="J95">
        <v>412.32849383628593</v>
      </c>
      <c r="K95">
        <v>400.18766916591051</v>
      </c>
      <c r="L95" t="str">
        <f t="shared" si="21"/>
        <v>UP</v>
      </c>
      <c r="M95" t="str">
        <f t="shared" si="22"/>
        <v>UP</v>
      </c>
      <c r="N95">
        <v>69.171525140074351</v>
      </c>
      <c r="O95" t="str">
        <f t="shared" si="23"/>
        <v>UP</v>
      </c>
      <c r="P95" t="str">
        <f t="shared" si="24"/>
        <v>UP</v>
      </c>
      <c r="Q95">
        <f t="shared" si="25"/>
        <v>12</v>
      </c>
      <c r="R95">
        <f t="shared" si="26"/>
        <v>14.850000000000023</v>
      </c>
      <c r="S95">
        <f t="shared" si="27"/>
        <v>0.80808080808080684</v>
      </c>
      <c r="T95" t="str">
        <f t="shared" si="28"/>
        <v>UP</v>
      </c>
      <c r="U95" t="str">
        <f t="shared" si="29"/>
        <v>UP</v>
      </c>
      <c r="V95">
        <v>408.67718526241299</v>
      </c>
      <c r="W95">
        <v>413.26839352243888</v>
      </c>
      <c r="X95">
        <f t="shared" si="30"/>
        <v>-4.5912082600258941</v>
      </c>
      <c r="Y95">
        <v>-6.0857778864610426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416</v>
      </c>
      <c r="D96">
        <v>416</v>
      </c>
      <c r="E96">
        <v>401.55</v>
      </c>
      <c r="F96">
        <v>406</v>
      </c>
      <c r="G96">
        <f>_xll.TA_TYPPRICE(D96,E96,F96)</f>
        <v>407.84999999999997</v>
      </c>
      <c r="H96">
        <v>408.15902909389581</v>
      </c>
      <c r="I96" t="str">
        <f t="shared" si="20"/>
        <v>DOWN</v>
      </c>
      <c r="J96">
        <v>413.14438409488906</v>
      </c>
      <c r="K96">
        <v>400.49040935126374</v>
      </c>
      <c r="L96" t="str">
        <f t="shared" si="21"/>
        <v>No Confirmation</v>
      </c>
      <c r="M96" t="str">
        <f t="shared" si="22"/>
        <v>No Trend</v>
      </c>
      <c r="N96">
        <v>46.028788274101352</v>
      </c>
      <c r="O96" t="str">
        <f t="shared" si="23"/>
        <v>No Momentum</v>
      </c>
      <c r="P96" t="str">
        <f t="shared" si="24"/>
        <v>No Trend + Momentum</v>
      </c>
      <c r="Q96">
        <f t="shared" si="25"/>
        <v>4.4499999999999886</v>
      </c>
      <c r="R96">
        <f t="shared" si="26"/>
        <v>14.449999999999989</v>
      </c>
      <c r="S96">
        <f t="shared" si="27"/>
        <v>0.30795847750864996</v>
      </c>
      <c r="T96" t="str">
        <f t="shared" si="28"/>
        <v>No Indication</v>
      </c>
      <c r="U96" t="str">
        <f t="shared" si="29"/>
        <v>No T+M+I</v>
      </c>
      <c r="V96">
        <v>408.26531060665712</v>
      </c>
      <c r="W96">
        <v>412.72999400225825</v>
      </c>
      <c r="X96">
        <f t="shared" si="30"/>
        <v>-4.4646833956011278</v>
      </c>
      <c r="Y96">
        <v>-5.7615589882890594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412</v>
      </c>
      <c r="D97">
        <v>430</v>
      </c>
      <c r="E97">
        <v>402.1</v>
      </c>
      <c r="F97">
        <v>409</v>
      </c>
      <c r="G97">
        <f>_xll.TA_TYPPRICE(D97,E97,F97)</f>
        <v>413.7</v>
      </c>
      <c r="H97">
        <v>410.92951454694787</v>
      </c>
      <c r="I97" t="str">
        <f t="shared" si="20"/>
        <v>DOWN</v>
      </c>
      <c r="J97">
        <v>416.89007651824704</v>
      </c>
      <c r="K97">
        <v>400.84809616209401</v>
      </c>
      <c r="L97" t="str">
        <f t="shared" si="21"/>
        <v>No Confirmation</v>
      </c>
      <c r="M97" t="str">
        <f t="shared" si="22"/>
        <v>No Trend</v>
      </c>
      <c r="N97">
        <v>52.04536209683053</v>
      </c>
      <c r="O97" t="str">
        <f t="shared" si="23"/>
        <v>No Momentum</v>
      </c>
      <c r="P97" t="str">
        <f t="shared" si="24"/>
        <v>No Trend + Momentum</v>
      </c>
      <c r="Q97">
        <f t="shared" si="25"/>
        <v>6.8999999999999773</v>
      </c>
      <c r="R97">
        <f t="shared" si="26"/>
        <v>27.899999999999977</v>
      </c>
      <c r="S97">
        <f t="shared" si="27"/>
        <v>0.24731182795698864</v>
      </c>
      <c r="T97" t="str">
        <f t="shared" si="28"/>
        <v>No Indication</v>
      </c>
      <c r="U97" t="str">
        <f t="shared" si="29"/>
        <v>No T+M+I</v>
      </c>
      <c r="V97">
        <v>408.37833974409449</v>
      </c>
      <c r="W97">
        <v>412.45369815023912</v>
      </c>
      <c r="X97">
        <f t="shared" si="30"/>
        <v>-4.0753584061446304</v>
      </c>
      <c r="Y97">
        <v>-5.4243188718601738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409</v>
      </c>
      <c r="D98">
        <v>410</v>
      </c>
      <c r="E98">
        <v>403.25</v>
      </c>
      <c r="F98">
        <v>405.85</v>
      </c>
      <c r="G98">
        <f>_xll.TA_TYPPRICE(D98,E98,F98)</f>
        <v>406.36666666666662</v>
      </c>
      <c r="H98">
        <v>408.64809060680727</v>
      </c>
      <c r="I98" t="str">
        <f t="shared" si="20"/>
        <v>DOWN</v>
      </c>
      <c r="J98">
        <v>415.35894840308106</v>
      </c>
      <c r="K98">
        <v>401.38185257051754</v>
      </c>
      <c r="L98" t="str">
        <f t="shared" si="21"/>
        <v>No Confirmation</v>
      </c>
      <c r="M98" t="str">
        <f t="shared" si="22"/>
        <v>No Trend</v>
      </c>
      <c r="N98">
        <v>45.402354240384994</v>
      </c>
      <c r="O98" t="str">
        <f t="shared" si="23"/>
        <v>No Momentum</v>
      </c>
      <c r="P98" t="str">
        <f t="shared" si="24"/>
        <v>No Trend + Momentum</v>
      </c>
      <c r="Q98">
        <f t="shared" si="25"/>
        <v>2.6000000000000227</v>
      </c>
      <c r="R98">
        <f t="shared" si="26"/>
        <v>6.75</v>
      </c>
      <c r="S98">
        <f t="shared" si="27"/>
        <v>0.38518518518518857</v>
      </c>
      <c r="T98" t="str">
        <f t="shared" si="28"/>
        <v>No Indication</v>
      </c>
      <c r="U98" t="str">
        <f t="shared" si="29"/>
        <v>No T+M+I</v>
      </c>
      <c r="V98">
        <v>407.9893643988492</v>
      </c>
      <c r="W98">
        <v>411.96453532429547</v>
      </c>
      <c r="X98">
        <f t="shared" si="30"/>
        <v>-3.9751709254462639</v>
      </c>
      <c r="Y98">
        <v>-5.134489282577392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406.3</v>
      </c>
      <c r="D99">
        <v>409</v>
      </c>
      <c r="E99">
        <v>403.65</v>
      </c>
      <c r="F99">
        <v>404.15</v>
      </c>
      <c r="G99">
        <f>_xll.TA_TYPPRICE(D99,E99,F99)</f>
        <v>405.59999999999997</v>
      </c>
      <c r="H99">
        <v>407.12404530340359</v>
      </c>
      <c r="I99" t="str">
        <f t="shared" si="20"/>
        <v>DOWN</v>
      </c>
      <c r="J99">
        <v>413.94584875795192</v>
      </c>
      <c r="K99">
        <v>401.88588533262475</v>
      </c>
      <c r="L99" t="str">
        <f t="shared" si="21"/>
        <v>No Confirmation</v>
      </c>
      <c r="M99" t="str">
        <f t="shared" si="22"/>
        <v>No Trend</v>
      </c>
      <c r="N99">
        <v>41.802893386385158</v>
      </c>
      <c r="O99" t="str">
        <f t="shared" si="23"/>
        <v>No Momentum</v>
      </c>
      <c r="P99" t="str">
        <f t="shared" si="24"/>
        <v>No Trend + Momentum</v>
      </c>
      <c r="Q99">
        <f t="shared" si="25"/>
        <v>0.5</v>
      </c>
      <c r="R99">
        <f t="shared" si="26"/>
        <v>5.3500000000000227</v>
      </c>
      <c r="S99">
        <f t="shared" si="27"/>
        <v>9.3457943925233253E-2</v>
      </c>
      <c r="T99" t="str">
        <f t="shared" si="28"/>
        <v>DOWN</v>
      </c>
      <c r="U99" t="str">
        <f t="shared" si="29"/>
        <v>No T+M+I</v>
      </c>
      <c r="V99">
        <v>407.39869295287241</v>
      </c>
      <c r="W99">
        <v>411.38568085582915</v>
      </c>
      <c r="X99">
        <f t="shared" si="30"/>
        <v>-3.9869879029567414</v>
      </c>
      <c r="Y99">
        <v>-4.9049890066532615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405</v>
      </c>
      <c r="D100">
        <v>405</v>
      </c>
      <c r="E100">
        <v>387</v>
      </c>
      <c r="F100">
        <v>395</v>
      </c>
      <c r="G100">
        <f>_xll.TA_TYPPRICE(D100,E100,F100)</f>
        <v>395.66666666666669</v>
      </c>
      <c r="H100">
        <v>401.39535598503517</v>
      </c>
      <c r="I100" t="str">
        <f t="shared" si="20"/>
        <v>DOWN</v>
      </c>
      <c r="J100">
        <v>411.95788236729595</v>
      </c>
      <c r="K100">
        <v>398.5779108142637</v>
      </c>
      <c r="L100" t="str">
        <f t="shared" si="21"/>
        <v>DOWN</v>
      </c>
      <c r="M100" t="str">
        <f t="shared" si="22"/>
        <v>DOWN</v>
      </c>
      <c r="N100">
        <v>27.261827700732972</v>
      </c>
      <c r="O100" t="str">
        <f t="shared" si="23"/>
        <v>DOWN</v>
      </c>
      <c r="P100" t="str">
        <f t="shared" si="24"/>
        <v>DOWN</v>
      </c>
      <c r="Q100">
        <f t="shared" si="25"/>
        <v>8</v>
      </c>
      <c r="R100">
        <f t="shared" si="26"/>
        <v>18</v>
      </c>
      <c r="S100">
        <f t="shared" si="27"/>
        <v>0.44444444444444442</v>
      </c>
      <c r="T100" t="str">
        <f t="shared" si="28"/>
        <v>No Indication</v>
      </c>
      <c r="U100" t="str">
        <f t="shared" si="29"/>
        <v>No T+M+I</v>
      </c>
      <c r="V100">
        <v>405.49120172935358</v>
      </c>
      <c r="W100">
        <v>410.17192671836034</v>
      </c>
      <c r="X100">
        <f t="shared" si="30"/>
        <v>-4.6807249890067624</v>
      </c>
      <c r="Y100">
        <v>-4.8601362031239619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398.95</v>
      </c>
      <c r="D101">
        <v>407.4</v>
      </c>
      <c r="E101">
        <v>391</v>
      </c>
      <c r="F101">
        <v>392.1</v>
      </c>
      <c r="G101">
        <f>_xll.TA_TYPPRICE(D101,E101,F101)</f>
        <v>396.83333333333331</v>
      </c>
      <c r="H101">
        <v>399.11434465918421</v>
      </c>
      <c r="I101" t="str">
        <f t="shared" si="20"/>
        <v>DOWN</v>
      </c>
      <c r="J101">
        <v>410.94501961900795</v>
      </c>
      <c r="K101">
        <v>396.89393063331619</v>
      </c>
      <c r="L101" t="str">
        <f t="shared" si="21"/>
        <v>DOWN</v>
      </c>
      <c r="M101" t="str">
        <f t="shared" si="22"/>
        <v>DOWN</v>
      </c>
      <c r="N101">
        <v>23.959938408189547</v>
      </c>
      <c r="O101" t="str">
        <f t="shared" si="23"/>
        <v>DOWN</v>
      </c>
      <c r="P101" t="str">
        <f t="shared" si="24"/>
        <v>DOWN</v>
      </c>
      <c r="Q101">
        <f t="shared" si="25"/>
        <v>1.1000000000000227</v>
      </c>
      <c r="R101">
        <f t="shared" si="26"/>
        <v>16.399999999999977</v>
      </c>
      <c r="S101">
        <f t="shared" si="27"/>
        <v>6.7073170731708792E-2</v>
      </c>
      <c r="T101" t="str">
        <f t="shared" si="28"/>
        <v>DOWN</v>
      </c>
      <c r="U101" t="str">
        <f t="shared" si="29"/>
        <v>DOWN</v>
      </c>
      <c r="V101">
        <v>403.43101684791458</v>
      </c>
      <c r="W101">
        <v>408.8332654799633</v>
      </c>
      <c r="X101">
        <f t="shared" si="30"/>
        <v>-5.4022486320487246</v>
      </c>
      <c r="Y101">
        <v>-4.9685586889089146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397</v>
      </c>
      <c r="D102">
        <v>400.9</v>
      </c>
      <c r="E102">
        <v>389</v>
      </c>
      <c r="F102">
        <v>390.8</v>
      </c>
      <c r="G102">
        <f>_xll.TA_TYPPRICE(D102,E102,F102)</f>
        <v>393.56666666666666</v>
      </c>
      <c r="H102">
        <v>396.34050566292547</v>
      </c>
      <c r="I102" t="str">
        <f t="shared" si="20"/>
        <v>DOWN</v>
      </c>
      <c r="J102">
        <v>408.71279303700618</v>
      </c>
      <c r="K102">
        <v>395.1397238259126</v>
      </c>
      <c r="L102" t="str">
        <f t="shared" si="21"/>
        <v>DOWN</v>
      </c>
      <c r="M102" t="str">
        <f t="shared" si="22"/>
        <v>DOWN</v>
      </c>
      <c r="N102">
        <v>22.437179433595958</v>
      </c>
      <c r="O102" t="str">
        <f t="shared" si="23"/>
        <v>DOWN</v>
      </c>
      <c r="P102" t="str">
        <f t="shared" si="24"/>
        <v>DOWN</v>
      </c>
      <c r="Q102">
        <f t="shared" si="25"/>
        <v>1.8000000000000114</v>
      </c>
      <c r="R102">
        <f t="shared" si="26"/>
        <v>11.899999999999977</v>
      </c>
      <c r="S102">
        <f t="shared" si="27"/>
        <v>0.15126050420168191</v>
      </c>
      <c r="T102" t="str">
        <f t="shared" si="28"/>
        <v>DOWN</v>
      </c>
      <c r="U102" t="str">
        <f t="shared" si="29"/>
        <v>DOWN</v>
      </c>
      <c r="V102">
        <v>401.48778348669697</v>
      </c>
      <c r="W102">
        <v>407.49746803700305</v>
      </c>
      <c r="X102">
        <f t="shared" si="30"/>
        <v>-6.0096845503060763</v>
      </c>
      <c r="Y102">
        <v>-5.1767838611883468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391</v>
      </c>
      <c r="D103">
        <v>397.7</v>
      </c>
      <c r="E103">
        <v>375.55</v>
      </c>
      <c r="F103">
        <v>375.55</v>
      </c>
      <c r="G103">
        <f>_xll.TA_TYPPRICE(D103,E103,F103)</f>
        <v>382.93333333333334</v>
      </c>
      <c r="H103">
        <v>389.63691949812937</v>
      </c>
      <c r="I103" t="str">
        <f t="shared" si="20"/>
        <v>DOWN</v>
      </c>
      <c r="J103">
        <v>406.26550569544924</v>
      </c>
      <c r="K103">
        <v>390.78645186459869</v>
      </c>
      <c r="L103" t="str">
        <f t="shared" si="21"/>
        <v>DOWN</v>
      </c>
      <c r="M103" t="str">
        <f t="shared" si="22"/>
        <v>DOWN</v>
      </c>
      <c r="N103">
        <v>11.613884701179096</v>
      </c>
      <c r="O103" t="str">
        <f t="shared" si="23"/>
        <v>DOWN</v>
      </c>
      <c r="P103" t="str">
        <f t="shared" si="24"/>
        <v>DOWN</v>
      </c>
      <c r="Q103">
        <f t="shared" si="25"/>
        <v>0</v>
      </c>
      <c r="R103">
        <f t="shared" si="26"/>
        <v>22.149999999999977</v>
      </c>
      <c r="S103">
        <f t="shared" si="27"/>
        <v>0</v>
      </c>
      <c r="T103" t="str">
        <f t="shared" si="28"/>
        <v>DOWN</v>
      </c>
      <c r="U103" t="str">
        <f t="shared" si="29"/>
        <v>DOWN</v>
      </c>
      <c r="V103">
        <v>397.49735525797433</v>
      </c>
      <c r="W103">
        <v>405.13098892315099</v>
      </c>
      <c r="X103">
        <f t="shared" si="30"/>
        <v>-7.6336336651766601</v>
      </c>
      <c r="Y103">
        <v>-5.6681538219860093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395.15000000000003</v>
      </c>
      <c r="AE103">
        <f t="shared" si="36"/>
        <v>389.25</v>
      </c>
      <c r="AF103">
        <f t="shared" si="37"/>
        <v>386.65000000000003</v>
      </c>
      <c r="AG103">
        <f t="shared" si="38"/>
        <v>384</v>
      </c>
    </row>
    <row r="104" spans="1:33" x14ac:dyDescent="0.25">
      <c r="A104" t="s">
        <v>5</v>
      </c>
      <c r="B104" s="1">
        <v>43004</v>
      </c>
      <c r="C104">
        <v>384.5</v>
      </c>
      <c r="D104">
        <v>391</v>
      </c>
      <c r="E104">
        <v>380.2</v>
      </c>
      <c r="F104">
        <v>390</v>
      </c>
      <c r="G104">
        <f>_xll.TA_TYPPRICE(D104,E104,F104)</f>
        <v>387.06666666666666</v>
      </c>
      <c r="H104">
        <v>388.35179308239799</v>
      </c>
      <c r="I104" t="str">
        <f t="shared" si="20"/>
        <v>UP</v>
      </c>
      <c r="J104">
        <v>402.87317109646051</v>
      </c>
      <c r="K104">
        <v>388.43390700579897</v>
      </c>
      <c r="L104" t="str">
        <f t="shared" si="21"/>
        <v>No Confirmation</v>
      </c>
      <c r="M104" t="str">
        <f t="shared" si="22"/>
        <v>No Trend</v>
      </c>
      <c r="N104">
        <v>43.751336966209621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9.8000000000000114</v>
      </c>
      <c r="R104">
        <f t="shared" si="26"/>
        <v>10.800000000000011</v>
      </c>
      <c r="S104">
        <f t="shared" si="27"/>
        <v>0.90740740740740755</v>
      </c>
      <c r="T104" t="str">
        <f t="shared" si="28"/>
        <v>UP</v>
      </c>
      <c r="U104" t="str">
        <f t="shared" si="29"/>
        <v>No T+M+I</v>
      </c>
      <c r="V104">
        <v>396.34391598751677</v>
      </c>
      <c r="W104">
        <v>404.01017492884353</v>
      </c>
      <c r="X104">
        <f t="shared" si="30"/>
        <v>-7.6662589413267597</v>
      </c>
      <c r="Y104">
        <v>-6.0677748458541592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2017-07-05T06:03:43Z</dcterms:created>
  <dcterms:modified xsi:type="dcterms:W3CDTF">2017-09-26T15:50:34Z</dcterms:modified>
</cp:coreProperties>
</file>