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44" i="1"/>
  <c r="K50" i="1"/>
  <c r="K54" i="1"/>
  <c r="K58" i="1"/>
  <c r="K60" i="1"/>
  <c r="K62" i="1"/>
  <c r="K66" i="1"/>
  <c r="K68" i="1"/>
  <c r="K70" i="1"/>
  <c r="K72" i="1"/>
  <c r="K74" i="1"/>
  <c r="K78" i="1"/>
  <c r="K80" i="1"/>
  <c r="K82" i="1"/>
  <c r="K84" i="1"/>
  <c r="K88" i="1"/>
  <c r="K90" i="1"/>
  <c r="K92" i="1"/>
  <c r="K94" i="1"/>
  <c r="K96" i="1"/>
  <c r="K98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48" i="1"/>
  <c r="K52" i="1"/>
  <c r="K56" i="1"/>
  <c r="K64" i="1"/>
  <c r="K76" i="1"/>
  <c r="K86" i="1"/>
  <c r="K10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96" i="1"/>
  <c r="J100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8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30" i="1"/>
  <c r="G34" i="1"/>
  <c r="G38" i="1"/>
  <c r="G40" i="1"/>
  <c r="G44" i="1"/>
  <c r="G46" i="1"/>
  <c r="G50" i="1"/>
  <c r="G52" i="1"/>
  <c r="G56" i="1"/>
  <c r="G58" i="1"/>
  <c r="G60" i="1"/>
  <c r="G64" i="1"/>
  <c r="G66" i="1"/>
  <c r="G70" i="1"/>
  <c r="G72" i="1"/>
  <c r="G76" i="1"/>
  <c r="G78" i="1"/>
  <c r="G82" i="1"/>
  <c r="G86" i="1"/>
  <c r="G88" i="1"/>
  <c r="G92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2" i="1"/>
  <c r="G36" i="1"/>
  <c r="G42" i="1"/>
  <c r="G48" i="1"/>
  <c r="G54" i="1"/>
  <c r="G62" i="1"/>
  <c r="G68" i="1"/>
  <c r="G74" i="1"/>
  <c r="G80" i="1"/>
  <c r="G84" i="1"/>
  <c r="G90" i="1"/>
  <c r="G96" i="1"/>
  <c r="G10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36" i="1"/>
  <c r="H40" i="1"/>
  <c r="H42" i="1"/>
  <c r="H44" i="1"/>
  <c r="H48" i="1"/>
  <c r="H50" i="1"/>
  <c r="H52" i="1"/>
  <c r="H54" i="1"/>
  <c r="H58" i="1"/>
  <c r="H60" i="1"/>
  <c r="H62" i="1"/>
  <c r="H64" i="1"/>
  <c r="H68" i="1"/>
  <c r="H70" i="1"/>
  <c r="H74" i="1"/>
  <c r="H76" i="1"/>
  <c r="H80" i="1"/>
  <c r="H82" i="1"/>
  <c r="H84" i="1"/>
  <c r="H88" i="1"/>
  <c r="H90" i="1"/>
  <c r="H92" i="1"/>
  <c r="H94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8" i="1"/>
  <c r="H46" i="1"/>
  <c r="H56" i="1"/>
  <c r="H66" i="1"/>
  <c r="H72" i="1"/>
  <c r="H78" i="1"/>
  <c r="H86" i="1"/>
  <c r="H96" i="1"/>
  <c r="AH28" i="1" l="1"/>
  <c r="AH44" i="1"/>
  <c r="AH52" i="1"/>
  <c r="AH47" i="1"/>
  <c r="AH43" i="1"/>
  <c r="AH35" i="1"/>
  <c r="AH15" i="1"/>
  <c r="AH7" i="1"/>
  <c r="AH3" i="1"/>
  <c r="AH12" i="1"/>
  <c r="AH37" i="1"/>
  <c r="AH4" i="1"/>
  <c r="AH53" i="1"/>
  <c r="AH21" i="1"/>
  <c r="AH13" i="1"/>
  <c r="AH5" i="1"/>
  <c r="AH54" i="1"/>
  <c r="AH46" i="1"/>
  <c r="AH42" i="1"/>
  <c r="AH38" i="1"/>
  <c r="AH30" i="1"/>
  <c r="AH26" i="1"/>
  <c r="AH22" i="1"/>
  <c r="AH14" i="1"/>
  <c r="AH10" i="1"/>
  <c r="AH6" i="1"/>
  <c r="AH2" i="1"/>
  <c r="AH32" i="1" l="1"/>
  <c r="AH41" i="1"/>
  <c r="AH29" i="1"/>
  <c r="AH34" i="1"/>
  <c r="AH18" i="1"/>
  <c r="AH50" i="1"/>
  <c r="AH19" i="1"/>
  <c r="AH36" i="1"/>
  <c r="AH45" i="1"/>
  <c r="AH11" i="1"/>
  <c r="AH56" i="1"/>
  <c r="AH48" i="1"/>
  <c r="AH40" i="1"/>
  <c r="AH24" i="1"/>
  <c r="AH8" i="1"/>
  <c r="AH25" i="1"/>
  <c r="AH9" i="1"/>
  <c r="AH55" i="1"/>
  <c r="AH39" i="1"/>
  <c r="AH31" i="1"/>
  <c r="AH23" i="1"/>
  <c r="AH51" i="1"/>
  <c r="AH27" i="1"/>
  <c r="AH16" i="1" l="1"/>
  <c r="AH33" i="1"/>
  <c r="AH20" i="1"/>
  <c r="AH49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<sst xmlns="http://schemas.openxmlformats.org/spreadsheetml/2006/main" count="137" uniqueCount="35">
  <si>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</si>
  <si>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</si>
  <si>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</si>
  <si>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</si>
  <si>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</si>
  <si>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LOVABLE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</si>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</sst>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257.5</v>
      </c>
      <c r="D2">
        <v>262</v>
      </c>
      <c r="E2">
        <v>257</v>
      </c>
      <c r="F2">
        <v>257</v>
      </c>
      <c r="G2">
        <f>_xll.TA_TYPPRICE(D2,E2,F2)</f>
        <v>258.66666666666669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258.55</v>
      </c>
      <c r="D3">
        <v>264.60000000000002</v>
      </c>
      <c r="E3">
        <v>257.10000000000002</v>
      </c>
      <c r="F3">
        <v>261</v>
      </c>
      <c r="G3">
        <f>_xll.TA_TYPPRICE(D3,E3,F3)</f>
        <v>260.90000000000003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7.5</v>
      </c>
      <c r="S3">
        <f t="shared" ref="S3:S66" si="7">Q3/R3</f>
        <v>0.51999999999999702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260.8</v>
      </c>
      <c r="D4">
        <v>264.14999999999998</v>
      </c>
      <c r="E4">
        <v>258.55</v>
      </c>
      <c r="F4">
        <v>261</v>
      </c>
      <c r="G4">
        <f>_xll.TA_TYPPRICE(D4,E4,F4)</f>
        <v>261.23333333333335</v>
      </c>
      <c r="H4">
        <v>260.26666666666671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5.5999999999999659</v>
      </c>
      <c r="S4">
        <f t="shared" si="7"/>
        <v>0.43750000000000061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260.10000000000002</v>
      </c>
      <c r="D5">
        <v>264.89999999999998</v>
      </c>
      <c r="E5">
        <v>253.5</v>
      </c>
      <c r="F5">
        <v>255</v>
      </c>
      <c r="G5">
        <f>_xll.TA_TYPPRICE(D5,E5,F5)</f>
        <v>257.8</v>
      </c>
      <c r="H5">
        <v>259.03333333333336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11.399999999999977</v>
      </c>
      <c r="S5">
        <f t="shared" si="7"/>
        <v>0.13157894736842132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255.55</v>
      </c>
      <c r="D6">
        <v>259</v>
      </c>
      <c r="E6">
        <v>253.5</v>
      </c>
      <c r="F6">
        <v>254</v>
      </c>
      <c r="G6">
        <f>_xll.TA_TYPPRICE(D6,E6,F6)</f>
        <v>255.5</v>
      </c>
      <c r="H6">
        <v>257.26666666666665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5.5</v>
      </c>
      <c r="S6">
        <f t="shared" si="7"/>
        <v>9.0909090909090912E-2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254.8</v>
      </c>
      <c r="D7">
        <v>258.8</v>
      </c>
      <c r="E7">
        <v>252</v>
      </c>
      <c r="F7">
        <v>254</v>
      </c>
      <c r="G7">
        <f>_xll.TA_TYPPRICE(D7,E7,F7)</f>
        <v>254.93333333333331</v>
      </c>
      <c r="H7">
        <v>256.09999999999997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36.363636363636367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6.8000000000000114</v>
      </c>
      <c r="S7">
        <f t="shared" si="7"/>
        <v>0.29411764705882304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253.05</v>
      </c>
      <c r="D8">
        <v>256.7</v>
      </c>
      <c r="E8">
        <v>250.6</v>
      </c>
      <c r="F8">
        <v>252</v>
      </c>
      <c r="G8">
        <f>_xll.TA_TYPPRICE(D8,E8,F8)</f>
        <v>253.1</v>
      </c>
      <c r="H8">
        <v>254.59999999999997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29.629629629629626</v>
      </c>
      <c r="O8" t="str">
        <f t="shared" si="3"/>
        <v>DOWN</v>
      </c>
      <c r="P8" t="e">
        <f t="shared" si="4"/>
        <v>#N/A</v>
      </c>
      <c r="Q8">
        <f t="shared" si="5"/>
        <v>1.4000000000000057</v>
      </c>
      <c r="R8">
        <f t="shared" si="6"/>
        <v>6.0999999999999943</v>
      </c>
      <c r="S8">
        <f t="shared" si="7"/>
        <v>0.22950819672131262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253.25</v>
      </c>
      <c r="D9">
        <v>256</v>
      </c>
      <c r="E9">
        <v>249.1</v>
      </c>
      <c r="F9">
        <v>250</v>
      </c>
      <c r="G9">
        <f>_xll.TA_TYPPRICE(D9,E9,F9)</f>
        <v>251.70000000000002</v>
      </c>
      <c r="H9">
        <v>253.14999999999998</v>
      </c>
      <c r="I9" t="str">
        <f t="shared" si="0"/>
        <v>DOWN</v>
      </c>
      <c r="J9">
        <v>260.76875000000001</v>
      </c>
      <c r="K9">
        <v>253.91874999999999</v>
      </c>
      <c r="L9" t="str">
        <f t="shared" si="1"/>
        <v>DOWN</v>
      </c>
      <c r="M9" t="str">
        <f t="shared" si="2"/>
        <v>DOWN</v>
      </c>
      <c r="N9">
        <v>24.060150375939848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6.9000000000000057</v>
      </c>
      <c r="S9">
        <f t="shared" si="7"/>
        <v>0.13043478260869637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</v>
      </c>
      <c r="D10">
        <v>253.9</v>
      </c>
      <c r="E10">
        <v>249.4</v>
      </c>
      <c r="F10">
        <v>252</v>
      </c>
      <c r="G10">
        <f>_xll.TA_TYPPRICE(D10,E10,F10)</f>
        <v>251.76666666666665</v>
      </c>
      <c r="H10">
        <v>252.45833333333331</v>
      </c>
      <c r="I10" t="str">
        <f t="shared" si="0"/>
        <v>DOWN</v>
      </c>
      <c r="J10">
        <v>259.24236111111111</v>
      </c>
      <c r="K10">
        <v>252.91458333333333</v>
      </c>
      <c r="L10" t="str">
        <f t="shared" si="1"/>
        <v>DOWN</v>
      </c>
      <c r="M10" t="str">
        <f t="shared" si="2"/>
        <v>DOWN</v>
      </c>
      <c r="N10">
        <v>38.508371385083706</v>
      </c>
      <c r="O10" t="str">
        <f t="shared" si="3"/>
        <v>DOWN</v>
      </c>
      <c r="P10" t="str">
        <f t="shared" si="4"/>
        <v>DOWN</v>
      </c>
      <c r="Q10">
        <f t="shared" si="5"/>
        <v>2.5999999999999943</v>
      </c>
      <c r="R10">
        <f t="shared" si="6"/>
        <v>4.5</v>
      </c>
      <c r="S10">
        <f t="shared" si="7"/>
        <v>0.5777777777777765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252.95</v>
      </c>
      <c r="D11">
        <v>259</v>
      </c>
      <c r="E11">
        <v>252.05</v>
      </c>
      <c r="F11">
        <v>258</v>
      </c>
      <c r="G11">
        <f>_xll.TA_TYPPRICE(D11,E11,F11)</f>
        <v>256.34999999999997</v>
      </c>
      <c r="H11">
        <v>254.40416666666664</v>
      </c>
      <c r="I11" t="str">
        <f t="shared" si="0"/>
        <v>UP</v>
      </c>
      <c r="J11">
        <v>259.18850308641976</v>
      </c>
      <c r="K11">
        <v>252.72245370370371</v>
      </c>
      <c r="L11" t="str">
        <f t="shared" si="1"/>
        <v>No Confirmation</v>
      </c>
      <c r="M11" t="str">
        <f t="shared" si="2"/>
        <v>No Trend</v>
      </c>
      <c r="N11">
        <v>64.112813679769047</v>
      </c>
      <c r="O11" t="str">
        <f t="shared" si="3"/>
        <v>UP</v>
      </c>
      <c r="P11" t="str">
        <f t="shared" si="4"/>
        <v>No Trend + Momentum</v>
      </c>
      <c r="Q11">
        <f t="shared" si="5"/>
        <v>5.9499999999999886</v>
      </c>
      <c r="R11">
        <f t="shared" si="6"/>
        <v>6.9499999999999886</v>
      </c>
      <c r="S11">
        <f t="shared" si="7"/>
        <v>0.85611510791366885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258.64999999999998</v>
      </c>
      <c r="D12">
        <v>259</v>
      </c>
      <c r="E12">
        <v>252.75</v>
      </c>
      <c r="F12">
        <v>256</v>
      </c>
      <c r="G12">
        <f>_xll.TA_TYPPRICE(D12,E12,F12)</f>
        <v>255.91666666666666</v>
      </c>
      <c r="H12">
        <v>255.16041666666666</v>
      </c>
      <c r="I12" t="str">
        <f t="shared" si="0"/>
        <v>UP</v>
      </c>
      <c r="J12">
        <v>259.14661351165984</v>
      </c>
      <c r="K12">
        <v>252.72857510288065</v>
      </c>
      <c r="L12" t="str">
        <f t="shared" si="1"/>
        <v>No Confirmation</v>
      </c>
      <c r="M12" t="str">
        <f t="shared" si="2"/>
        <v>No Trend</v>
      </c>
      <c r="N12">
        <v>54.634054028480861</v>
      </c>
      <c r="O12" t="str">
        <f t="shared" si="3"/>
        <v>No Momentum</v>
      </c>
      <c r="P12" t="str">
        <f t="shared" si="4"/>
        <v>No Trend + Momentum</v>
      </c>
      <c r="Q12">
        <f t="shared" si="5"/>
        <v>3.25</v>
      </c>
      <c r="R12">
        <f t="shared" si="6"/>
        <v>6.25</v>
      </c>
      <c r="S12">
        <f t="shared" si="7"/>
        <v>0.52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254.85</v>
      </c>
      <c r="D13">
        <v>255.95</v>
      </c>
      <c r="E13">
        <v>251.75</v>
      </c>
      <c r="F13">
        <v>253</v>
      </c>
      <c r="G13">
        <f>_xll.TA_TYPPRICE(D13,E13,F13)</f>
        <v>253.56666666666669</v>
      </c>
      <c r="H13">
        <v>254.36354166666666</v>
      </c>
      <c r="I13" t="str">
        <f t="shared" si="0"/>
        <v>DOWN</v>
      </c>
      <c r="J13">
        <v>258.43625495351318</v>
      </c>
      <c r="K13">
        <v>252.51111396890718</v>
      </c>
      <c r="L13" t="str">
        <f t="shared" si="1"/>
        <v>No Confirmation</v>
      </c>
      <c r="M13" t="str">
        <f t="shared" si="2"/>
        <v>No Trend</v>
      </c>
      <c r="N13">
        <v>42.776113459677454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4.1999999999999886</v>
      </c>
      <c r="S13">
        <f t="shared" si="7"/>
        <v>0.29761904761904845</v>
      </c>
      <c r="T13" t="str">
        <f t="shared" si="8"/>
        <v>No Indication</v>
      </c>
      <c r="U13" t="str">
        <f t="shared" si="9"/>
        <v>No T+M+I</v>
      </c>
      <c r="V13">
        <v>255.25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251.9</v>
      </c>
      <c r="D14">
        <v>252</v>
      </c>
      <c r="E14">
        <v>245</v>
      </c>
      <c r="F14">
        <v>246</v>
      </c>
      <c r="G14">
        <f>_xll.TA_TYPPRICE(D14,E14,F14)</f>
        <v>247.66666666666666</v>
      </c>
      <c r="H14">
        <v>251.01510416666667</v>
      </c>
      <c r="I14" t="str">
        <f t="shared" si="0"/>
        <v>DOWN</v>
      </c>
      <c r="J14">
        <v>257.00597607495467</v>
      </c>
      <c r="K14">
        <v>250.84197753137227</v>
      </c>
      <c r="L14" t="str">
        <f t="shared" si="1"/>
        <v>DOWN</v>
      </c>
      <c r="M14" t="str">
        <f t="shared" si="2"/>
        <v>DOWN</v>
      </c>
      <c r="N14">
        <v>26.194126707680049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7</v>
      </c>
      <c r="S14">
        <f t="shared" si="7"/>
        <v>0.14285714285714285</v>
      </c>
      <c r="T14" t="str">
        <f t="shared" si="8"/>
        <v>DOWN</v>
      </c>
      <c r="U14" t="str">
        <f t="shared" si="9"/>
        <v>DOWN</v>
      </c>
      <c r="V14">
        <v>253.82692307692307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248.85</v>
      </c>
      <c r="D15">
        <v>250.7</v>
      </c>
      <c r="E15">
        <v>243.15</v>
      </c>
      <c r="F15">
        <v>246</v>
      </c>
      <c r="G15">
        <f>_xll.TA_TYPPRICE(D15,E15,F15)</f>
        <v>246.61666666666667</v>
      </c>
      <c r="H15">
        <v>248.81588541666667</v>
      </c>
      <c r="I15" t="str">
        <f t="shared" si="0"/>
        <v>DOWN</v>
      </c>
      <c r="J15">
        <v>255.60464805829807</v>
      </c>
      <c r="K15">
        <v>249.13264919106732</v>
      </c>
      <c r="L15" t="str">
        <f t="shared" si="1"/>
        <v>DOWN</v>
      </c>
      <c r="M15" t="str">
        <f t="shared" si="2"/>
        <v>DOWN</v>
      </c>
      <c r="N15">
        <v>26.194126707680049</v>
      </c>
      <c r="O15" t="str">
        <f t="shared" si="3"/>
        <v>DOWN</v>
      </c>
      <c r="P15" t="str">
        <f t="shared" si="4"/>
        <v>DOWN</v>
      </c>
      <c r="Q15">
        <f t="shared" si="5"/>
        <v>2.8499999999999943</v>
      </c>
      <c r="R15">
        <f t="shared" si="6"/>
        <v>7.5499999999999829</v>
      </c>
      <c r="S15">
        <f t="shared" si="7"/>
        <v>0.37748344370860937</v>
      </c>
      <c r="T15" t="str">
        <f t="shared" si="8"/>
        <v>No Indication</v>
      </c>
      <c r="U15" t="str">
        <f t="shared" si="9"/>
        <v>No T+M+I</v>
      </c>
      <c r="V15">
        <v>252.62278106508876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248.45</v>
      </c>
      <c r="D16">
        <v>248.45</v>
      </c>
      <c r="E16">
        <v>241.5</v>
      </c>
      <c r="F16">
        <v>242</v>
      </c>
      <c r="G16">
        <f>_xll.TA_TYPPRICE(D16,E16,F16)</f>
        <v>243.98333333333335</v>
      </c>
      <c r="H16">
        <v>246.39960937500001</v>
      </c>
      <c r="I16" t="str">
        <f t="shared" si="0"/>
        <v>DOWN</v>
      </c>
      <c r="J16">
        <v>254.01472626756515</v>
      </c>
      <c r="K16">
        <v>247.43650492638568</v>
      </c>
      <c r="L16" t="str">
        <f t="shared" si="1"/>
        <v>DOWN</v>
      </c>
      <c r="M16" t="str">
        <f t="shared" si="2"/>
        <v>DOWN</v>
      </c>
      <c r="N16">
        <v>19.459092560044478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6.9499999999999886</v>
      </c>
      <c r="S16">
        <f t="shared" si="7"/>
        <v>7.1942446043165589E-2</v>
      </c>
      <c r="T16" t="str">
        <f t="shared" si="8"/>
        <v>DOWN</v>
      </c>
      <c r="U16" t="str">
        <f t="shared" si="9"/>
        <v>DOWN</v>
      </c>
      <c r="V16">
        <v>250.9885070550751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244.3</v>
      </c>
      <c r="D17">
        <v>244.4</v>
      </c>
      <c r="E17">
        <v>235.1</v>
      </c>
      <c r="F17">
        <v>236</v>
      </c>
      <c r="G17">
        <f>_xll.TA_TYPPRICE(D17,E17,F17)</f>
        <v>238.5</v>
      </c>
      <c r="H17">
        <v>242.44980468750001</v>
      </c>
      <c r="I17" t="str">
        <f t="shared" si="0"/>
        <v>DOWN</v>
      </c>
      <c r="J17">
        <v>251.87812043032847</v>
      </c>
      <c r="K17">
        <v>244.69505938718885</v>
      </c>
      <c r="L17" t="str">
        <f t="shared" si="1"/>
        <v>DOWN</v>
      </c>
      <c r="M17" t="str">
        <f t="shared" si="2"/>
        <v>DOWN</v>
      </c>
      <c r="N17">
        <v>13.129405768068525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9.3000000000000114</v>
      </c>
      <c r="S17">
        <f t="shared" si="7"/>
        <v>9.6774193548387594E-2</v>
      </c>
      <c r="T17" t="str">
        <f t="shared" si="8"/>
        <v>DOWN</v>
      </c>
      <c r="U17" t="str">
        <f t="shared" si="9"/>
        <v>DOWN</v>
      </c>
      <c r="V17">
        <v>248.68258289275585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239.9</v>
      </c>
      <c r="D18">
        <v>239.9</v>
      </c>
      <c r="E18">
        <v>228.8</v>
      </c>
      <c r="F18">
        <v>229</v>
      </c>
      <c r="G18">
        <f>_xll.TA_TYPPRICE(D18,E18,F18)</f>
        <v>232.56666666666669</v>
      </c>
      <c r="H18">
        <v>237.50823567708335</v>
      </c>
      <c r="I18" t="str">
        <f t="shared" si="0"/>
        <v>DOWN</v>
      </c>
      <c r="J18">
        <v>249.21631589025549</v>
      </c>
      <c r="K18">
        <v>241.16282396781355</v>
      </c>
      <c r="L18" t="str">
        <f t="shared" si="1"/>
        <v>DOWN</v>
      </c>
      <c r="M18" t="str">
        <f t="shared" si="2"/>
        <v>DOWN</v>
      </c>
      <c r="N18">
        <v>8.9051006997729285</v>
      </c>
      <c r="O18" t="str">
        <f t="shared" si="3"/>
        <v>DOWN</v>
      </c>
      <c r="P18" t="str">
        <f t="shared" si="4"/>
        <v>DOWN</v>
      </c>
      <c r="Q18">
        <f t="shared" si="5"/>
        <v>0.19999999999998863</v>
      </c>
      <c r="R18">
        <f t="shared" si="6"/>
        <v>11.099999999999994</v>
      </c>
      <c r="S18">
        <f t="shared" si="7"/>
        <v>1.8018018018017001E-2</v>
      </c>
      <c r="T18" t="str">
        <f t="shared" si="8"/>
        <v>DOWN</v>
      </c>
      <c r="U18" t="str">
        <f t="shared" si="9"/>
        <v>DOWN</v>
      </c>
      <c r="V18">
        <v>245.65449321694726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230.5</v>
      </c>
      <c r="D19">
        <v>233.4</v>
      </c>
      <c r="E19">
        <v>229.55</v>
      </c>
      <c r="F19">
        <v>233</v>
      </c>
      <c r="G19">
        <f>_xll.TA_TYPPRICE(D19,E19,F19)</f>
        <v>231.98333333333335</v>
      </c>
      <c r="H19">
        <v>234.74578450520835</v>
      </c>
      <c r="I19" t="str">
        <f t="shared" si="0"/>
        <v>DOWN</v>
      </c>
      <c r="J19">
        <v>245.70157902575426</v>
      </c>
      <c r="K19">
        <v>238.58219641941054</v>
      </c>
      <c r="L19" t="str">
        <f t="shared" si="1"/>
        <v>DOWN</v>
      </c>
      <c r="M19" t="str">
        <f t="shared" si="2"/>
        <v>DOWN</v>
      </c>
      <c r="N19">
        <v>25.92808634424361</v>
      </c>
      <c r="O19" t="str">
        <f t="shared" si="3"/>
        <v>DOWN</v>
      </c>
      <c r="P19" t="str">
        <f t="shared" si="4"/>
        <v>DOWN</v>
      </c>
      <c r="Q19">
        <f t="shared" si="5"/>
        <v>3.4499999999999886</v>
      </c>
      <c r="R19">
        <f t="shared" si="6"/>
        <v>3.8499999999999943</v>
      </c>
      <c r="S19">
        <f t="shared" si="7"/>
        <v>0.89610389610389451</v>
      </c>
      <c r="T19" t="str">
        <f t="shared" si="8"/>
        <v>UP</v>
      </c>
      <c r="U19" t="str">
        <f t="shared" si="9"/>
        <v>No T+M+I</v>
      </c>
      <c r="V19">
        <v>243.70764810664767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241.9</v>
      </c>
      <c r="E20">
        <v>232.65</v>
      </c>
      <c r="F20">
        <v>242</v>
      </c>
      <c r="G20">
        <f>_xll.TA_TYPPRICE(D20,E20,F20)</f>
        <v>238.85</v>
      </c>
      <c r="H20">
        <v>236.79789225260419</v>
      </c>
      <c r="I20" t="str">
        <f t="shared" si="0"/>
        <v>UP</v>
      </c>
      <c r="J20">
        <v>244.85678368669775</v>
      </c>
      <c r="K20">
        <v>237.26393054843041</v>
      </c>
      <c r="L20" t="str">
        <f t="shared" si="1"/>
        <v>No Confirmation</v>
      </c>
      <c r="M20" t="str">
        <f t="shared" si="2"/>
        <v>No Trend</v>
      </c>
      <c r="N20">
        <v>51.446541308052609</v>
      </c>
      <c r="O20" t="str">
        <f t="shared" si="3"/>
        <v>No Momentum</v>
      </c>
      <c r="P20" t="str">
        <f t="shared" si="4"/>
        <v>No Trend + Momentum</v>
      </c>
      <c r="Q20">
        <f t="shared" si="5"/>
        <v>9.3499999999999943</v>
      </c>
      <c r="R20">
        <f t="shared" si="6"/>
        <v>9.25</v>
      </c>
      <c r="S20">
        <f t="shared" si="7"/>
        <v>1.0108108108108103</v>
      </c>
      <c r="T20" t="str">
        <f t="shared" si="8"/>
        <v>UP</v>
      </c>
      <c r="U20" t="str">
        <f t="shared" si="9"/>
        <v>No T+M+I</v>
      </c>
      <c r="V20">
        <v>243.44493301331727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241.3</v>
      </c>
      <c r="D21">
        <v>242</v>
      </c>
      <c r="E21">
        <v>234.4</v>
      </c>
      <c r="F21">
        <v>234</v>
      </c>
      <c r="G21">
        <f>_xll.TA_TYPPRICE(D21,E21,F21)</f>
        <v>236.79999999999998</v>
      </c>
      <c r="H21">
        <v>236.7989461263021</v>
      </c>
      <c r="I21" t="str">
        <f t="shared" si="0"/>
        <v>DOWN</v>
      </c>
      <c r="J21">
        <v>244.22194286743158</v>
      </c>
      <c r="K21">
        <v>236.62750153766811</v>
      </c>
      <c r="L21" t="str">
        <f t="shared" si="1"/>
        <v>DOWN</v>
      </c>
      <c r="M21" t="str">
        <f t="shared" si="2"/>
        <v>DOWN</v>
      </c>
      <c r="N21">
        <v>37.204937942657004</v>
      </c>
      <c r="O21" t="str">
        <f t="shared" si="3"/>
        <v>DOWN</v>
      </c>
      <c r="P21" t="str">
        <f t="shared" si="4"/>
        <v>DOWN</v>
      </c>
      <c r="Q21">
        <f t="shared" si="5"/>
        <v>-0.40000000000000568</v>
      </c>
      <c r="R21">
        <f t="shared" si="6"/>
        <v>7.5999999999999943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241.99186639588385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228.85</v>
      </c>
      <c r="D22">
        <v>228.85</v>
      </c>
      <c r="E22">
        <v>218</v>
      </c>
      <c r="F22">
        <v>219</v>
      </c>
      <c r="G22">
        <f>_xll.TA_TYPPRICE(D22,E22,F22)</f>
        <v>221.95000000000002</v>
      </c>
      <c r="H22">
        <v>229.37447306315107</v>
      </c>
      <c r="I22" t="str">
        <f t="shared" si="0"/>
        <v>DOWN</v>
      </c>
      <c r="J22">
        <v>240.80595556355789</v>
      </c>
      <c r="K22">
        <v>232.48805675151965</v>
      </c>
      <c r="L22" t="str">
        <f t="shared" si="1"/>
        <v>DOWN</v>
      </c>
      <c r="M22" t="str">
        <f t="shared" si="2"/>
        <v>DOWN</v>
      </c>
      <c r="N22">
        <v>22.564793698098722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10.849999999999994</v>
      </c>
      <c r="S22">
        <f t="shared" si="7"/>
        <v>9.2165898617511566E-2</v>
      </c>
      <c r="T22" t="str">
        <f t="shared" si="8"/>
        <v>DOWN</v>
      </c>
      <c r="U22" t="str">
        <f t="shared" si="9"/>
        <v>DOWN</v>
      </c>
      <c r="V22">
        <v>238.45465618113249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222.95</v>
      </c>
      <c r="D23">
        <v>224.1</v>
      </c>
      <c r="E23">
        <v>215.25</v>
      </c>
      <c r="F23">
        <v>216</v>
      </c>
      <c r="G23">
        <f>_xll.TA_TYPPRICE(D23,E23,F23)</f>
        <v>218.45000000000002</v>
      </c>
      <c r="H23">
        <v>223.91223653157556</v>
      </c>
      <c r="I23" t="str">
        <f t="shared" si="0"/>
        <v>DOWN</v>
      </c>
      <c r="J23">
        <v>237.09352099387834</v>
      </c>
      <c r="K23">
        <v>228.65737747340418</v>
      </c>
      <c r="L23" t="str">
        <f t="shared" si="1"/>
        <v>DOWN</v>
      </c>
      <c r="M23" t="str">
        <f t="shared" si="2"/>
        <v>DOWN</v>
      </c>
      <c r="N23">
        <v>20.543797462066774</v>
      </c>
      <c r="O23" t="str">
        <f t="shared" si="3"/>
        <v>DOWN</v>
      </c>
      <c r="P23" t="str">
        <f t="shared" si="4"/>
        <v>DOWN</v>
      </c>
      <c r="Q23">
        <f t="shared" si="5"/>
        <v>0.75</v>
      </c>
      <c r="R23">
        <f t="shared" si="6"/>
        <v>8.8499999999999943</v>
      </c>
      <c r="S23">
        <f t="shared" si="7"/>
        <v>8.4745762711864459E-2</v>
      </c>
      <c r="T23" t="str">
        <f t="shared" si="8"/>
        <v>DOWN</v>
      </c>
      <c r="U23" t="str">
        <f t="shared" si="9"/>
        <v>DOWN</v>
      </c>
      <c r="V23">
        <v>235.0000936917275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217.05</v>
      </c>
      <c r="D24">
        <v>221.7</v>
      </c>
      <c r="E24">
        <v>217.05</v>
      </c>
      <c r="F24">
        <v>222</v>
      </c>
      <c r="G24">
        <f>_xll.TA_TYPPRICE(D24,E24,F24)</f>
        <v>220.25</v>
      </c>
      <c r="H24">
        <v>222.08111826578778</v>
      </c>
      <c r="I24" t="str">
        <f t="shared" si="0"/>
        <v>DOWN</v>
      </c>
      <c r="J24">
        <v>233.67273855079426</v>
      </c>
      <c r="K24">
        <v>226.07796025709214</v>
      </c>
      <c r="L24" t="str">
        <f t="shared" si="1"/>
        <v>DOWN</v>
      </c>
      <c r="M24" t="str">
        <f t="shared" si="2"/>
        <v>DOWN</v>
      </c>
      <c r="N24">
        <v>35.080046263989225</v>
      </c>
      <c r="O24" t="str">
        <f t="shared" si="3"/>
        <v>DOWN</v>
      </c>
      <c r="P24" t="str">
        <f t="shared" si="4"/>
        <v>DOWN</v>
      </c>
      <c r="Q24">
        <f t="shared" si="5"/>
        <v>4.9499999999999886</v>
      </c>
      <c r="R24">
        <f t="shared" si="6"/>
        <v>4.6499999999999773</v>
      </c>
      <c r="S24">
        <f t="shared" si="7"/>
        <v>1.0645161290322609</v>
      </c>
      <c r="T24" t="str">
        <f t="shared" si="8"/>
        <v>UP</v>
      </c>
      <c r="U24" t="str">
        <f t="shared" si="9"/>
        <v>No T+M+I</v>
      </c>
      <c r="V24">
        <v>233.00007927761558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221.2</v>
      </c>
      <c r="D25">
        <v>248</v>
      </c>
      <c r="E25">
        <v>221.2</v>
      </c>
      <c r="F25">
        <v>233</v>
      </c>
      <c r="G25">
        <f>_xll.TA_TYPPRICE(D25,E25,F25)</f>
        <v>234.06666666666669</v>
      </c>
      <c r="H25">
        <v>228.07389246622722</v>
      </c>
      <c r="I25" t="str">
        <f t="shared" si="0"/>
        <v>UP</v>
      </c>
      <c r="J25">
        <v>236.85657442839553</v>
      </c>
      <c r="K25">
        <v>224.99396908884944</v>
      </c>
      <c r="L25" t="str">
        <f t="shared" si="1"/>
        <v>No Confirmation</v>
      </c>
      <c r="M25" t="str">
        <f t="shared" si="2"/>
        <v>No Trend</v>
      </c>
      <c r="N25">
        <v>54.25765381378028</v>
      </c>
      <c r="O25" t="str">
        <f t="shared" si="3"/>
        <v>No Momentum</v>
      </c>
      <c r="P25" t="str">
        <f t="shared" si="4"/>
        <v>No Trend + Momentum</v>
      </c>
      <c r="Q25">
        <f t="shared" si="5"/>
        <v>11.800000000000011</v>
      </c>
      <c r="R25">
        <f t="shared" si="6"/>
        <v>26.800000000000011</v>
      </c>
      <c r="S25">
        <f t="shared" si="7"/>
        <v>0.44029850746268678</v>
      </c>
      <c r="T25" t="str">
        <f t="shared" si="8"/>
        <v>No Indication</v>
      </c>
      <c r="U25" t="str">
        <f t="shared" si="9"/>
        <v>No T+M+I</v>
      </c>
      <c r="V25">
        <v>233.00006708105934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233.9</v>
      </c>
      <c r="D26">
        <v>240</v>
      </c>
      <c r="E26">
        <v>227</v>
      </c>
      <c r="F26">
        <v>231</v>
      </c>
      <c r="G26">
        <f>_xll.TA_TYPPRICE(D26,E26,F26)</f>
        <v>232.66666666666666</v>
      </c>
      <c r="H26">
        <v>230.37027956644692</v>
      </c>
      <c r="I26" t="str">
        <f t="shared" si="0"/>
        <v>UP</v>
      </c>
      <c r="J26">
        <v>237.55511344430764</v>
      </c>
      <c r="K26">
        <v>225.43975373577177</v>
      </c>
      <c r="L26" t="str">
        <f t="shared" si="1"/>
        <v>No Confirmation</v>
      </c>
      <c r="M26" t="str">
        <f t="shared" si="2"/>
        <v>No Trend</v>
      </c>
      <c r="N26">
        <v>50.844119450177018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13</v>
      </c>
      <c r="S26">
        <f t="shared" si="7"/>
        <v>0.30769230769230771</v>
      </c>
      <c r="T26" t="str">
        <f t="shared" si="8"/>
        <v>No Indication</v>
      </c>
      <c r="U26" t="str">
        <f t="shared" si="9"/>
        <v>No T+M+I</v>
      </c>
      <c r="V26">
        <v>232.69236445320405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228.4</v>
      </c>
      <c r="D27">
        <v>240.9</v>
      </c>
      <c r="E27">
        <v>225.1</v>
      </c>
      <c r="F27">
        <v>232</v>
      </c>
      <c r="G27">
        <f>_xll.TA_TYPPRICE(D27,E27,F27)</f>
        <v>232.66666666666666</v>
      </c>
      <c r="H27">
        <v>231.51847311655678</v>
      </c>
      <c r="I27" t="str">
        <f t="shared" si="0"/>
        <v>UP</v>
      </c>
      <c r="J27">
        <v>238.29842156779483</v>
      </c>
      <c r="K27">
        <v>225.36425290560027</v>
      </c>
      <c r="L27" t="str">
        <f t="shared" si="1"/>
        <v>No Confirmation</v>
      </c>
      <c r="M27" t="str">
        <f t="shared" si="2"/>
        <v>No Trend</v>
      </c>
      <c r="N27">
        <v>52.703846088882869</v>
      </c>
      <c r="O27" t="str">
        <f t="shared" si="3"/>
        <v>No Momentum</v>
      </c>
      <c r="P27" t="str">
        <f t="shared" si="4"/>
        <v>No Trend + Momentum</v>
      </c>
      <c r="Q27">
        <f t="shared" si="5"/>
        <v>6.9000000000000057</v>
      </c>
      <c r="R27">
        <f t="shared" si="6"/>
        <v>15.800000000000011</v>
      </c>
      <c r="S27">
        <f t="shared" si="7"/>
        <v>0.43670886075949372</v>
      </c>
      <c r="T27" t="str">
        <f t="shared" si="8"/>
        <v>No Indication</v>
      </c>
      <c r="U27" t="str">
        <f t="shared" si="9"/>
        <v>No T+M+I</v>
      </c>
      <c r="V27">
        <v>232.58584684501881</v>
      </c>
      <c r="W27">
        <v>243.23076923076923</v>
      </c>
      <c r="X27">
        <f t="shared" si="10"/>
        <v>-10.644922385750419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232.65</v>
      </c>
      <c r="D28">
        <v>235.55</v>
      </c>
      <c r="E28">
        <v>229</v>
      </c>
      <c r="F28">
        <v>230</v>
      </c>
      <c r="G28">
        <f>_xll.TA_TYPPRICE(D28,E28,F28)</f>
        <v>231.51666666666665</v>
      </c>
      <c r="H28">
        <v>231.51756989161171</v>
      </c>
      <c r="I28" t="str">
        <f t="shared" si="0"/>
        <v>DOWN</v>
      </c>
      <c r="J28">
        <v>237.68766121939598</v>
      </c>
      <c r="K28">
        <v>226.17219670435577</v>
      </c>
      <c r="L28" t="str">
        <f t="shared" si="1"/>
        <v>No Confirmation</v>
      </c>
      <c r="M28" t="str">
        <f t="shared" si="2"/>
        <v>No Trend</v>
      </c>
      <c r="N28">
        <v>48.149697431704084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6.5500000000000114</v>
      </c>
      <c r="S28">
        <f t="shared" si="7"/>
        <v>0.15267175572519057</v>
      </c>
      <c r="T28" t="str">
        <f t="shared" si="8"/>
        <v>DOWN</v>
      </c>
      <c r="U28" t="str">
        <f t="shared" si="9"/>
        <v>No T+M+I</v>
      </c>
      <c r="V28">
        <v>232.18802425347747</v>
      </c>
      <c r="W28">
        <v>242.25071225071224</v>
      </c>
      <c r="X28">
        <f t="shared" si="10"/>
        <v>-10.062687997234775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</v>
      </c>
      <c r="D29">
        <v>236.5</v>
      </c>
      <c r="E29">
        <v>229</v>
      </c>
      <c r="F29">
        <v>233</v>
      </c>
      <c r="G29">
        <f>_xll.TA_TYPPRICE(D29,E29,F29)</f>
        <v>232.83333333333334</v>
      </c>
      <c r="H29">
        <v>232.17545161247253</v>
      </c>
      <c r="I29" t="str">
        <f t="shared" si="0"/>
        <v>UP</v>
      </c>
      <c r="J29">
        <v>237.42373650397465</v>
      </c>
      <c r="K29">
        <v>226.80059743672115</v>
      </c>
      <c r="L29" t="str">
        <f t="shared" si="1"/>
        <v>No Confirmation</v>
      </c>
      <c r="M29" t="str">
        <f t="shared" si="2"/>
        <v>No Trend</v>
      </c>
      <c r="N29">
        <v>55.379129830131944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7.5</v>
      </c>
      <c r="S29">
        <f t="shared" si="7"/>
        <v>0.53333333333333333</v>
      </c>
      <c r="T29" t="str">
        <f t="shared" si="8"/>
        <v>No Indication</v>
      </c>
      <c r="U29" t="str">
        <f t="shared" si="9"/>
        <v>No T+M+I</v>
      </c>
      <c r="V29">
        <v>232.31294359909631</v>
      </c>
      <c r="W29">
        <v>241.56547430621504</v>
      </c>
      <c r="X29">
        <f t="shared" si="10"/>
        <v>-9.2525307071187228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232.5</v>
      </c>
      <c r="D30">
        <v>235</v>
      </c>
      <c r="E30">
        <v>230</v>
      </c>
      <c r="F30">
        <v>232</v>
      </c>
      <c r="G30">
        <f>_xll.TA_TYPPRICE(D30,E30,F30)</f>
        <v>232.33333333333334</v>
      </c>
      <c r="H30">
        <v>232.25439247290294</v>
      </c>
      <c r="I30" t="str">
        <f t="shared" si="0"/>
        <v>DOWN</v>
      </c>
      <c r="J30">
        <v>236.88512839198029</v>
      </c>
      <c r="K30">
        <v>227.51157578411645</v>
      </c>
      <c r="L30" t="str">
        <f t="shared" si="1"/>
        <v>No Confirmation</v>
      </c>
      <c r="M30" t="str">
        <f t="shared" si="2"/>
        <v>No Trend</v>
      </c>
      <c r="N30">
        <v>52.338504074363954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5</v>
      </c>
      <c r="S30">
        <f t="shared" si="7"/>
        <v>0.4</v>
      </c>
      <c r="T30" t="str">
        <f t="shared" si="8"/>
        <v>No Indication</v>
      </c>
      <c r="U30" t="str">
        <f t="shared" si="9"/>
        <v>No T+M+I</v>
      </c>
      <c r="V30">
        <v>232.26479843000456</v>
      </c>
      <c r="W30">
        <v>240.85692065390282</v>
      </c>
      <c r="X30">
        <f t="shared" si="10"/>
        <v>-8.592122223898258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230</v>
      </c>
      <c r="D31">
        <v>231.85</v>
      </c>
      <c r="E31">
        <v>228.2</v>
      </c>
      <c r="F31">
        <v>230</v>
      </c>
      <c r="G31">
        <f>_xll.TA_TYPPRICE(D31,E31,F31)</f>
        <v>230.01666666666665</v>
      </c>
      <c r="H31">
        <v>231.13552956978481</v>
      </c>
      <c r="I31" t="str">
        <f t="shared" si="0"/>
        <v>DOWN</v>
      </c>
      <c r="J31">
        <v>235.76621097154023</v>
      </c>
      <c r="K31">
        <v>227.66455894320168</v>
      </c>
      <c r="L31" t="str">
        <f t="shared" si="1"/>
        <v>No Confirmation</v>
      </c>
      <c r="M31" t="str">
        <f t="shared" si="2"/>
        <v>No Trend</v>
      </c>
      <c r="N31">
        <v>46.021417327427393</v>
      </c>
      <c r="O31" t="str">
        <f t="shared" si="3"/>
        <v>No Momentum</v>
      </c>
      <c r="P31" t="str">
        <f t="shared" si="4"/>
        <v>No Trend + Momentum</v>
      </c>
      <c r="Q31">
        <f t="shared" si="5"/>
        <v>1.8000000000000114</v>
      </c>
      <c r="R31">
        <f t="shared" si="6"/>
        <v>3.6500000000000057</v>
      </c>
      <c r="S31">
        <f t="shared" si="7"/>
        <v>0.49315068493150921</v>
      </c>
      <c r="T31" t="str">
        <f t="shared" si="8"/>
        <v>No Indication</v>
      </c>
      <c r="U31" t="str">
        <f t="shared" si="9"/>
        <v>No T+M+I</v>
      </c>
      <c r="V31">
        <v>231.91636790231155</v>
      </c>
      <c r="W31">
        <v>240.05270430916929</v>
      </c>
      <c r="X31">
        <f t="shared" si="10"/>
        <v>-8.1363364068577368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229.5</v>
      </c>
      <c r="D32">
        <v>232</v>
      </c>
      <c r="E32">
        <v>227.75</v>
      </c>
      <c r="F32">
        <v>228</v>
      </c>
      <c r="G32">
        <f>_xll.TA_TYPPRICE(D32,E32,F32)</f>
        <v>229.25</v>
      </c>
      <c r="H32">
        <v>230.1927647848924</v>
      </c>
      <c r="I32" t="str">
        <f t="shared" si="0"/>
        <v>DOWN</v>
      </c>
      <c r="J32">
        <v>234.92927520008683</v>
      </c>
      <c r="K32">
        <v>227.68354584471243</v>
      </c>
      <c r="L32" t="str">
        <f t="shared" si="1"/>
        <v>No Confirmation</v>
      </c>
      <c r="M32" t="str">
        <f t="shared" si="2"/>
        <v>No Trend</v>
      </c>
      <c r="N32">
        <v>39.988339609445774</v>
      </c>
      <c r="O32" t="str">
        <f t="shared" si="3"/>
        <v>DOWN</v>
      </c>
      <c r="P32" t="str">
        <f t="shared" si="4"/>
        <v>No Trend + Momentum</v>
      </c>
      <c r="Q32">
        <f t="shared" si="5"/>
        <v>0.25</v>
      </c>
      <c r="R32">
        <f t="shared" si="6"/>
        <v>4.25</v>
      </c>
      <c r="S32">
        <f t="shared" si="7"/>
        <v>5.8823529411764705E-2</v>
      </c>
      <c r="T32" t="str">
        <f t="shared" si="8"/>
        <v>DOWN</v>
      </c>
      <c r="U32" t="str">
        <f t="shared" si="9"/>
        <v>No T+M+I</v>
      </c>
      <c r="V32">
        <v>231.31384976349437</v>
      </c>
      <c r="W32">
        <v>239.15991139737898</v>
      </c>
      <c r="X32">
        <f t="shared" si="10"/>
        <v>-7.8460616338846023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229.9</v>
      </c>
      <c r="D33">
        <v>263.7</v>
      </c>
      <c r="E33">
        <v>227.6</v>
      </c>
      <c r="F33">
        <v>257</v>
      </c>
      <c r="G33">
        <f>_xll.TA_TYPPRICE(D33,E33,F33)</f>
        <v>249.43333333333331</v>
      </c>
      <c r="H33">
        <v>239.81304905911287</v>
      </c>
      <c r="I33" t="str">
        <f t="shared" si="0"/>
        <v>UP</v>
      </c>
      <c r="J33">
        <v>241.32276960006755</v>
      </c>
      <c r="K33">
        <v>227.66498010144301</v>
      </c>
      <c r="L33" t="str">
        <f t="shared" si="1"/>
        <v>UP</v>
      </c>
      <c r="M33" t="str">
        <f t="shared" si="2"/>
        <v>UP</v>
      </c>
      <c r="N33">
        <v>82.22433698077397</v>
      </c>
      <c r="O33" t="str">
        <f t="shared" si="3"/>
        <v>UP</v>
      </c>
      <c r="P33" t="str">
        <f t="shared" si="4"/>
        <v>UP</v>
      </c>
      <c r="Q33">
        <f t="shared" si="5"/>
        <v>29.400000000000006</v>
      </c>
      <c r="R33">
        <f t="shared" si="6"/>
        <v>36.099999999999994</v>
      </c>
      <c r="S33">
        <f t="shared" si="7"/>
        <v>0.81440443213296432</v>
      </c>
      <c r="T33" t="str">
        <f t="shared" si="8"/>
        <v>UP</v>
      </c>
      <c r="U33" t="str">
        <f t="shared" si="9"/>
        <v>UP</v>
      </c>
      <c r="V33">
        <v>235.26556518449524</v>
      </c>
      <c r="W33">
        <v>240.48139944201756</v>
      </c>
      <c r="X33">
        <f t="shared" si="10"/>
        <v>-5.2158342575223173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</v>
      </c>
      <c r="D34">
        <v>283.8</v>
      </c>
      <c r="E34">
        <v>251</v>
      </c>
      <c r="F34">
        <v>268</v>
      </c>
      <c r="G34">
        <f>_xll.TA_TYPPRICE(D34,E34,F34)</f>
        <v>267.59999999999997</v>
      </c>
      <c r="H34">
        <v>253.70652452955642</v>
      </c>
      <c r="I34" t="str">
        <f t="shared" si="0"/>
        <v>UP</v>
      </c>
      <c r="J34">
        <v>250.76215413338588</v>
      </c>
      <c r="K34">
        <v>232.85054007890011</v>
      </c>
      <c r="L34" t="str">
        <f t="shared" si="1"/>
        <v>UP</v>
      </c>
      <c r="M34" t="str">
        <f t="shared" si="2"/>
        <v>UP</v>
      </c>
      <c r="N34">
        <v>86.671884209949297</v>
      </c>
      <c r="O34" t="str">
        <f t="shared" si="3"/>
        <v>UP</v>
      </c>
      <c r="P34" t="str">
        <f t="shared" si="4"/>
        <v>UP</v>
      </c>
      <c r="Q34">
        <f t="shared" si="5"/>
        <v>17</v>
      </c>
      <c r="R34">
        <f t="shared" si="6"/>
        <v>32.800000000000011</v>
      </c>
      <c r="S34">
        <f t="shared" si="7"/>
        <v>0.51829268292682906</v>
      </c>
      <c r="T34" t="str">
        <f t="shared" si="8"/>
        <v>No Indication</v>
      </c>
      <c r="U34" t="str">
        <f t="shared" si="9"/>
        <v>No T+M+I</v>
      </c>
      <c r="V34">
        <v>240.30163207918829</v>
      </c>
      <c r="W34">
        <v>242.51981429816442</v>
      </c>
      <c r="X34">
        <f t="shared" si="10"/>
        <v>-2.2181822189761249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</v>
      </c>
      <c r="D35">
        <v>274.89999999999998</v>
      </c>
      <c r="E35">
        <v>262.3</v>
      </c>
      <c r="F35">
        <v>263</v>
      </c>
      <c r="G35">
        <f>_xll.TA_TYPPRICE(D35,E35,F35)</f>
        <v>266.73333333333335</v>
      </c>
      <c r="H35">
        <v>260.21992893144488</v>
      </c>
      <c r="I35" t="str">
        <f t="shared" si="0"/>
        <v>UP</v>
      </c>
      <c r="J35">
        <v>256.12611988152236</v>
      </c>
      <c r="K35">
        <v>239.3948645058112</v>
      </c>
      <c r="L35" t="str">
        <f t="shared" si="1"/>
        <v>UP</v>
      </c>
      <c r="M35" t="str">
        <f t="shared" si="2"/>
        <v>UP</v>
      </c>
      <c r="N35">
        <v>75.884086313529536</v>
      </c>
      <c r="O35" t="str">
        <f t="shared" si="3"/>
        <v>UP</v>
      </c>
      <c r="P35" t="str">
        <f t="shared" si="4"/>
        <v>UP</v>
      </c>
      <c r="Q35">
        <f t="shared" si="5"/>
        <v>0.69999999999998863</v>
      </c>
      <c r="R35">
        <f t="shared" si="6"/>
        <v>12.599999999999966</v>
      </c>
      <c r="S35">
        <f t="shared" si="7"/>
        <v>5.5555555555554803E-2</v>
      </c>
      <c r="T35" t="str">
        <f t="shared" si="8"/>
        <v>DOWN</v>
      </c>
      <c r="U35" t="str">
        <f t="shared" si="9"/>
        <v>No T+M+I</v>
      </c>
      <c r="V35">
        <v>243.7936886823901</v>
      </c>
      <c r="W35">
        <v>244.03686509089297</v>
      </c>
      <c r="X35">
        <f t="shared" si="10"/>
        <v>-0.24317640850287603</v>
      </c>
      <c r="Y35">
        <v>-6.9124282488606479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265.64999999999998</v>
      </c>
      <c r="D36">
        <v>281.25</v>
      </c>
      <c r="E36">
        <v>264.2</v>
      </c>
      <c r="F36">
        <v>273</v>
      </c>
      <c r="G36">
        <f>_xll.TA_TYPPRICE(D36,E36,F36)</f>
        <v>272.81666666666666</v>
      </c>
      <c r="H36">
        <v>266.51829779905574</v>
      </c>
      <c r="I36" t="str">
        <f t="shared" si="0"/>
        <v>UP</v>
      </c>
      <c r="J36">
        <v>261.70920435229516</v>
      </c>
      <c r="K36">
        <v>244.90711683785315</v>
      </c>
      <c r="L36" t="str">
        <f t="shared" si="1"/>
        <v>UP</v>
      </c>
      <c r="M36" t="str">
        <f t="shared" si="2"/>
        <v>UP</v>
      </c>
      <c r="N36">
        <v>81.607300985390495</v>
      </c>
      <c r="O36" t="str">
        <f t="shared" si="3"/>
        <v>UP</v>
      </c>
      <c r="P36" t="str">
        <f t="shared" si="4"/>
        <v>UP</v>
      </c>
      <c r="Q36">
        <f t="shared" si="5"/>
        <v>8.8000000000000114</v>
      </c>
      <c r="R36">
        <f t="shared" si="6"/>
        <v>17.050000000000011</v>
      </c>
      <c r="S36">
        <f t="shared" si="7"/>
        <v>0.51612903225806483</v>
      </c>
      <c r="T36" t="str">
        <f t="shared" si="8"/>
        <v>No Indication</v>
      </c>
      <c r="U36" t="str">
        <f t="shared" si="9"/>
        <v>No T+M+I</v>
      </c>
      <c r="V36">
        <v>248.28696734663777</v>
      </c>
      <c r="W36">
        <v>246.18228249156758</v>
      </c>
      <c r="X36">
        <f t="shared" si="10"/>
        <v>2.1046848550701895</v>
      </c>
      <c r="Y36">
        <v>-5.1090056280744802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274</v>
      </c>
      <c r="D37">
        <v>275.5</v>
      </c>
      <c r="E37">
        <v>267.05</v>
      </c>
      <c r="F37">
        <v>268</v>
      </c>
      <c r="G37">
        <f>_xll.TA_TYPPRICE(D37,E37,F37)</f>
        <v>270.18333333333334</v>
      </c>
      <c r="H37">
        <v>268.35081556619457</v>
      </c>
      <c r="I37" t="str">
        <f t="shared" si="0"/>
        <v>DOWN</v>
      </c>
      <c r="J37">
        <v>264.77382560734065</v>
      </c>
      <c r="K37">
        <v>249.82775754055245</v>
      </c>
      <c r="L37" t="str">
        <f t="shared" si="1"/>
        <v>UP</v>
      </c>
      <c r="M37" t="str">
        <f t="shared" si="2"/>
        <v>No Trend</v>
      </c>
      <c r="N37">
        <v>71.066338391067916</v>
      </c>
      <c r="O37" t="str">
        <f t="shared" si="3"/>
        <v>UP</v>
      </c>
      <c r="P37" t="str">
        <f t="shared" si="4"/>
        <v>No Trend + Momentum</v>
      </c>
      <c r="Q37">
        <f t="shared" si="5"/>
        <v>0.94999999999998863</v>
      </c>
      <c r="R37">
        <f t="shared" si="6"/>
        <v>8.4499999999999886</v>
      </c>
      <c r="S37">
        <f t="shared" si="7"/>
        <v>0.11242603550295739</v>
      </c>
      <c r="T37" t="str">
        <f t="shared" si="8"/>
        <v>DOWN</v>
      </c>
      <c r="U37" t="str">
        <f t="shared" si="9"/>
        <v>No T+M+I</v>
      </c>
      <c r="V37">
        <v>251.3197416010012</v>
      </c>
      <c r="W37">
        <v>247.79840971441442</v>
      </c>
      <c r="X37">
        <f t="shared" si="10"/>
        <v>3.5213318865867791</v>
      </c>
      <c r="Y37">
        <v>-3.3829381251422284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267.89999999999998</v>
      </c>
      <c r="D38">
        <v>276.75</v>
      </c>
      <c r="E38">
        <v>266</v>
      </c>
      <c r="F38">
        <v>268</v>
      </c>
      <c r="G38">
        <f>_xll.TA_TYPPRICE(D38,E38,F38)</f>
        <v>270.25</v>
      </c>
      <c r="H38">
        <v>269.30040778309728</v>
      </c>
      <c r="I38" t="str">
        <f t="shared" si="0"/>
        <v>DOWN</v>
      </c>
      <c r="J38">
        <v>267.43519769459829</v>
      </c>
      <c r="K38">
        <v>253.42158919820747</v>
      </c>
      <c r="L38" t="str">
        <f t="shared" si="1"/>
        <v>UP</v>
      </c>
      <c r="M38" t="str">
        <f t="shared" si="2"/>
        <v>No Trend</v>
      </c>
      <c r="N38">
        <v>71.066338391067902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10.75</v>
      </c>
      <c r="S38">
        <f t="shared" si="7"/>
        <v>0.18604651162790697</v>
      </c>
      <c r="T38" t="str">
        <f t="shared" si="8"/>
        <v>DOWN</v>
      </c>
      <c r="U38" t="str">
        <f t="shared" si="9"/>
        <v>No T+M+I</v>
      </c>
      <c r="V38">
        <v>253.88593520084717</v>
      </c>
      <c r="W38">
        <v>249.29482380964299</v>
      </c>
      <c r="X38">
        <f t="shared" si="10"/>
        <v>4.5911113912041799</v>
      </c>
      <c r="Y38">
        <v>-1.7881282218729466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269.8</v>
      </c>
      <c r="D39">
        <v>273.89999999999998</v>
      </c>
      <c r="E39">
        <v>261</v>
      </c>
      <c r="F39">
        <v>263</v>
      </c>
      <c r="G39">
        <f>_xll.TA_TYPPRICE(D39,E39,F39)</f>
        <v>265.96666666666664</v>
      </c>
      <c r="H39">
        <v>267.63353722488193</v>
      </c>
      <c r="I39" t="str">
        <f t="shared" si="0"/>
        <v>DOWN</v>
      </c>
      <c r="J39">
        <v>268.87182042913201</v>
      </c>
      <c r="K39">
        <v>255.10568048749471</v>
      </c>
      <c r="L39" t="str">
        <f t="shared" si="1"/>
        <v>No Confirmation</v>
      </c>
      <c r="M39" t="str">
        <f t="shared" si="2"/>
        <v>No Trend</v>
      </c>
      <c r="N39">
        <v>59.132102800708928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12.899999999999977</v>
      </c>
      <c r="S39">
        <f t="shared" si="7"/>
        <v>0.15503875968992276</v>
      </c>
      <c r="T39" t="str">
        <f t="shared" si="8"/>
        <v>DOWN</v>
      </c>
      <c r="U39" t="str">
        <f t="shared" si="9"/>
        <v>No T+M+I</v>
      </c>
      <c r="V39">
        <v>255.28809901610146</v>
      </c>
      <c r="W39">
        <v>250.31002204596572</v>
      </c>
      <c r="X39">
        <f t="shared" si="10"/>
        <v>4.9780769701357315</v>
      </c>
      <c r="Y39">
        <v>-0.43488718347121091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263.95</v>
      </c>
      <c r="D40">
        <v>265</v>
      </c>
      <c r="E40">
        <v>252.1</v>
      </c>
      <c r="F40">
        <v>253</v>
      </c>
      <c r="G40">
        <f>_xll.TA_TYPPRICE(D40,E40,F40)</f>
        <v>256.7</v>
      </c>
      <c r="H40">
        <v>262.16676861244093</v>
      </c>
      <c r="I40" t="str">
        <f t="shared" si="0"/>
        <v>DOWN</v>
      </c>
      <c r="J40">
        <v>268.01141588932489</v>
      </c>
      <c r="K40">
        <v>254.43775149027366</v>
      </c>
      <c r="L40" t="str">
        <f t="shared" si="1"/>
        <v>DOWN</v>
      </c>
      <c r="M40" t="str">
        <f t="shared" si="2"/>
        <v>DOWN</v>
      </c>
      <c r="N40">
        <v>41.647391056539938</v>
      </c>
      <c r="O40" t="str">
        <f t="shared" si="3"/>
        <v>No Momentum</v>
      </c>
      <c r="P40" t="str">
        <f t="shared" si="4"/>
        <v>No Trend + Momentum</v>
      </c>
      <c r="Q40">
        <f t="shared" si="5"/>
        <v>0.90000000000000568</v>
      </c>
      <c r="R40">
        <f t="shared" si="6"/>
        <v>12.900000000000006</v>
      </c>
      <c r="S40">
        <f t="shared" si="7"/>
        <v>6.9767441860465532E-2</v>
      </c>
      <c r="T40" t="str">
        <f t="shared" si="8"/>
        <v>DOWN</v>
      </c>
      <c r="U40" t="str">
        <f t="shared" si="9"/>
        <v>No T+M+I</v>
      </c>
      <c r="V40">
        <v>254.93608378285506</v>
      </c>
      <c r="W40">
        <v>250.50927967219047</v>
      </c>
      <c r="X40">
        <f t="shared" si="10"/>
        <v>4.426804110664591</v>
      </c>
      <c r="Y40">
        <v>0.5374510753559496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254.9</v>
      </c>
      <c r="D41">
        <v>257.8</v>
      </c>
      <c r="E41">
        <v>242.7</v>
      </c>
      <c r="F41">
        <v>243</v>
      </c>
      <c r="G41">
        <f>_xll.TA_TYPPRICE(D41,E41,F41)</f>
        <v>247.83333333333334</v>
      </c>
      <c r="H41">
        <v>255.00005097288715</v>
      </c>
      <c r="I41" t="str">
        <f t="shared" si="0"/>
        <v>DOWN</v>
      </c>
      <c r="J41">
        <v>265.74221235836382</v>
      </c>
      <c r="K41">
        <v>251.82936227021284</v>
      </c>
      <c r="L41" t="str">
        <f t="shared" si="1"/>
        <v>DOWN</v>
      </c>
      <c r="M41" t="str">
        <f t="shared" si="2"/>
        <v>DOWN</v>
      </c>
      <c r="N41">
        <v>30.408184397419507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15.100000000000023</v>
      </c>
      <c r="S41">
        <f t="shared" si="7"/>
        <v>1.9867549668874895E-2</v>
      </c>
      <c r="T41" t="str">
        <f t="shared" si="8"/>
        <v>DOWN</v>
      </c>
      <c r="U41" t="str">
        <f t="shared" si="9"/>
        <v>DOWN</v>
      </c>
      <c r="V41">
        <v>253.09976320087736</v>
      </c>
      <c r="W41">
        <v>249.95303673350969</v>
      </c>
      <c r="X41">
        <f t="shared" si="10"/>
        <v>3.1467264673676709</v>
      </c>
      <c r="Y41">
        <v>1.059306153758294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242.45</v>
      </c>
      <c r="D42">
        <v>246.3</v>
      </c>
      <c r="E42">
        <v>239</v>
      </c>
      <c r="F42">
        <v>242</v>
      </c>
      <c r="G42">
        <f>_xll.TA_TYPPRICE(D42,E42,F42)</f>
        <v>242.43333333333331</v>
      </c>
      <c r="H42">
        <v>248.71669215311022</v>
      </c>
      <c r="I42" t="str">
        <f t="shared" si="0"/>
        <v>DOWN</v>
      </c>
      <c r="J42">
        <v>261.42172072317186</v>
      </c>
      <c r="K42">
        <v>248.9783928768322</v>
      </c>
      <c r="L42" t="str">
        <f t="shared" si="1"/>
        <v>DOWN</v>
      </c>
      <c r="M42" t="str">
        <f t="shared" si="2"/>
        <v>DOWN</v>
      </c>
      <c r="N42">
        <v>29.415891497389502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7.3000000000000114</v>
      </c>
      <c r="S42">
        <f t="shared" si="7"/>
        <v>0.41095890410958841</v>
      </c>
      <c r="T42" t="str">
        <f t="shared" si="8"/>
        <v>No Indication</v>
      </c>
      <c r="U42" t="str">
        <f t="shared" si="9"/>
        <v>No T+M+I</v>
      </c>
      <c r="V42">
        <v>251.39210732381932</v>
      </c>
      <c r="W42">
        <v>249.36392290139787</v>
      </c>
      <c r="X42">
        <f t="shared" si="10"/>
        <v>2.0281844224214467</v>
      </c>
      <c r="Y42">
        <v>1.2530818074909245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</v>
      </c>
      <c r="D43">
        <v>252.25</v>
      </c>
      <c r="E43">
        <v>242.5</v>
      </c>
      <c r="F43">
        <v>248</v>
      </c>
      <c r="G43">
        <f>_xll.TA_TYPPRICE(D43,E43,F43)</f>
        <v>247.58333333333334</v>
      </c>
      <c r="H43">
        <v>248.15001274322179</v>
      </c>
      <c r="I43" t="str">
        <f t="shared" si="0"/>
        <v>DOWN</v>
      </c>
      <c r="J43">
        <v>259.38356056246698</v>
      </c>
      <c r="K43">
        <v>247.53875001531392</v>
      </c>
      <c r="L43" t="str">
        <f t="shared" si="1"/>
        <v>No Confirmation</v>
      </c>
      <c r="M43" t="str">
        <f t="shared" si="2"/>
        <v>No Trend</v>
      </c>
      <c r="N43">
        <v>43.29424111998906</v>
      </c>
      <c r="O43" t="str">
        <f t="shared" si="3"/>
        <v>No Momentum</v>
      </c>
      <c r="P43" t="str">
        <f t="shared" si="4"/>
        <v>No Trend + Momentum</v>
      </c>
      <c r="Q43">
        <f t="shared" si="5"/>
        <v>5.5</v>
      </c>
      <c r="R43">
        <f t="shared" si="6"/>
        <v>9.75</v>
      </c>
      <c r="S43">
        <f t="shared" si="7"/>
        <v>0.5641025641025641</v>
      </c>
      <c r="T43" t="str">
        <f t="shared" si="8"/>
        <v>No Indication</v>
      </c>
      <c r="U43" t="str">
        <f t="shared" si="9"/>
        <v>No T+M+I</v>
      </c>
      <c r="V43">
        <v>250.87024465861634</v>
      </c>
      <c r="W43">
        <v>249.2628915753684</v>
      </c>
      <c r="X43">
        <f t="shared" si="10"/>
        <v>1.6073530832479435</v>
      </c>
      <c r="Y43">
        <v>1.3239360626423282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</v>
      </c>
      <c r="D44">
        <v>247.85</v>
      </c>
      <c r="E44">
        <v>242.4</v>
      </c>
      <c r="F44">
        <v>244</v>
      </c>
      <c r="G44">
        <f>_xll.TA_TYPPRICE(D44,E44,F44)</f>
        <v>244.75</v>
      </c>
      <c r="H44">
        <v>246.4500063716109</v>
      </c>
      <c r="I44" t="str">
        <f t="shared" si="0"/>
        <v>DOWN</v>
      </c>
      <c r="J44">
        <v>256.82054710414099</v>
      </c>
      <c r="K44">
        <v>246.39680556746637</v>
      </c>
      <c r="L44" t="str">
        <f t="shared" si="1"/>
        <v>DOWN</v>
      </c>
      <c r="M44" t="str">
        <f t="shared" si="2"/>
        <v>DOWN</v>
      </c>
      <c r="N44">
        <v>37.199120360631539</v>
      </c>
      <c r="O44" t="str">
        <f t="shared" si="3"/>
        <v>DOWN</v>
      </c>
      <c r="P44" t="str">
        <f t="shared" si="4"/>
        <v>DOWN</v>
      </c>
      <c r="Q44">
        <f t="shared" si="5"/>
        <v>1.5999999999999943</v>
      </c>
      <c r="R44">
        <f t="shared" si="6"/>
        <v>5.4499999999999886</v>
      </c>
      <c r="S44">
        <f t="shared" si="7"/>
        <v>0.29357798165137572</v>
      </c>
      <c r="T44" t="str">
        <f t="shared" si="8"/>
        <v>No Indication</v>
      </c>
      <c r="U44" t="str">
        <f t="shared" si="9"/>
        <v>No T+M+I</v>
      </c>
      <c r="V44">
        <v>249.81328394190615</v>
      </c>
      <c r="W44">
        <v>248.87304775497074</v>
      </c>
      <c r="X44">
        <f t="shared" si="10"/>
        <v>0.94023618693540811</v>
      </c>
      <c r="Y44">
        <v>1.2471960875009442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244.9</v>
      </c>
      <c r="D45">
        <v>250.8</v>
      </c>
      <c r="E45">
        <v>243</v>
      </c>
      <c r="F45">
        <v>249</v>
      </c>
      <c r="G45">
        <f>_xll.TA_TYPPRICE(D45,E45,F45)</f>
        <v>247.6</v>
      </c>
      <c r="H45">
        <v>247.02500318580545</v>
      </c>
      <c r="I45" t="str">
        <f t="shared" si="0"/>
        <v>UP</v>
      </c>
      <c r="J45">
        <v>255.48264774766523</v>
      </c>
      <c r="K45">
        <v>245.64195988580718</v>
      </c>
      <c r="L45" t="str">
        <f t="shared" si="1"/>
        <v>No Confirmation</v>
      </c>
      <c r="M45" t="str">
        <f t="shared" si="2"/>
        <v>No Trend</v>
      </c>
      <c r="N45">
        <v>48.522790405806674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7.8000000000000114</v>
      </c>
      <c r="S45">
        <f t="shared" si="7"/>
        <v>0.76923076923076816</v>
      </c>
      <c r="T45" t="str">
        <f t="shared" si="8"/>
        <v>No Indication</v>
      </c>
      <c r="U45" t="str">
        <f t="shared" si="9"/>
        <v>No T+M+I</v>
      </c>
      <c r="V45">
        <v>249.68816333545905</v>
      </c>
      <c r="W45">
        <v>248.8824516249729</v>
      </c>
      <c r="X45">
        <f t="shared" si="10"/>
        <v>0.80571171048615042</v>
      </c>
      <c r="Y45">
        <v>1.1588992120979855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267.2</v>
      </c>
      <c r="E46">
        <v>245.5</v>
      </c>
      <c r="F46">
        <v>257</v>
      </c>
      <c r="G46">
        <f>_xll.TA_TYPPRICE(D46,E46,F46)</f>
        <v>256.56666666666666</v>
      </c>
      <c r="H46">
        <v>251.79583492623607</v>
      </c>
      <c r="I46" t="str">
        <f t="shared" si="0"/>
        <v>UP</v>
      </c>
      <c r="J46">
        <v>258.08650380373962</v>
      </c>
      <c r="K46">
        <v>245.61041324451671</v>
      </c>
      <c r="L46" t="str">
        <f t="shared" si="1"/>
        <v>No Confirmation</v>
      </c>
      <c r="M46" t="str">
        <f t="shared" si="2"/>
        <v>No Trend</v>
      </c>
      <c r="N46">
        <v>62.166396747396334</v>
      </c>
      <c r="O46" t="str">
        <f t="shared" si="3"/>
        <v>UP</v>
      </c>
      <c r="P46" t="str">
        <f t="shared" si="4"/>
        <v>No Trend + Momentum</v>
      </c>
      <c r="Q46">
        <f t="shared" si="5"/>
        <v>11.5</v>
      </c>
      <c r="R46">
        <f t="shared" si="6"/>
        <v>21.699999999999989</v>
      </c>
      <c r="S46">
        <f t="shared" si="7"/>
        <v>0.5299539170506915</v>
      </c>
      <c r="T46" t="str">
        <f t="shared" si="8"/>
        <v>No Indication</v>
      </c>
      <c r="U46" t="str">
        <f t="shared" si="9"/>
        <v>No T+M+I</v>
      </c>
      <c r="V46">
        <v>250.81306128384998</v>
      </c>
      <c r="W46">
        <v>249.48375150460453</v>
      </c>
      <c r="X46">
        <f t="shared" si="10"/>
        <v>1.3293097792454489</v>
      </c>
      <c r="Y46">
        <v>1.1929813255274782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259.05</v>
      </c>
      <c r="D47">
        <v>264.8</v>
      </c>
      <c r="E47">
        <v>258.5</v>
      </c>
      <c r="F47">
        <v>261</v>
      </c>
      <c r="G47">
        <f>_xll.TA_TYPPRICE(D47,E47,F47)</f>
        <v>261.43333333333334</v>
      </c>
      <c r="H47">
        <v>256.6145841297847</v>
      </c>
      <c r="I47" t="str">
        <f t="shared" si="0"/>
        <v>UP</v>
      </c>
      <c r="J47">
        <v>259.57839184735303</v>
      </c>
      <c r="K47">
        <v>248.47476585684632</v>
      </c>
      <c r="L47" t="str">
        <f t="shared" si="1"/>
        <v>UP</v>
      </c>
      <c r="M47" t="str">
        <f t="shared" si="2"/>
        <v>UP</v>
      </c>
      <c r="N47">
        <v>67.542942493511561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6.3000000000000114</v>
      </c>
      <c r="S47">
        <f t="shared" si="7"/>
        <v>0.39682539682539608</v>
      </c>
      <c r="T47" t="str">
        <f t="shared" si="8"/>
        <v>No Indication</v>
      </c>
      <c r="U47" t="str">
        <f t="shared" si="9"/>
        <v>No T+M+I</v>
      </c>
      <c r="V47">
        <v>252.38028262479614</v>
      </c>
      <c r="W47">
        <v>250.3368069487079</v>
      </c>
      <c r="X47">
        <f t="shared" si="10"/>
        <v>2.0434756760882351</v>
      </c>
      <c r="Y47">
        <v>1.3630801956396295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261.55</v>
      </c>
      <c r="D48">
        <v>265.8</v>
      </c>
      <c r="E48">
        <v>257.55</v>
      </c>
      <c r="F48">
        <v>258</v>
      </c>
      <c r="G48">
        <f>_xll.TA_TYPPRICE(D48,E48,F48)</f>
        <v>260.45</v>
      </c>
      <c r="H48">
        <v>258.53229206489232</v>
      </c>
      <c r="I48" t="str">
        <f t="shared" si="0"/>
        <v>DOWN</v>
      </c>
      <c r="J48">
        <v>260.96097143683016</v>
      </c>
      <c r="K48">
        <v>250.49148455532492</v>
      </c>
      <c r="L48" t="str">
        <f t="shared" si="1"/>
        <v>No Confirmation</v>
      </c>
      <c r="M48" t="str">
        <f t="shared" si="2"/>
        <v>No Trend</v>
      </c>
      <c r="N48">
        <v>59.602230749108678</v>
      </c>
      <c r="O48" t="str">
        <f t="shared" si="3"/>
        <v>No Momentum</v>
      </c>
      <c r="P48" t="str">
        <f t="shared" si="4"/>
        <v>No Trend + Momentum</v>
      </c>
      <c r="Q48">
        <f t="shared" si="5"/>
        <v>0.44999999999998863</v>
      </c>
      <c r="R48">
        <f t="shared" si="6"/>
        <v>8.25</v>
      </c>
      <c r="S48">
        <f t="shared" si="7"/>
        <v>5.4545454545453169E-2</v>
      </c>
      <c r="T48" t="str">
        <f t="shared" si="8"/>
        <v>DOWN</v>
      </c>
      <c r="U48" t="str">
        <f t="shared" si="9"/>
        <v>No T+M+I</v>
      </c>
      <c r="V48">
        <v>253.24485452867364</v>
      </c>
      <c r="W48">
        <v>250.90445087843324</v>
      </c>
      <c r="X48">
        <f t="shared" si="10"/>
        <v>2.340403650240404</v>
      </c>
      <c r="Y48">
        <v>1.5585448865597844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258.35000000000002</v>
      </c>
      <c r="D49">
        <v>262.89999999999998</v>
      </c>
      <c r="E49">
        <v>255.55</v>
      </c>
      <c r="F49">
        <v>258</v>
      </c>
      <c r="G49">
        <f>_xll.TA_TYPPRICE(D49,E49,F49)</f>
        <v>258.81666666666666</v>
      </c>
      <c r="H49">
        <v>258.67447936577946</v>
      </c>
      <c r="I49" t="str">
        <f t="shared" si="0"/>
        <v>DOWN</v>
      </c>
      <c r="J49">
        <v>261.39186667309014</v>
      </c>
      <c r="K49">
        <v>251.61559909858605</v>
      </c>
      <c r="L49" t="str">
        <f t="shared" si="1"/>
        <v>No Confirmation</v>
      </c>
      <c r="M49" t="str">
        <f t="shared" si="2"/>
        <v>No Trend</v>
      </c>
      <c r="N49">
        <v>59.602230749108678</v>
      </c>
      <c r="O49" t="str">
        <f t="shared" si="3"/>
        <v>No Momentum</v>
      </c>
      <c r="P49" t="str">
        <f t="shared" si="4"/>
        <v>No Trend + Momentum</v>
      </c>
      <c r="Q49">
        <f t="shared" si="5"/>
        <v>2.4499999999999886</v>
      </c>
      <c r="R49">
        <f t="shared" si="6"/>
        <v>7.3499999999999659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253.97641537041616</v>
      </c>
      <c r="W49">
        <v>251.43004710966039</v>
      </c>
      <c r="X49">
        <f t="shared" si="10"/>
        <v>2.5463682607557701</v>
      </c>
      <c r="Y49">
        <v>1.7561095613989814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258.89999999999998</v>
      </c>
      <c r="D50">
        <v>259.7</v>
      </c>
      <c r="E50">
        <v>256</v>
      </c>
      <c r="F50">
        <v>258</v>
      </c>
      <c r="G50">
        <f>_xll.TA_TYPPRICE(D50,E50,F50)</f>
        <v>257.90000000000003</v>
      </c>
      <c r="H50">
        <v>258.28723968288978</v>
      </c>
      <c r="I50" t="str">
        <f t="shared" si="0"/>
        <v>DOWN</v>
      </c>
      <c r="J50">
        <v>261.01589630129234</v>
      </c>
      <c r="K50">
        <v>252.58991041001136</v>
      </c>
      <c r="L50" t="str">
        <f t="shared" si="1"/>
        <v>No Confirmation</v>
      </c>
      <c r="M50" t="str">
        <f t="shared" si="2"/>
        <v>No Trend</v>
      </c>
      <c r="N50">
        <v>59.602230749108678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3.6999999999999886</v>
      </c>
      <c r="S50">
        <f t="shared" si="7"/>
        <v>0.54054054054054224</v>
      </c>
      <c r="T50" t="str">
        <f t="shared" si="8"/>
        <v>No Indication</v>
      </c>
      <c r="U50" t="str">
        <f t="shared" si="9"/>
        <v>No T+M+I</v>
      </c>
      <c r="V50">
        <v>254.59542839035214</v>
      </c>
      <c r="W50">
        <v>251.91671028672258</v>
      </c>
      <c r="X50">
        <f t="shared" si="10"/>
        <v>2.6787181036295635</v>
      </c>
      <c r="Y50">
        <v>1.9406312698450978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259.89999999999998</v>
      </c>
      <c r="D51">
        <v>264.89999999999998</v>
      </c>
      <c r="E51">
        <v>256.25</v>
      </c>
      <c r="F51">
        <v>257</v>
      </c>
      <c r="G51">
        <f>_xll.TA_TYPPRICE(D51,E51,F51)</f>
        <v>259.38333333333333</v>
      </c>
      <c r="H51">
        <v>258.83528650811155</v>
      </c>
      <c r="I51" t="str">
        <f t="shared" si="0"/>
        <v>DOWN</v>
      </c>
      <c r="J51">
        <v>261.87903045656071</v>
      </c>
      <c r="K51">
        <v>253.40326365223106</v>
      </c>
      <c r="L51" t="str">
        <f t="shared" si="1"/>
        <v>No Confirmation</v>
      </c>
      <c r="M51" t="str">
        <f t="shared" si="2"/>
        <v>No Trend</v>
      </c>
      <c r="N51">
        <v>55.364624527092808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8.6499999999999773</v>
      </c>
      <c r="S51">
        <f t="shared" si="7"/>
        <v>8.6705202312138963E-2</v>
      </c>
      <c r="T51" t="str">
        <f t="shared" si="8"/>
        <v>DOWN</v>
      </c>
      <c r="U51" t="str">
        <f t="shared" si="9"/>
        <v>No T+M+I</v>
      </c>
      <c r="V51">
        <v>254.96536248414412</v>
      </c>
      <c r="W51">
        <v>252.29325026548386</v>
      </c>
      <c r="X51">
        <f t="shared" si="10"/>
        <v>2.6721122186602599</v>
      </c>
      <c r="Y51">
        <v>2.0869274596081304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258.7</v>
      </c>
      <c r="D52">
        <v>271.35000000000002</v>
      </c>
      <c r="E52">
        <v>258</v>
      </c>
      <c r="F52">
        <v>265</v>
      </c>
      <c r="G52">
        <f>_xll.TA_TYPPRICE(D52,E52,F52)</f>
        <v>264.78333333333336</v>
      </c>
      <c r="H52">
        <v>261.80930992072246</v>
      </c>
      <c r="I52" t="str">
        <f t="shared" si="0"/>
        <v>UP</v>
      </c>
      <c r="J52">
        <v>263.98369035510279</v>
      </c>
      <c r="K52">
        <v>254.42476061840193</v>
      </c>
      <c r="L52" t="str">
        <f t="shared" si="1"/>
        <v>UP</v>
      </c>
      <c r="M52" t="str">
        <f t="shared" si="2"/>
        <v>UP</v>
      </c>
      <c r="N52">
        <v>73.91240948393731</v>
      </c>
      <c r="O52" t="str">
        <f t="shared" si="3"/>
        <v>UP</v>
      </c>
      <c r="P52" t="str">
        <f t="shared" si="4"/>
        <v>UP</v>
      </c>
      <c r="Q52">
        <f t="shared" si="5"/>
        <v>7</v>
      </c>
      <c r="R52">
        <f t="shared" si="6"/>
        <v>13.350000000000023</v>
      </c>
      <c r="S52">
        <f t="shared" si="7"/>
        <v>0.52434456928838857</v>
      </c>
      <c r="T52" t="str">
        <f t="shared" si="8"/>
        <v>No Indication</v>
      </c>
      <c r="U52" t="str">
        <f t="shared" si="9"/>
        <v>No T+M+I</v>
      </c>
      <c r="V52">
        <v>256.50915287119886</v>
      </c>
      <c r="W52">
        <v>253.23449098655914</v>
      </c>
      <c r="X52">
        <f t="shared" si="10"/>
        <v>3.2746618846397268</v>
      </c>
      <c r="Y52">
        <v>2.3244743446144498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265.5</v>
      </c>
      <c r="D53">
        <v>266.75</v>
      </c>
      <c r="E53">
        <v>258.8</v>
      </c>
      <c r="F53">
        <v>260</v>
      </c>
      <c r="G53">
        <f>_xll.TA_TYPPRICE(D53,E53,F53)</f>
        <v>261.84999999999997</v>
      </c>
      <c r="H53">
        <v>261.82965496036121</v>
      </c>
      <c r="I53" t="str">
        <f t="shared" si="0"/>
        <v>DOWN</v>
      </c>
      <c r="J53">
        <v>264.59842583174662</v>
      </c>
      <c r="K53">
        <v>255.39703603653484</v>
      </c>
      <c r="L53" t="str">
        <f t="shared" si="1"/>
        <v>No Confirmation</v>
      </c>
      <c r="M53" t="str">
        <f t="shared" si="2"/>
        <v>No Trend</v>
      </c>
      <c r="N53">
        <v>55.798083706848281</v>
      </c>
      <c r="O53" t="str">
        <f t="shared" si="3"/>
        <v>No Momentum</v>
      </c>
      <c r="P53" t="str">
        <f t="shared" si="4"/>
        <v>No Trend + Momentum</v>
      </c>
      <c r="Q53">
        <f t="shared" si="5"/>
        <v>1.1999999999999886</v>
      </c>
      <c r="R53">
        <f t="shared" si="6"/>
        <v>7.9499999999999886</v>
      </c>
      <c r="S53">
        <f t="shared" si="7"/>
        <v>0.15094339622641387</v>
      </c>
      <c r="T53" t="str">
        <f t="shared" si="8"/>
        <v>DOWN</v>
      </c>
      <c r="U53" t="str">
        <f t="shared" si="9"/>
        <v>No T+M+I</v>
      </c>
      <c r="V53">
        <v>257.0462062756298</v>
      </c>
      <c r="W53">
        <v>253.73563980236958</v>
      </c>
      <c r="X53">
        <f t="shared" si="10"/>
        <v>3.3105664732602236</v>
      </c>
      <c r="Y53">
        <v>2.5216927703436047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259.10000000000002</v>
      </c>
      <c r="D54">
        <v>260</v>
      </c>
      <c r="E54">
        <v>254</v>
      </c>
      <c r="F54">
        <v>256</v>
      </c>
      <c r="G54">
        <f>_xll.TA_TYPPRICE(D54,E54,F54)</f>
        <v>256.66666666666669</v>
      </c>
      <c r="H54">
        <v>259.24816081351395</v>
      </c>
      <c r="I54" t="str">
        <f t="shared" si="0"/>
        <v>DOWN</v>
      </c>
      <c r="J54">
        <v>263.57655342469184</v>
      </c>
      <c r="K54">
        <v>255.08658358397153</v>
      </c>
      <c r="L54" t="str">
        <f t="shared" si="1"/>
        <v>No Confirmation</v>
      </c>
      <c r="M54" t="str">
        <f t="shared" si="2"/>
        <v>No Trend</v>
      </c>
      <c r="N54">
        <v>44.814920356152001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256.88525146399445</v>
      </c>
      <c r="W54">
        <v>253.90337018737924</v>
      </c>
      <c r="X54">
        <f t="shared" si="10"/>
        <v>2.9818812766152121</v>
      </c>
      <c r="Y54">
        <v>2.6137304715979264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255.15</v>
      </c>
      <c r="D55">
        <v>257.85000000000002</v>
      </c>
      <c r="E55">
        <v>254</v>
      </c>
      <c r="F55">
        <v>257</v>
      </c>
      <c r="G55">
        <f>_xll.TA_TYPPRICE(D55,E55,F55)</f>
        <v>256.28333333333336</v>
      </c>
      <c r="H55">
        <v>257.76574707342365</v>
      </c>
      <c r="I55" t="str">
        <f t="shared" si="0"/>
        <v>DOWN</v>
      </c>
      <c r="J55">
        <v>262.30398599698253</v>
      </c>
      <c r="K55">
        <v>254.84512056531119</v>
      </c>
      <c r="L55" t="str">
        <f t="shared" si="1"/>
        <v>No Confirmation</v>
      </c>
      <c r="M55" t="str">
        <f t="shared" si="2"/>
        <v>No Trend</v>
      </c>
      <c r="N55">
        <v>48.012747927744989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3.8500000000000227</v>
      </c>
      <c r="S55">
        <f t="shared" si="7"/>
        <v>0.7792207792207746</v>
      </c>
      <c r="T55" t="str">
        <f t="shared" si="8"/>
        <v>No Indication</v>
      </c>
      <c r="U55" t="str">
        <f t="shared" si="9"/>
        <v>No T+M+I</v>
      </c>
      <c r="V55">
        <v>256.90290508491836</v>
      </c>
      <c r="W55">
        <v>254.13275017349929</v>
      </c>
      <c r="X55">
        <f t="shared" si="10"/>
        <v>2.7701549114190698</v>
      </c>
      <c r="Y55">
        <v>2.6450153595621551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254.7</v>
      </c>
      <c r="D56">
        <v>261</v>
      </c>
      <c r="E56">
        <v>253.6</v>
      </c>
      <c r="F56">
        <v>255</v>
      </c>
      <c r="G56">
        <f>_xll.TA_TYPPRICE(D56,E56,F56)</f>
        <v>256.53333333333336</v>
      </c>
      <c r="H56">
        <v>257.14954020337848</v>
      </c>
      <c r="I56" t="str">
        <f t="shared" si="0"/>
        <v>DOWN</v>
      </c>
      <c r="J56">
        <v>262.01421133098643</v>
      </c>
      <c r="K56">
        <v>254.56842710635314</v>
      </c>
      <c r="L56" t="str">
        <f t="shared" si="1"/>
        <v>No Confirmation</v>
      </c>
      <c r="M56" t="str">
        <f t="shared" si="2"/>
        <v>No Trend</v>
      </c>
      <c r="N56">
        <v>41.93735448303876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1.4000000000000057</v>
      </c>
      <c r="R56">
        <f t="shared" si="6"/>
        <v>7.4000000000000057</v>
      </c>
      <c r="S56">
        <f t="shared" si="7"/>
        <v>0.18918918918918981</v>
      </c>
      <c r="T56" t="str">
        <f t="shared" si="8"/>
        <v>DOWN</v>
      </c>
      <c r="U56" t="str">
        <f t="shared" si="9"/>
        <v>No T+M+I</v>
      </c>
      <c r="V56">
        <v>256.6101504564694</v>
      </c>
      <c r="W56">
        <v>254.19699090138823</v>
      </c>
      <c r="X56">
        <f t="shared" si="10"/>
        <v>2.4131595550811653</v>
      </c>
      <c r="Y56">
        <v>2.5986441986659572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258.14999999999998</v>
      </c>
      <c r="D57">
        <v>258.14999999999998</v>
      </c>
      <c r="E57">
        <v>254</v>
      </c>
      <c r="F57">
        <v>255</v>
      </c>
      <c r="G57">
        <f>_xll.TA_TYPPRICE(D57,E57,F57)</f>
        <v>255.71666666666667</v>
      </c>
      <c r="H57">
        <v>256.43310343502259</v>
      </c>
      <c r="I57" t="str">
        <f t="shared" si="0"/>
        <v>DOWN</v>
      </c>
      <c r="J57">
        <v>261.15549770187835</v>
      </c>
      <c r="K57">
        <v>254.44210997160801</v>
      </c>
      <c r="L57" t="str">
        <f t="shared" si="1"/>
        <v>No Confirmation</v>
      </c>
      <c r="M57" t="str">
        <f t="shared" si="2"/>
        <v>No Trend</v>
      </c>
      <c r="N57">
        <v>41.93735448303876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4.1499999999999773</v>
      </c>
      <c r="S57">
        <f t="shared" si="7"/>
        <v>0.24096385542168808</v>
      </c>
      <c r="T57" t="str">
        <f t="shared" si="8"/>
        <v>No Indication</v>
      </c>
      <c r="U57" t="str">
        <f t="shared" si="9"/>
        <v>No T+M+I</v>
      </c>
      <c r="V57">
        <v>256.36243500162794</v>
      </c>
      <c r="W57">
        <v>254.25647305684095</v>
      </c>
      <c r="X57">
        <f t="shared" si="10"/>
        <v>2.1059619447869977</v>
      </c>
      <c r="Y57">
        <v>2.5001077478901652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257.60000000000002</v>
      </c>
      <c r="D58">
        <v>259</v>
      </c>
      <c r="E58">
        <v>251.6</v>
      </c>
      <c r="F58">
        <v>253</v>
      </c>
      <c r="G58">
        <f>_xll.TA_TYPPRICE(D58,E58,F58)</f>
        <v>254.53333333333333</v>
      </c>
      <c r="H58">
        <v>255.48321838417797</v>
      </c>
      <c r="I58" t="str">
        <f t="shared" si="0"/>
        <v>DOWN</v>
      </c>
      <c r="J58">
        <v>260.67649821257203</v>
      </c>
      <c r="K58">
        <v>253.81052997791733</v>
      </c>
      <c r="L58" t="str">
        <f t="shared" si="1"/>
        <v>DOWN</v>
      </c>
      <c r="M58" t="str">
        <f t="shared" si="2"/>
        <v>DOWN</v>
      </c>
      <c r="N58">
        <v>35.014492045889448</v>
      </c>
      <c r="O58" t="str">
        <f t="shared" si="3"/>
        <v>DOWN</v>
      </c>
      <c r="P58" t="str">
        <f t="shared" si="4"/>
        <v>DOWN</v>
      </c>
      <c r="Q58">
        <f t="shared" si="5"/>
        <v>1.4000000000000057</v>
      </c>
      <c r="R58">
        <f t="shared" si="6"/>
        <v>7.4000000000000057</v>
      </c>
      <c r="S58">
        <f t="shared" si="7"/>
        <v>0.18918918918918981</v>
      </c>
      <c r="T58" t="str">
        <f t="shared" si="8"/>
        <v>DOWN</v>
      </c>
      <c r="U58" t="str">
        <f t="shared" si="9"/>
        <v>DOWN</v>
      </c>
      <c r="V58">
        <v>255.8451373090698</v>
      </c>
      <c r="W58">
        <v>254.16340097855644</v>
      </c>
      <c r="X58">
        <f t="shared" si="10"/>
        <v>1.6817363305133597</v>
      </c>
      <c r="Y58">
        <v>2.3364334644148039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260.95</v>
      </c>
      <c r="E59">
        <v>250.05</v>
      </c>
      <c r="F59">
        <v>252</v>
      </c>
      <c r="G59">
        <f>_xll.TA_TYPPRICE(D59,E59,F59)</f>
        <v>254.33333333333334</v>
      </c>
      <c r="H59">
        <v>254.90827585875564</v>
      </c>
      <c r="I59" t="str">
        <f t="shared" si="0"/>
        <v>DOWN</v>
      </c>
      <c r="J59">
        <v>260.73727638755599</v>
      </c>
      <c r="K59">
        <v>252.97485664949124</v>
      </c>
      <c r="L59" t="str">
        <f t="shared" si="1"/>
        <v>DOWN</v>
      </c>
      <c r="M59" t="str">
        <f t="shared" si="2"/>
        <v>DOWN</v>
      </c>
      <c r="N59">
        <v>31.739810870451073</v>
      </c>
      <c r="O59" t="str">
        <f t="shared" si="3"/>
        <v>DOWN</v>
      </c>
      <c r="P59" t="str">
        <f t="shared" si="4"/>
        <v>DOWN</v>
      </c>
      <c r="Q59">
        <f t="shared" si="5"/>
        <v>1.9499999999999886</v>
      </c>
      <c r="R59">
        <f t="shared" si="6"/>
        <v>10.899999999999977</v>
      </c>
      <c r="S59">
        <f t="shared" si="7"/>
        <v>0.17889908256880668</v>
      </c>
      <c r="T59" t="str">
        <f t="shared" si="8"/>
        <v>DOWN</v>
      </c>
      <c r="U59" t="str">
        <f t="shared" si="9"/>
        <v>DOWN</v>
      </c>
      <c r="V59">
        <v>255.25357772305907</v>
      </c>
      <c r="W59">
        <v>254.00314905421894</v>
      </c>
      <c r="X59">
        <f t="shared" si="10"/>
        <v>1.2504286688401294</v>
      </c>
      <c r="Y59">
        <v>2.1192325052998688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252.95</v>
      </c>
      <c r="D60">
        <v>254.4</v>
      </c>
      <c r="E60">
        <v>250.05</v>
      </c>
      <c r="F60">
        <v>250</v>
      </c>
      <c r="G60">
        <f>_xll.TA_TYPPRICE(D60,E60,F60)</f>
        <v>251.48333333333335</v>
      </c>
      <c r="H60">
        <v>253.1958045960445</v>
      </c>
      <c r="I60" t="str">
        <f t="shared" si="0"/>
        <v>DOWN</v>
      </c>
      <c r="J60">
        <v>259.32899274587686</v>
      </c>
      <c r="K60">
        <v>252.32488850515986</v>
      </c>
      <c r="L60" t="str">
        <f t="shared" si="1"/>
        <v>DOWN</v>
      </c>
      <c r="M60" t="str">
        <f t="shared" si="2"/>
        <v>DOWN</v>
      </c>
      <c r="N60">
        <v>25.725060514195469</v>
      </c>
      <c r="O60" t="str">
        <f t="shared" si="3"/>
        <v>DOWN</v>
      </c>
      <c r="P60" t="str">
        <f t="shared" si="4"/>
        <v>DOWN</v>
      </c>
      <c r="Q60">
        <f t="shared" si="5"/>
        <v>-5.0000000000011369E-2</v>
      </c>
      <c r="R60">
        <f t="shared" si="6"/>
        <v>4.3499999999999943</v>
      </c>
      <c r="S60">
        <f t="shared" si="7"/>
        <v>-1.1494252873565846E-2</v>
      </c>
      <c r="T60" t="str">
        <f t="shared" si="8"/>
        <v>DOWN</v>
      </c>
      <c r="U60" t="str">
        <f t="shared" si="9"/>
        <v>DOWN</v>
      </c>
      <c r="V60">
        <v>254.44533499643458</v>
      </c>
      <c r="W60">
        <v>253.70661949464716</v>
      </c>
      <c r="X60">
        <f t="shared" si="10"/>
        <v>0.73871550178742496</v>
      </c>
      <c r="Y60">
        <v>1.8431291045973801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</v>
      </c>
      <c r="D61">
        <v>254</v>
      </c>
      <c r="E61">
        <v>249.05</v>
      </c>
      <c r="F61">
        <v>252</v>
      </c>
      <c r="G61">
        <f>_xll.TA_TYPPRICE(D61,E61,F61)</f>
        <v>251.68333333333331</v>
      </c>
      <c r="H61">
        <v>252.4395689646889</v>
      </c>
      <c r="I61" t="str">
        <f t="shared" si="0"/>
        <v>DOWN</v>
      </c>
      <c r="J61">
        <v>258.14477213568199</v>
      </c>
      <c r="K61">
        <v>251.59713550401324</v>
      </c>
      <c r="L61" t="str">
        <f t="shared" si="1"/>
        <v>No Confirmation</v>
      </c>
      <c r="M61" t="str">
        <f t="shared" si="2"/>
        <v>No Trend</v>
      </c>
      <c r="N61">
        <v>39.949625803313843</v>
      </c>
      <c r="O61" t="str">
        <f t="shared" si="3"/>
        <v>DOWN</v>
      </c>
      <c r="P61" t="str">
        <f t="shared" si="4"/>
        <v>No Trend + Momentum</v>
      </c>
      <c r="Q61">
        <f t="shared" si="5"/>
        <v>2.9499999999999886</v>
      </c>
      <c r="R61">
        <f t="shared" si="6"/>
        <v>4.9499999999999886</v>
      </c>
      <c r="S61">
        <f t="shared" si="7"/>
        <v>0.59595959595959502</v>
      </c>
      <c r="T61" t="str">
        <f t="shared" si="8"/>
        <v>No Indication</v>
      </c>
      <c r="U61" t="str">
        <f t="shared" si="9"/>
        <v>No T+M+I</v>
      </c>
      <c r="V61">
        <v>254.06912961236773</v>
      </c>
      <c r="W61">
        <v>253.58020323578441</v>
      </c>
      <c r="X61">
        <f t="shared" si="10"/>
        <v>0.48892637658332205</v>
      </c>
      <c r="Y61">
        <v>1.5722885589945685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250.25</v>
      </c>
      <c r="D62">
        <v>257.95</v>
      </c>
      <c r="E62">
        <v>250.2</v>
      </c>
      <c r="F62">
        <v>256</v>
      </c>
      <c r="G62">
        <f>_xll.TA_TYPPRICE(D62,E62,F62)</f>
        <v>254.71666666666667</v>
      </c>
      <c r="H62">
        <v>253.57811781567779</v>
      </c>
      <c r="I62" t="str">
        <f t="shared" si="0"/>
        <v>UP</v>
      </c>
      <c r="J62">
        <v>258.10148943886378</v>
      </c>
      <c r="K62">
        <v>251.28666094756585</v>
      </c>
      <c r="L62" t="str">
        <f t="shared" si="1"/>
        <v>No Confirmation</v>
      </c>
      <c r="M62" t="str">
        <f t="shared" si="2"/>
        <v>No Trend</v>
      </c>
      <c r="N62">
        <v>59.391969966519717</v>
      </c>
      <c r="O62" t="str">
        <f t="shared" si="3"/>
        <v>No Momentum</v>
      </c>
      <c r="P62" t="str">
        <f t="shared" si="4"/>
        <v>No Trend + Momentum</v>
      </c>
      <c r="Q62">
        <f t="shared" si="5"/>
        <v>5.8000000000000114</v>
      </c>
      <c r="R62">
        <f t="shared" si="6"/>
        <v>7.75</v>
      </c>
      <c r="S62">
        <f t="shared" si="7"/>
        <v>0.74838709677419502</v>
      </c>
      <c r="T62" t="str">
        <f t="shared" si="8"/>
        <v>No Indication</v>
      </c>
      <c r="U62" t="str">
        <f t="shared" si="9"/>
        <v>No T+M+I</v>
      </c>
      <c r="V62">
        <v>254.36618659508039</v>
      </c>
      <c r="W62">
        <v>253.75944744054112</v>
      </c>
      <c r="X62">
        <f t="shared" si="10"/>
        <v>0.60673915453926952</v>
      </c>
      <c r="Y62">
        <v>1.3791786781035087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257.3</v>
      </c>
      <c r="E63">
        <v>249.5</v>
      </c>
      <c r="F63">
        <v>250</v>
      </c>
      <c r="G63">
        <f>_xll.TA_TYPPRICE(D63,E63,F63)</f>
        <v>252.26666666666665</v>
      </c>
      <c r="H63">
        <v>252.92239224117222</v>
      </c>
      <c r="I63" t="str">
        <f t="shared" si="0"/>
        <v>DOWN</v>
      </c>
      <c r="J63">
        <v>257.92338067467182</v>
      </c>
      <c r="K63">
        <v>250.8896251814401</v>
      </c>
      <c r="L63" t="str">
        <f t="shared" si="1"/>
        <v>DOWN</v>
      </c>
      <c r="M63" t="str">
        <f t="shared" si="2"/>
        <v>DOWN</v>
      </c>
      <c r="N63">
        <v>36.956826477557428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7.8000000000000114</v>
      </c>
      <c r="S63">
        <f t="shared" si="7"/>
        <v>6.4102564102564014E-2</v>
      </c>
      <c r="T63" t="str">
        <f t="shared" si="8"/>
        <v>DOWN</v>
      </c>
      <c r="U63" t="str">
        <f t="shared" si="9"/>
        <v>DOWN</v>
      </c>
      <c r="V63">
        <v>253.69446558045263</v>
      </c>
      <c r="W63">
        <v>253.4809698523529</v>
      </c>
      <c r="X63">
        <f t="shared" si="10"/>
        <v>0.21349572809972983</v>
      </c>
      <c r="Y63">
        <v>1.1460420881027529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</v>
      </c>
      <c r="D64">
        <v>252.6</v>
      </c>
      <c r="E64">
        <v>248.15</v>
      </c>
      <c r="F64">
        <v>248.9</v>
      </c>
      <c r="G64">
        <f>_xll.TA_TYPPRICE(D64,E64,F64)</f>
        <v>249.88333333333333</v>
      </c>
      <c r="H64">
        <v>251.40286278725279</v>
      </c>
      <c r="I64" t="str">
        <f t="shared" si="0"/>
        <v>DOWN</v>
      </c>
      <c r="J64">
        <v>256.74040719141141</v>
      </c>
      <c r="K64">
        <v>250.28081958556453</v>
      </c>
      <c r="L64" t="str">
        <f t="shared" si="1"/>
        <v>DOWN</v>
      </c>
      <c r="M64" t="str">
        <f t="shared" si="2"/>
        <v>DOWN</v>
      </c>
      <c r="N64">
        <v>34.012467810504113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4.4499999999999886</v>
      </c>
      <c r="S64">
        <f t="shared" si="7"/>
        <v>0.16853932584269707</v>
      </c>
      <c r="T64" t="str">
        <f t="shared" si="8"/>
        <v>DOWN</v>
      </c>
      <c r="U64" t="str">
        <f t="shared" si="9"/>
        <v>DOWN</v>
      </c>
      <c r="V64">
        <v>252.95685549115223</v>
      </c>
      <c r="W64">
        <v>253.14163875217861</v>
      </c>
      <c r="X64">
        <f t="shared" si="10"/>
        <v>-0.18478326102638221</v>
      </c>
      <c r="Y64">
        <v>0.87987701827692577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250</v>
      </c>
      <c r="D65">
        <v>257.95</v>
      </c>
      <c r="E65">
        <v>248.3</v>
      </c>
      <c r="F65">
        <v>250.8</v>
      </c>
      <c r="G65">
        <f>_xll.TA_TYPPRICE(D65,E65,F65)</f>
        <v>252.35</v>
      </c>
      <c r="H65">
        <v>251.87643139362638</v>
      </c>
      <c r="I65" t="str">
        <f t="shared" si="0"/>
        <v>DOWN</v>
      </c>
      <c r="J65">
        <v>257.00920559331996</v>
      </c>
      <c r="K65">
        <v>249.84063745543909</v>
      </c>
      <c r="L65" t="str">
        <f t="shared" si="1"/>
        <v>No Confirmation</v>
      </c>
      <c r="M65" t="str">
        <f t="shared" si="2"/>
        <v>No Trend</v>
      </c>
      <c r="N65">
        <v>43.697377867134158</v>
      </c>
      <c r="O65" t="str">
        <f t="shared" si="3"/>
        <v>No Momentum</v>
      </c>
      <c r="P65" t="str">
        <f t="shared" si="4"/>
        <v>No Trend + Momentum</v>
      </c>
      <c r="Q65">
        <f t="shared" si="5"/>
        <v>2.5</v>
      </c>
      <c r="R65">
        <f t="shared" si="6"/>
        <v>9.6499999999999773</v>
      </c>
      <c r="S65">
        <f t="shared" si="7"/>
        <v>0.25906735751295396</v>
      </c>
      <c r="T65" t="str">
        <f t="shared" si="8"/>
        <v>No Indication</v>
      </c>
      <c r="U65" t="str">
        <f t="shared" si="9"/>
        <v>No T+M+I</v>
      </c>
      <c r="V65">
        <v>252.62503156943649</v>
      </c>
      <c r="W65">
        <v>252.968184029795</v>
      </c>
      <c r="X65">
        <f t="shared" si="10"/>
        <v>-0.34315246035851033</v>
      </c>
      <c r="Y65">
        <v>0.63527112254983853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250.6</v>
      </c>
      <c r="D66">
        <v>251.9</v>
      </c>
      <c r="E66">
        <v>247.5</v>
      </c>
      <c r="F66">
        <v>249.35</v>
      </c>
      <c r="G66">
        <f>_xll.TA_TYPPRICE(D66,E66,F66)</f>
        <v>249.58333333333334</v>
      </c>
      <c r="H66">
        <v>250.72988236347987</v>
      </c>
      <c r="I66" t="str">
        <f t="shared" si="0"/>
        <v>DOWN</v>
      </c>
      <c r="J66">
        <v>255.8738265725822</v>
      </c>
      <c r="K66">
        <v>249.32049579867484</v>
      </c>
      <c r="L66" t="str">
        <f t="shared" si="1"/>
        <v>No Confirmation</v>
      </c>
      <c r="M66" t="str">
        <f t="shared" si="2"/>
        <v>No Trend</v>
      </c>
      <c r="N66">
        <v>38.330707132556945</v>
      </c>
      <c r="O66" t="str">
        <f t="shared" si="3"/>
        <v>DOWN</v>
      </c>
      <c r="P66" t="str">
        <f t="shared" si="4"/>
        <v>No Trend + Momentum</v>
      </c>
      <c r="Q66">
        <f t="shared" si="5"/>
        <v>1.8499999999999943</v>
      </c>
      <c r="R66">
        <f t="shared" si="6"/>
        <v>4.4000000000000057</v>
      </c>
      <c r="S66">
        <f t="shared" si="7"/>
        <v>0.42045454545454364</v>
      </c>
      <c r="T66" t="str">
        <f t="shared" si="8"/>
        <v>No Indication</v>
      </c>
      <c r="U66" t="str">
        <f t="shared" si="9"/>
        <v>No T+M+I</v>
      </c>
      <c r="V66">
        <v>252.12118055875396</v>
      </c>
      <c r="W66">
        <v>252.70017039795832</v>
      </c>
      <c r="X66">
        <f t="shared" si="10"/>
        <v>-0.57898983920435398</v>
      </c>
      <c r="Y66">
        <v>0.39241893019899998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</v>
      </c>
      <c r="D67">
        <v>250.9</v>
      </c>
      <c r="E67">
        <v>245.8</v>
      </c>
      <c r="F67">
        <v>245.9</v>
      </c>
      <c r="G67">
        <f>_xll.TA_TYPPRICE(D67,E67,F67)</f>
        <v>247.53333333333333</v>
      </c>
      <c r="H67">
        <v>249.13160784840659</v>
      </c>
      <c r="I67" t="str">
        <f t="shared" ref="I67:I104" si="20">IF(F67&gt;H67,"UP","DOWN")</f>
        <v>DOWN</v>
      </c>
      <c r="J67">
        <v>254.76853177867505</v>
      </c>
      <c r="K67">
        <v>248.53816339896932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28.075608237221171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9.9999999999994316E-2</v>
      </c>
      <c r="R67">
        <f t="shared" ref="R67:R104" si="26">D67-E67</f>
        <v>5.0999999999999943</v>
      </c>
      <c r="S67">
        <f t="shared" ref="S67:S104" si="27">Q67/R67</f>
        <v>1.9607843137253809E-2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251.1640758574072</v>
      </c>
      <c r="W67">
        <v>252.19645407218363</v>
      </c>
      <c r="X67">
        <f t="shared" ref="X67:X104" si="30">V67-W67</f>
        <v>-1.0323782147764291</v>
      </c>
      <c r="Y67">
        <v>0.10745950120391418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247.2</v>
      </c>
      <c r="D68">
        <v>247.3</v>
      </c>
      <c r="E68">
        <v>240.1</v>
      </c>
      <c r="F68">
        <v>240.8</v>
      </c>
      <c r="G68">
        <f>_xll.TA_TYPPRICE(D68,E68,F68)</f>
        <v>242.73333333333335</v>
      </c>
      <c r="H68">
        <v>245.93247059086997</v>
      </c>
      <c r="I68" t="str">
        <f t="shared" si="20"/>
        <v>DOWN</v>
      </c>
      <c r="J68">
        <v>253.10885805008061</v>
      </c>
      <c r="K68">
        <v>246.66301597697614</v>
      </c>
      <c r="L68" t="str">
        <f t="shared" si="21"/>
        <v>DOWN</v>
      </c>
      <c r="M68" t="str">
        <f t="shared" si="22"/>
        <v>DOWN</v>
      </c>
      <c r="N68">
        <v>18.787559514314292</v>
      </c>
      <c r="O68" t="str">
        <f t="shared" si="23"/>
        <v>DOWN</v>
      </c>
      <c r="P68" t="str">
        <f t="shared" si="24"/>
        <v>DOWN</v>
      </c>
      <c r="Q68">
        <f t="shared" si="25"/>
        <v>0.70000000000001705</v>
      </c>
      <c r="R68">
        <f t="shared" si="26"/>
        <v>7.2000000000000171</v>
      </c>
      <c r="S68">
        <f t="shared" si="27"/>
        <v>9.7222222222224361E-2</v>
      </c>
      <c r="T68" t="str">
        <f t="shared" si="28"/>
        <v>DOWN</v>
      </c>
      <c r="U68" t="str">
        <f t="shared" si="29"/>
        <v>DOWN</v>
      </c>
      <c r="V68">
        <v>249.56960264857531</v>
      </c>
      <c r="W68">
        <v>251.3522722890589</v>
      </c>
      <c r="X68">
        <f t="shared" si="30"/>
        <v>-1.78266964048359</v>
      </c>
      <c r="Y68">
        <v>-0.27056632713358669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246.5</v>
      </c>
      <c r="AE68">
        <f t="shared" si="36"/>
        <v>244.55</v>
      </c>
      <c r="AF68">
        <f t="shared" si="37"/>
        <v>243.70000000000002</v>
      </c>
      <c r="AG68">
        <f t="shared" si="38"/>
        <v>242.85000000000002</v>
      </c>
    </row>
    <row r="69" spans="1:33" x14ac:dyDescent="0.25">
      <c r="A69" t="s">
        <v>5</v>
      </c>
      <c r="B69" s="1">
        <v>42951</v>
      </c>
      <c r="C69">
        <v>241.3</v>
      </c>
      <c r="D69">
        <v>242.55</v>
      </c>
      <c r="E69">
        <v>236.2</v>
      </c>
      <c r="F69">
        <v>240.4</v>
      </c>
      <c r="G69">
        <f>_xll.TA_TYPPRICE(D69,E69,F69)</f>
        <v>239.71666666666667</v>
      </c>
      <c r="H69">
        <v>242.8245686287683</v>
      </c>
      <c r="I69" t="str">
        <f t="shared" si="20"/>
        <v>DOWN</v>
      </c>
      <c r="J69">
        <v>250.76244515006269</v>
      </c>
      <c r="K69">
        <v>244.33790131542588</v>
      </c>
      <c r="L69" t="str">
        <f t="shared" si="21"/>
        <v>DOWN</v>
      </c>
      <c r="M69" t="str">
        <f t="shared" si="22"/>
        <v>DOWN</v>
      </c>
      <c r="N69">
        <v>18.197353841619154</v>
      </c>
      <c r="O69" t="str">
        <f t="shared" si="23"/>
        <v>DOWN</v>
      </c>
      <c r="P69" t="str">
        <f t="shared" si="24"/>
        <v>DOWN</v>
      </c>
      <c r="Q69">
        <f t="shared" si="25"/>
        <v>4.2000000000000171</v>
      </c>
      <c r="R69">
        <f t="shared" si="26"/>
        <v>6.3500000000000227</v>
      </c>
      <c r="S69">
        <f t="shared" si="27"/>
        <v>0.66141732283464594</v>
      </c>
      <c r="T69" t="str">
        <f t="shared" si="28"/>
        <v>No Indication</v>
      </c>
      <c r="U69" t="str">
        <f t="shared" si="29"/>
        <v>No T+M+I</v>
      </c>
      <c r="V69">
        <v>248.15889454879451</v>
      </c>
      <c r="W69">
        <v>250.54099286023973</v>
      </c>
      <c r="X69">
        <f t="shared" si="30"/>
        <v>-2.382098311445219</v>
      </c>
      <c r="Y69">
        <v>-0.69287272399591315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240.4</v>
      </c>
      <c r="D70">
        <v>244.5</v>
      </c>
      <c r="E70">
        <v>238</v>
      </c>
      <c r="F70">
        <v>242.5</v>
      </c>
      <c r="G70">
        <f>_xll.TA_TYPPRICE(D70,E70,F70)</f>
        <v>241.66666666666666</v>
      </c>
      <c r="H70">
        <v>242.24561764771749</v>
      </c>
      <c r="I70" t="str">
        <f t="shared" si="20"/>
        <v>UP</v>
      </c>
      <c r="J70">
        <v>249.37079067227097</v>
      </c>
      <c r="K70">
        <v>242.92947880088678</v>
      </c>
      <c r="L70" t="str">
        <f t="shared" si="21"/>
        <v>DOWN</v>
      </c>
      <c r="M70" t="str">
        <f t="shared" si="22"/>
        <v>No Trend</v>
      </c>
      <c r="N70">
        <v>32.179219096803557</v>
      </c>
      <c r="O70" t="str">
        <f t="shared" si="23"/>
        <v>DOWN</v>
      </c>
      <c r="P70" t="str">
        <f t="shared" si="24"/>
        <v>No Trend + Momentum</v>
      </c>
      <c r="Q70">
        <f t="shared" si="25"/>
        <v>4.5</v>
      </c>
      <c r="R70">
        <f t="shared" si="26"/>
        <v>6.5</v>
      </c>
      <c r="S70">
        <f t="shared" si="27"/>
        <v>0.69230769230769229</v>
      </c>
      <c r="T70" t="str">
        <f t="shared" si="28"/>
        <v>No Indication</v>
      </c>
      <c r="U70" t="str">
        <f t="shared" si="29"/>
        <v>No T+M+I</v>
      </c>
      <c r="V70">
        <v>247.28829538744151</v>
      </c>
      <c r="W70">
        <v>249.94536375948124</v>
      </c>
      <c r="X70">
        <f t="shared" si="30"/>
        <v>-2.6570683720397312</v>
      </c>
      <c r="Y70">
        <v>-1.0857118536046768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243</v>
      </c>
      <c r="D71">
        <v>243.65</v>
      </c>
      <c r="E71">
        <v>236.3</v>
      </c>
      <c r="F71">
        <v>236.6</v>
      </c>
      <c r="G71">
        <f>_xll.TA_TYPPRICE(D71,E71,F71)</f>
        <v>238.85000000000002</v>
      </c>
      <c r="H71">
        <v>240.54780882385876</v>
      </c>
      <c r="I71" t="str">
        <f t="shared" si="20"/>
        <v>DOWN</v>
      </c>
      <c r="J71">
        <v>248.09950385621076</v>
      </c>
      <c r="K71">
        <v>241.45626128957861</v>
      </c>
      <c r="L71" t="str">
        <f t="shared" si="21"/>
        <v>DOWN</v>
      </c>
      <c r="M71" t="str">
        <f t="shared" si="22"/>
        <v>DOWN</v>
      </c>
      <c r="N71">
        <v>20.108725402943172</v>
      </c>
      <c r="O71" t="str">
        <f t="shared" si="23"/>
        <v>DOWN</v>
      </c>
      <c r="P71" t="str">
        <f t="shared" si="24"/>
        <v>DOWN</v>
      </c>
      <c r="Q71">
        <f t="shared" si="25"/>
        <v>0.29999999999998295</v>
      </c>
      <c r="R71">
        <f t="shared" si="26"/>
        <v>7.3499999999999943</v>
      </c>
      <c r="S71">
        <f t="shared" si="27"/>
        <v>4.0816326530609959E-2</v>
      </c>
      <c r="T71" t="str">
        <f t="shared" si="28"/>
        <v>DOWN</v>
      </c>
      <c r="U71" t="str">
        <f t="shared" si="29"/>
        <v>DOWN</v>
      </c>
      <c r="V71">
        <v>245.64394225091203</v>
      </c>
      <c r="W71">
        <v>248.95681829581596</v>
      </c>
      <c r="X71">
        <f t="shared" si="30"/>
        <v>-3.3128760449039305</v>
      </c>
      <c r="Y71">
        <v>-1.5311446918645277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242.8</v>
      </c>
      <c r="AE71">
        <f t="shared" si="36"/>
        <v>240.85000000000002</v>
      </c>
      <c r="AF71">
        <f t="shared" si="37"/>
        <v>240</v>
      </c>
      <c r="AG71">
        <f t="shared" si="38"/>
        <v>239.10000000000002</v>
      </c>
    </row>
    <row r="72" spans="1:33" x14ac:dyDescent="0.25">
      <c r="A72" t="s">
        <v>5</v>
      </c>
      <c r="B72" s="1">
        <v>42956</v>
      </c>
      <c r="C72">
        <v>237</v>
      </c>
      <c r="D72">
        <v>237</v>
      </c>
      <c r="E72">
        <v>228</v>
      </c>
      <c r="F72">
        <v>229.5</v>
      </c>
      <c r="G72">
        <f>_xll.TA_TYPPRICE(D72,E72,F72)</f>
        <v>231.5</v>
      </c>
      <c r="H72">
        <v>236.02390441192938</v>
      </c>
      <c r="I72" t="str">
        <f t="shared" si="20"/>
        <v>DOWN</v>
      </c>
      <c r="J72">
        <v>245.63294744371947</v>
      </c>
      <c r="K72">
        <v>238.4659810030056</v>
      </c>
      <c r="L72" t="str">
        <f t="shared" si="21"/>
        <v>DOWN</v>
      </c>
      <c r="M72" t="str">
        <f t="shared" si="22"/>
        <v>DOWN</v>
      </c>
      <c r="N72">
        <v>12.855247148127596</v>
      </c>
      <c r="O72" t="str">
        <f t="shared" si="23"/>
        <v>DOWN</v>
      </c>
      <c r="P72" t="str">
        <f t="shared" si="24"/>
        <v>DOWN</v>
      </c>
      <c r="Q72">
        <f t="shared" si="25"/>
        <v>1.5</v>
      </c>
      <c r="R72">
        <f t="shared" si="26"/>
        <v>9</v>
      </c>
      <c r="S72">
        <f t="shared" si="27"/>
        <v>0.16666666666666666</v>
      </c>
      <c r="T72" t="str">
        <f t="shared" si="28"/>
        <v>DOWN</v>
      </c>
      <c r="U72" t="str">
        <f t="shared" si="29"/>
        <v>DOWN</v>
      </c>
      <c r="V72">
        <v>243.1602588276948</v>
      </c>
      <c r="W72">
        <v>247.51557249612588</v>
      </c>
      <c r="X72">
        <f t="shared" si="30"/>
        <v>-4.35531366843108</v>
      </c>
      <c r="Y72">
        <v>-2.0959784871778382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235.95000000000002</v>
      </c>
      <c r="AE72">
        <f t="shared" si="36"/>
        <v>233.55</v>
      </c>
      <c r="AF72">
        <f t="shared" si="37"/>
        <v>232.5</v>
      </c>
      <c r="AG72">
        <f t="shared" si="38"/>
        <v>231.45000000000002</v>
      </c>
    </row>
    <row r="73" spans="1:33" x14ac:dyDescent="0.25">
      <c r="A73" t="s">
        <v>5</v>
      </c>
      <c r="B73" s="1">
        <v>42957</v>
      </c>
      <c r="C73">
        <v>228.95</v>
      </c>
      <c r="D73">
        <v>229.5</v>
      </c>
      <c r="E73">
        <v>222</v>
      </c>
      <c r="F73">
        <v>223</v>
      </c>
      <c r="G73">
        <f>_xll.TA_TYPPRICE(D73,E73,F73)</f>
        <v>224.83333333333334</v>
      </c>
      <c r="H73">
        <v>230.42861887263138</v>
      </c>
      <c r="I73" t="str">
        <f t="shared" si="20"/>
        <v>DOWN</v>
      </c>
      <c r="J73">
        <v>242.04784801178181</v>
      </c>
      <c r="K73">
        <v>234.8068741134488</v>
      </c>
      <c r="L73" t="str">
        <f t="shared" si="21"/>
        <v>DOWN</v>
      </c>
      <c r="M73" t="str">
        <f t="shared" si="22"/>
        <v>DOWN</v>
      </c>
      <c r="N73">
        <v>9.0992063266634204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7.5</v>
      </c>
      <c r="S73">
        <f t="shared" si="27"/>
        <v>0.13333333333333333</v>
      </c>
      <c r="T73" t="str">
        <f t="shared" si="28"/>
        <v>DOWN</v>
      </c>
      <c r="U73" t="str">
        <f t="shared" si="29"/>
        <v>DOWN</v>
      </c>
      <c r="V73">
        <v>240.058680546511</v>
      </c>
      <c r="W73">
        <v>245.69960416307953</v>
      </c>
      <c r="X73">
        <f t="shared" si="30"/>
        <v>-5.6409236165685286</v>
      </c>
      <c r="Y73">
        <v>-2.8049675130559764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228.65</v>
      </c>
      <c r="AE73">
        <f t="shared" si="36"/>
        <v>226.65</v>
      </c>
      <c r="AF73">
        <f t="shared" si="37"/>
        <v>225.75</v>
      </c>
      <c r="AG73">
        <f t="shared" si="38"/>
        <v>224.85000000000002</v>
      </c>
    </row>
    <row r="74" spans="1:33" x14ac:dyDescent="0.25">
      <c r="A74" t="s">
        <v>5</v>
      </c>
      <c r="B74" s="1">
        <v>42958</v>
      </c>
      <c r="C74">
        <v>221.95</v>
      </c>
      <c r="D74">
        <v>223.9</v>
      </c>
      <c r="E74">
        <v>218</v>
      </c>
      <c r="F74">
        <v>220.3</v>
      </c>
      <c r="G74">
        <f>_xll.TA_TYPPRICE(D74,E74,F74)</f>
        <v>220.73333333333335</v>
      </c>
      <c r="H74">
        <v>225.58097610298236</v>
      </c>
      <c r="I74" t="str">
        <f t="shared" si="20"/>
        <v>DOWN</v>
      </c>
      <c r="J74">
        <v>238.01499289805253</v>
      </c>
      <c r="K74">
        <v>231.07201319934907</v>
      </c>
      <c r="L74" t="str">
        <f t="shared" si="21"/>
        <v>DOWN</v>
      </c>
      <c r="M74" t="str">
        <f t="shared" si="22"/>
        <v>DOWN</v>
      </c>
      <c r="N74">
        <v>7.900614851776222</v>
      </c>
      <c r="O74" t="str">
        <f t="shared" si="23"/>
        <v>DOWN</v>
      </c>
      <c r="P74" t="str">
        <f t="shared" si="24"/>
        <v>DOWN</v>
      </c>
      <c r="Q74">
        <f t="shared" si="25"/>
        <v>2.3000000000000114</v>
      </c>
      <c r="R74">
        <f t="shared" si="26"/>
        <v>5.9000000000000057</v>
      </c>
      <c r="S74">
        <f t="shared" si="27"/>
        <v>0.38983050847457784</v>
      </c>
      <c r="T74" t="str">
        <f t="shared" si="28"/>
        <v>No Indication</v>
      </c>
      <c r="U74" t="str">
        <f t="shared" si="29"/>
        <v>No T+M+I</v>
      </c>
      <c r="V74">
        <v>237.01888353935547</v>
      </c>
      <c r="W74">
        <v>243.81815200285141</v>
      </c>
      <c r="X74">
        <f t="shared" si="30"/>
        <v>-6.7992684634959346</v>
      </c>
      <c r="Y74">
        <v>-3.6038277031439678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222.05</v>
      </c>
      <c r="D75">
        <v>227.5</v>
      </c>
      <c r="E75">
        <v>222.05</v>
      </c>
      <c r="F75">
        <v>225.6</v>
      </c>
      <c r="G75">
        <f>_xll.TA_TYPPRICE(D75,E75,F75)</f>
        <v>225.04999999999998</v>
      </c>
      <c r="H75">
        <v>225.31548805149117</v>
      </c>
      <c r="I75" t="str">
        <f t="shared" si="20"/>
        <v>UP</v>
      </c>
      <c r="J75">
        <v>235.6783278095964</v>
      </c>
      <c r="K75">
        <v>229.06712137727149</v>
      </c>
      <c r="L75" t="str">
        <f t="shared" si="21"/>
        <v>DOWN</v>
      </c>
      <c r="M75" t="str">
        <f t="shared" si="22"/>
        <v>No Trend</v>
      </c>
      <c r="N75">
        <v>30.397196129874882</v>
      </c>
      <c r="O75" t="str">
        <f t="shared" si="23"/>
        <v>DOWN</v>
      </c>
      <c r="P75" t="str">
        <f t="shared" si="24"/>
        <v>No Trend + Momentum</v>
      </c>
      <c r="Q75">
        <f t="shared" si="25"/>
        <v>3.5499999999999829</v>
      </c>
      <c r="R75">
        <f t="shared" si="26"/>
        <v>5.4499999999999886</v>
      </c>
      <c r="S75">
        <f t="shared" si="27"/>
        <v>0.65137614678898903</v>
      </c>
      <c r="T75" t="str">
        <f t="shared" si="28"/>
        <v>No Indication</v>
      </c>
      <c r="U75" t="str">
        <f t="shared" si="29"/>
        <v>No T+M+I</v>
      </c>
      <c r="V75">
        <v>235.26213222560847</v>
      </c>
      <c r="W75">
        <v>242.46865926189946</v>
      </c>
      <c r="X75">
        <f t="shared" si="30"/>
        <v>-7.2065270362909928</v>
      </c>
      <c r="Y75">
        <v>-4.324367569773373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227.7</v>
      </c>
      <c r="D76">
        <v>233.5</v>
      </c>
      <c r="E76">
        <v>221</v>
      </c>
      <c r="F76">
        <v>222.35</v>
      </c>
      <c r="G76">
        <f>_xll.TA_TYPPRICE(D76,E76,F76)</f>
        <v>225.61666666666667</v>
      </c>
      <c r="H76">
        <v>225.46607735907892</v>
      </c>
      <c r="I76" t="str">
        <f t="shared" si="20"/>
        <v>DOWN</v>
      </c>
      <c r="J76">
        <v>235.19425496301943</v>
      </c>
      <c r="K76">
        <v>227.27442773787783</v>
      </c>
      <c r="L76" t="str">
        <f t="shared" si="21"/>
        <v>DOWN</v>
      </c>
      <c r="M76" t="str">
        <f t="shared" si="22"/>
        <v>DOWN</v>
      </c>
      <c r="N76">
        <v>25.603442960295858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12.5</v>
      </c>
      <c r="S76">
        <f t="shared" si="27"/>
        <v>0.10799999999999954</v>
      </c>
      <c r="T76" t="str">
        <f t="shared" si="28"/>
        <v>DOWN</v>
      </c>
      <c r="U76" t="str">
        <f t="shared" si="29"/>
        <v>DOWN</v>
      </c>
      <c r="V76">
        <v>233.27565034474563</v>
      </c>
      <c r="W76">
        <v>240.97838820546247</v>
      </c>
      <c r="X76">
        <f t="shared" si="30"/>
        <v>-7.7027378607168373</v>
      </c>
      <c r="Y76">
        <v>-5.0000416279620659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232.05</v>
      </c>
      <c r="AE76">
        <f t="shared" si="36"/>
        <v>228.75</v>
      </c>
      <c r="AF76">
        <f t="shared" si="37"/>
        <v>227.25</v>
      </c>
      <c r="AG76">
        <f t="shared" si="38"/>
        <v>225.8</v>
      </c>
    </row>
    <row r="77" spans="1:33" x14ac:dyDescent="0.25">
      <c r="A77" t="s">
        <v>5</v>
      </c>
      <c r="B77" s="1">
        <v>42964</v>
      </c>
      <c r="C77">
        <v>222.35</v>
      </c>
      <c r="D77">
        <v>229.4</v>
      </c>
      <c r="E77">
        <v>222.3</v>
      </c>
      <c r="F77">
        <v>228.85</v>
      </c>
      <c r="G77">
        <f>_xll.TA_TYPPRICE(D77,E77,F77)</f>
        <v>226.85000000000002</v>
      </c>
      <c r="H77">
        <v>226.15803867953946</v>
      </c>
      <c r="I77" t="str">
        <f t="shared" si="20"/>
        <v>UP</v>
      </c>
      <c r="J77">
        <v>233.90664274901511</v>
      </c>
      <c r="K77">
        <v>226.16899935168277</v>
      </c>
      <c r="L77" t="str">
        <f t="shared" si="21"/>
        <v>No Confirmation</v>
      </c>
      <c r="M77" t="str">
        <f t="shared" si="22"/>
        <v>No Trend</v>
      </c>
      <c r="N77">
        <v>46.640809846858495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6.5499999999999829</v>
      </c>
      <c r="R77">
        <f t="shared" si="26"/>
        <v>7.0999999999999943</v>
      </c>
      <c r="S77">
        <f t="shared" si="27"/>
        <v>0.92253521126760396</v>
      </c>
      <c r="T77" t="str">
        <f t="shared" si="28"/>
        <v>UP</v>
      </c>
      <c r="U77" t="str">
        <f t="shared" si="29"/>
        <v>No T+M+I</v>
      </c>
      <c r="V77">
        <v>232.5947810609386</v>
      </c>
      <c r="W77">
        <v>240.07998907913191</v>
      </c>
      <c r="X77">
        <f t="shared" si="30"/>
        <v>-7.4852080181933047</v>
      </c>
      <c r="Y77">
        <v>-5.4970749060083133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226.5</v>
      </c>
      <c r="D78">
        <v>229.95</v>
      </c>
      <c r="E78">
        <v>223.35</v>
      </c>
      <c r="F78">
        <v>225</v>
      </c>
      <c r="G78">
        <f>_xll.TA_TYPPRICE(D78,E78,F78)</f>
        <v>226.1</v>
      </c>
      <c r="H78">
        <v>226.12901933976974</v>
      </c>
      <c r="I78" t="str">
        <f t="shared" si="20"/>
        <v>DOWN</v>
      </c>
      <c r="J78">
        <v>233.02738880478952</v>
      </c>
      <c r="K78">
        <v>225.54255505130882</v>
      </c>
      <c r="L78" t="str">
        <f t="shared" si="21"/>
        <v>DOWN</v>
      </c>
      <c r="M78" t="str">
        <f t="shared" si="22"/>
        <v>DOWN</v>
      </c>
      <c r="N78">
        <v>38.566488537899545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6.5999999999999943</v>
      </c>
      <c r="S78">
        <f t="shared" si="27"/>
        <v>0.25000000000000105</v>
      </c>
      <c r="T78" t="str">
        <f t="shared" si="28"/>
        <v>No Indication</v>
      </c>
      <c r="U78" t="str">
        <f t="shared" si="29"/>
        <v>No T+M+I</v>
      </c>
      <c r="V78">
        <v>231.42635320540958</v>
      </c>
      <c r="W78">
        <v>238.96295285104807</v>
      </c>
      <c r="X78">
        <f t="shared" si="30"/>
        <v>-7.5365996456384892</v>
      </c>
      <c r="Y78">
        <v>-5.9049798539343481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227.05</v>
      </c>
      <c r="D79">
        <v>229.5</v>
      </c>
      <c r="E79">
        <v>222.5</v>
      </c>
      <c r="F79">
        <v>223.8</v>
      </c>
      <c r="G79">
        <f>_xll.TA_TYPPRICE(D79,E79,F79)</f>
        <v>225.26666666666665</v>
      </c>
      <c r="H79">
        <v>225.6978430032182</v>
      </c>
      <c r="I79" t="str">
        <f t="shared" si="20"/>
        <v>DOWN</v>
      </c>
      <c r="J79">
        <v>232.2435246259474</v>
      </c>
      <c r="K79">
        <v>224.86643170657354</v>
      </c>
      <c r="L79" t="str">
        <f t="shared" si="21"/>
        <v>DOWN</v>
      </c>
      <c r="M79" t="str">
        <f t="shared" si="22"/>
        <v>DOWN</v>
      </c>
      <c r="N79">
        <v>36.129610708932994</v>
      </c>
      <c r="O79" t="str">
        <f t="shared" si="23"/>
        <v>DOWN</v>
      </c>
      <c r="P79" t="str">
        <f t="shared" si="24"/>
        <v>DOWN</v>
      </c>
      <c r="Q79">
        <f t="shared" si="25"/>
        <v>1.3000000000000114</v>
      </c>
      <c r="R79">
        <f t="shared" si="26"/>
        <v>7</v>
      </c>
      <c r="S79">
        <f t="shared" si="27"/>
        <v>0.18571428571428733</v>
      </c>
      <c r="T79" t="str">
        <f t="shared" si="28"/>
        <v>DOWN</v>
      </c>
      <c r="U79" t="str">
        <f t="shared" si="29"/>
        <v>DOWN</v>
      </c>
      <c r="V79">
        <v>230.25306809688504</v>
      </c>
      <c r="W79">
        <v>237.83977115837786</v>
      </c>
      <c r="X79">
        <f t="shared" si="30"/>
        <v>-7.5867030614928126</v>
      </c>
      <c r="Y79">
        <v>-6.2413244954460412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224.4</v>
      </c>
      <c r="D80">
        <v>226.9</v>
      </c>
      <c r="E80">
        <v>222.5</v>
      </c>
      <c r="F80">
        <v>223.8</v>
      </c>
      <c r="G80">
        <f>_xll.TA_TYPPRICE(D80,E80,F80)</f>
        <v>224.4</v>
      </c>
      <c r="H80">
        <v>225.0489215016091</v>
      </c>
      <c r="I80" t="str">
        <f t="shared" si="20"/>
        <v>DOWN</v>
      </c>
      <c r="J80">
        <v>231.0560747090702</v>
      </c>
      <c r="K80">
        <v>224.34055799400164</v>
      </c>
      <c r="L80" t="str">
        <f t="shared" si="21"/>
        <v>DOWN</v>
      </c>
      <c r="M80" t="str">
        <f t="shared" si="22"/>
        <v>DOWN</v>
      </c>
      <c r="N80">
        <v>36.129610708932994</v>
      </c>
      <c r="O80" t="str">
        <f t="shared" si="23"/>
        <v>DOWN</v>
      </c>
      <c r="P80" t="str">
        <f t="shared" si="24"/>
        <v>DOWN</v>
      </c>
      <c r="Q80">
        <f t="shared" si="25"/>
        <v>1.3000000000000114</v>
      </c>
      <c r="R80">
        <f t="shared" si="26"/>
        <v>4.4000000000000057</v>
      </c>
      <c r="S80">
        <f t="shared" si="27"/>
        <v>0.29545454545454763</v>
      </c>
      <c r="T80" t="str">
        <f t="shared" si="28"/>
        <v>No Indication</v>
      </c>
      <c r="U80" t="str">
        <f t="shared" si="29"/>
        <v>No T+M+I</v>
      </c>
      <c r="V80">
        <v>229.26028838967196</v>
      </c>
      <c r="W80">
        <v>236.79978810960912</v>
      </c>
      <c r="X80">
        <f t="shared" si="30"/>
        <v>-7.5394997199371687</v>
      </c>
      <c r="Y80">
        <v>-6.500959540344267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223.8</v>
      </c>
      <c r="D81">
        <v>227.9</v>
      </c>
      <c r="E81">
        <v>223.75</v>
      </c>
      <c r="F81">
        <v>224.55</v>
      </c>
      <c r="G81">
        <f>_xll.TA_TYPPRICE(D81,E81,F81)</f>
        <v>225.4</v>
      </c>
      <c r="H81">
        <v>225.22446075080455</v>
      </c>
      <c r="I81" t="str">
        <f t="shared" si="20"/>
        <v>DOWN</v>
      </c>
      <c r="J81">
        <v>230.35472477372127</v>
      </c>
      <c r="K81">
        <v>224.2093228842235</v>
      </c>
      <c r="L81" t="str">
        <f t="shared" si="21"/>
        <v>No Confirmation</v>
      </c>
      <c r="M81" t="str">
        <f t="shared" si="22"/>
        <v>No Trend</v>
      </c>
      <c r="N81">
        <v>39.841706783483701</v>
      </c>
      <c r="O81" t="str">
        <f t="shared" si="23"/>
        <v>DOWN</v>
      </c>
      <c r="P81" t="str">
        <f t="shared" si="24"/>
        <v>No Trend + Momentum</v>
      </c>
      <c r="Q81">
        <f t="shared" si="25"/>
        <v>0.80000000000001137</v>
      </c>
      <c r="R81">
        <f t="shared" si="26"/>
        <v>4.1500000000000057</v>
      </c>
      <c r="S81">
        <f t="shared" si="27"/>
        <v>0.19277108433735188</v>
      </c>
      <c r="T81" t="str">
        <f t="shared" si="28"/>
        <v>DOWN</v>
      </c>
      <c r="U81" t="str">
        <f t="shared" si="29"/>
        <v>No T+M+I</v>
      </c>
      <c r="V81">
        <v>228.53562863741473</v>
      </c>
      <c r="W81">
        <v>235.89239639778623</v>
      </c>
      <c r="X81">
        <f t="shared" si="30"/>
        <v>-7.3567677603714969</v>
      </c>
      <c r="Y81">
        <v>-6.672121184349713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220</v>
      </c>
      <c r="D82">
        <v>236.9</v>
      </c>
      <c r="E82">
        <v>220</v>
      </c>
      <c r="F82">
        <v>232.1</v>
      </c>
      <c r="G82">
        <f>_xll.TA_TYPPRICE(D82,E82,F82)</f>
        <v>229.66666666666666</v>
      </c>
      <c r="H82">
        <v>227.44556370873562</v>
      </c>
      <c r="I82" t="str">
        <f t="shared" si="20"/>
        <v>UP</v>
      </c>
      <c r="J82">
        <v>231.809230379561</v>
      </c>
      <c r="K82">
        <v>223.2739177988405</v>
      </c>
      <c r="L82" t="str">
        <f t="shared" si="21"/>
        <v>UP</v>
      </c>
      <c r="M82" t="str">
        <f t="shared" si="22"/>
        <v>UP</v>
      </c>
      <c r="N82">
        <v>65.253199149859782</v>
      </c>
      <c r="O82" t="str">
        <f t="shared" si="23"/>
        <v>UP</v>
      </c>
      <c r="P82" t="str">
        <f t="shared" si="24"/>
        <v>UP</v>
      </c>
      <c r="Q82">
        <f t="shared" si="25"/>
        <v>12.099999999999994</v>
      </c>
      <c r="R82">
        <f t="shared" si="26"/>
        <v>16.900000000000006</v>
      </c>
      <c r="S82">
        <f t="shared" si="27"/>
        <v>0.71597633136094618</v>
      </c>
      <c r="T82" t="str">
        <f t="shared" si="28"/>
        <v>No Indication</v>
      </c>
      <c r="U82" t="str">
        <f t="shared" si="29"/>
        <v>No T+M+I</v>
      </c>
      <c r="V82">
        <v>229.08399346242786</v>
      </c>
      <c r="W82">
        <v>235.61147814609836</v>
      </c>
      <c r="X82">
        <f t="shared" si="30"/>
        <v>-6.527484683670508</v>
      </c>
      <c r="Y82">
        <v>-6.643193884213872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234.85</v>
      </c>
      <c r="D83">
        <v>249.4</v>
      </c>
      <c r="E83">
        <v>233.1</v>
      </c>
      <c r="F83">
        <v>235.65</v>
      </c>
      <c r="G83">
        <f>_xll.TA_TYPPRICE(D83,E83,F83)</f>
        <v>239.38333333333333</v>
      </c>
      <c r="H83">
        <v>233.41444852103447</v>
      </c>
      <c r="I83" t="str">
        <f t="shared" si="20"/>
        <v>UP</v>
      </c>
      <c r="J83">
        <v>235.7182902952141</v>
      </c>
      <c r="K83">
        <v>225.4574916213204</v>
      </c>
      <c r="L83" t="str">
        <f t="shared" si="21"/>
        <v>No Confirmation</v>
      </c>
      <c r="M83" t="str">
        <f t="shared" si="22"/>
        <v>No Trend</v>
      </c>
      <c r="N83">
        <v>72.164057736983153</v>
      </c>
      <c r="O83" t="str">
        <f t="shared" si="23"/>
        <v>UP</v>
      </c>
      <c r="P83" t="str">
        <f t="shared" si="24"/>
        <v>No Trend + Momentum</v>
      </c>
      <c r="Q83">
        <f t="shared" si="25"/>
        <v>2.5500000000000114</v>
      </c>
      <c r="R83">
        <f t="shared" si="26"/>
        <v>16.300000000000011</v>
      </c>
      <c r="S83">
        <f t="shared" si="27"/>
        <v>0.15644171779141164</v>
      </c>
      <c r="T83" t="str">
        <f t="shared" si="28"/>
        <v>DOWN</v>
      </c>
      <c r="U83" t="str">
        <f t="shared" si="29"/>
        <v>No T+M+I</v>
      </c>
      <c r="V83">
        <v>230.09414831436203</v>
      </c>
      <c r="W83">
        <v>235.61433161675774</v>
      </c>
      <c r="X83">
        <f t="shared" si="30"/>
        <v>-5.5201833023957079</v>
      </c>
      <c r="Y83">
        <v>-6.4185917678502395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234.75</v>
      </c>
      <c r="D84">
        <v>239</v>
      </c>
      <c r="E84">
        <v>231.55</v>
      </c>
      <c r="F84">
        <v>232.25</v>
      </c>
      <c r="G84">
        <f>_xll.TA_TYPPRICE(D84,E84,F84)</f>
        <v>234.26666666666665</v>
      </c>
      <c r="H84">
        <v>233.84055759385058</v>
      </c>
      <c r="I84" t="str">
        <f t="shared" si="20"/>
        <v>DOWN</v>
      </c>
      <c r="J84">
        <v>236.44755911849987</v>
      </c>
      <c r="K84">
        <v>226.8113823721381</v>
      </c>
      <c r="L84" t="str">
        <f t="shared" si="21"/>
        <v>No Confirmation</v>
      </c>
      <c r="M84" t="str">
        <f t="shared" si="22"/>
        <v>No Trend</v>
      </c>
      <c r="N84">
        <v>58.285656202043413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0.69999999999998863</v>
      </c>
      <c r="R84">
        <f t="shared" si="26"/>
        <v>7.4499999999999886</v>
      </c>
      <c r="S84">
        <f t="shared" si="27"/>
        <v>9.3959731543622776E-2</v>
      </c>
      <c r="T84" t="str">
        <f t="shared" si="28"/>
        <v>DOWN</v>
      </c>
      <c r="U84" t="str">
        <f t="shared" si="29"/>
        <v>No T+M+I</v>
      </c>
      <c r="V84">
        <v>230.42581780446017</v>
      </c>
      <c r="W84">
        <v>235.36512186736829</v>
      </c>
      <c r="X84">
        <f t="shared" si="30"/>
        <v>-4.9393040629081213</v>
      </c>
      <c r="Y84">
        <v>-6.1227342268618159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235.2</v>
      </c>
      <c r="D85">
        <v>238.7</v>
      </c>
      <c r="E85">
        <v>235</v>
      </c>
      <c r="F85">
        <v>236</v>
      </c>
      <c r="G85">
        <f>_xll.TA_TYPPRICE(D85,E85,F85)</f>
        <v>236.56666666666669</v>
      </c>
      <c r="H85">
        <v>235.20361213025865</v>
      </c>
      <c r="I85" t="str">
        <f t="shared" si="20"/>
        <v>UP</v>
      </c>
      <c r="J85">
        <v>236.94810153661101</v>
      </c>
      <c r="K85">
        <v>228.63107517832964</v>
      </c>
      <c r="L85" t="str">
        <f t="shared" si="21"/>
        <v>No Confirmation</v>
      </c>
      <c r="M85" t="str">
        <f t="shared" si="22"/>
        <v>No Trend</v>
      </c>
      <c r="N85">
        <v>67.027972579806047</v>
      </c>
      <c r="O85" t="str">
        <f t="shared" si="23"/>
        <v>UP</v>
      </c>
      <c r="P85" t="str">
        <f t="shared" si="24"/>
        <v>No Trend + Momentum</v>
      </c>
      <c r="Q85">
        <f t="shared" si="25"/>
        <v>1</v>
      </c>
      <c r="R85">
        <f t="shared" si="26"/>
        <v>3.6999999999999886</v>
      </c>
      <c r="S85">
        <f t="shared" si="27"/>
        <v>0.27027027027027112</v>
      </c>
      <c r="T85" t="str">
        <f t="shared" si="28"/>
        <v>No Indication</v>
      </c>
      <c r="U85" t="str">
        <f t="shared" si="29"/>
        <v>No T+M+I</v>
      </c>
      <c r="V85">
        <v>231.28338429608169</v>
      </c>
      <c r="W85">
        <v>235.41214987719286</v>
      </c>
      <c r="X85">
        <f t="shared" si="30"/>
        <v>-4.1287655811111676</v>
      </c>
      <c r="Y85">
        <v>-5.7239404977116859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237.65</v>
      </c>
      <c r="D86">
        <v>237.95</v>
      </c>
      <c r="E86">
        <v>233</v>
      </c>
      <c r="F86">
        <v>235.2</v>
      </c>
      <c r="G86">
        <f>_xll.TA_TYPPRICE(D86,E86,F86)</f>
        <v>235.38333333333333</v>
      </c>
      <c r="H86">
        <v>235.29347273179599</v>
      </c>
      <c r="I86" t="str">
        <f t="shared" si="20"/>
        <v>DOWN</v>
      </c>
      <c r="J86">
        <v>237.17074563958633</v>
      </c>
      <c r="K86">
        <v>229.60194736092305</v>
      </c>
      <c r="L86" t="str">
        <f t="shared" si="21"/>
        <v>No Confirmation</v>
      </c>
      <c r="M86" t="str">
        <f t="shared" si="22"/>
        <v>No Trend</v>
      </c>
      <c r="N86">
        <v>63.480259193419641</v>
      </c>
      <c r="O86" t="str">
        <f t="shared" si="23"/>
        <v>UP</v>
      </c>
      <c r="P86" t="str">
        <f t="shared" si="24"/>
        <v>No Trend + Momentum</v>
      </c>
      <c r="Q86">
        <f t="shared" si="25"/>
        <v>2.1999999999999886</v>
      </c>
      <c r="R86">
        <f t="shared" si="26"/>
        <v>4.9499999999999886</v>
      </c>
      <c r="S86">
        <f t="shared" si="27"/>
        <v>0.44444444444444314</v>
      </c>
      <c r="T86" t="str">
        <f t="shared" si="28"/>
        <v>No Indication</v>
      </c>
      <c r="U86" t="str">
        <f t="shared" si="29"/>
        <v>No T+M+I</v>
      </c>
      <c r="V86">
        <v>231.88594055822296</v>
      </c>
      <c r="W86">
        <v>235.39643507147488</v>
      </c>
      <c r="X86">
        <f t="shared" si="30"/>
        <v>-3.5104945132519276</v>
      </c>
      <c r="Y86">
        <v>-5.2812513008197346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235.45</v>
      </c>
      <c r="D87">
        <v>238.05</v>
      </c>
      <c r="E87">
        <v>233.5</v>
      </c>
      <c r="F87">
        <v>234.05</v>
      </c>
      <c r="G87">
        <f>_xll.TA_TYPPRICE(D87,E87,F87)</f>
        <v>235.20000000000002</v>
      </c>
      <c r="H87">
        <v>235.24673636589802</v>
      </c>
      <c r="I87" t="str">
        <f t="shared" si="20"/>
        <v>DOWN</v>
      </c>
      <c r="J87">
        <v>237.36613549745604</v>
      </c>
      <c r="K87">
        <v>230.46818128071791</v>
      </c>
      <c r="L87" t="str">
        <f t="shared" si="21"/>
        <v>No Confirmation</v>
      </c>
      <c r="M87" t="str">
        <f t="shared" si="22"/>
        <v>No Trend</v>
      </c>
      <c r="N87">
        <v>57.967200263173225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0.55000000000001137</v>
      </c>
      <c r="R87">
        <f t="shared" si="26"/>
        <v>4.5500000000000114</v>
      </c>
      <c r="S87">
        <f t="shared" si="27"/>
        <v>0.12087912087912307</v>
      </c>
      <c r="T87" t="str">
        <f t="shared" si="28"/>
        <v>DOWN</v>
      </c>
      <c r="U87" t="str">
        <f t="shared" si="29"/>
        <v>No T+M+I</v>
      </c>
      <c r="V87">
        <v>232.21887278003481</v>
      </c>
      <c r="W87">
        <v>235.29669914025453</v>
      </c>
      <c r="X87">
        <f t="shared" si="30"/>
        <v>-3.0778263602197171</v>
      </c>
      <c r="Y87">
        <v>-4.8405663126997309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235.4</v>
      </c>
      <c r="D88">
        <v>235.7</v>
      </c>
      <c r="E88">
        <v>230.15</v>
      </c>
      <c r="F88">
        <v>230.6</v>
      </c>
      <c r="G88">
        <f>_xll.TA_TYPPRICE(D88,E88,F88)</f>
        <v>232.15</v>
      </c>
      <c r="H88">
        <v>233.69836818294903</v>
      </c>
      <c r="I88" t="str">
        <f t="shared" si="20"/>
        <v>DOWN</v>
      </c>
      <c r="J88">
        <v>236.99588316468802</v>
      </c>
      <c r="K88">
        <v>230.39747432944728</v>
      </c>
      <c r="L88" t="str">
        <f t="shared" si="21"/>
        <v>No Confirmation</v>
      </c>
      <c r="M88" t="str">
        <f t="shared" si="22"/>
        <v>No Trend</v>
      </c>
      <c r="N88">
        <v>43.726535071043756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0.44999999999998863</v>
      </c>
      <c r="R88">
        <f t="shared" si="26"/>
        <v>5.5499999999999829</v>
      </c>
      <c r="S88">
        <f t="shared" si="27"/>
        <v>8.1081081081079281E-2</v>
      </c>
      <c r="T88" t="str">
        <f t="shared" si="28"/>
        <v>DOWN</v>
      </c>
      <c r="U88" t="str">
        <f t="shared" si="29"/>
        <v>No T+M+I</v>
      </c>
      <c r="V88">
        <v>231.96981542926022</v>
      </c>
      <c r="W88">
        <v>234.94879550023569</v>
      </c>
      <c r="X88">
        <f t="shared" si="30"/>
        <v>-2.9789800709754672</v>
      </c>
      <c r="Y88">
        <v>-4.468249064354878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232.5</v>
      </c>
      <c r="D89">
        <v>236.95</v>
      </c>
      <c r="E89">
        <v>231.65</v>
      </c>
      <c r="F89">
        <v>235.5</v>
      </c>
      <c r="G89">
        <f>_xll.TA_TYPPRICE(D89,E89,F89)</f>
        <v>234.70000000000002</v>
      </c>
      <c r="H89">
        <v>234.19918409147454</v>
      </c>
      <c r="I89" t="str">
        <f t="shared" si="20"/>
        <v>UP</v>
      </c>
      <c r="J89">
        <v>236.98568690586845</v>
      </c>
      <c r="K89">
        <v>230.67581336734787</v>
      </c>
      <c r="L89" t="str">
        <f t="shared" si="21"/>
        <v>No Confirmation</v>
      </c>
      <c r="M89" t="str">
        <f t="shared" si="22"/>
        <v>No Trend</v>
      </c>
      <c r="N89">
        <v>60.816417893213547</v>
      </c>
      <c r="O89" t="str">
        <f t="shared" si="23"/>
        <v>UP</v>
      </c>
      <c r="P89" t="str">
        <f t="shared" si="24"/>
        <v>No Trend + Momentum</v>
      </c>
      <c r="Q89">
        <f t="shared" si="25"/>
        <v>3.8499999999999943</v>
      </c>
      <c r="R89">
        <f t="shared" si="26"/>
        <v>5.2999999999999829</v>
      </c>
      <c r="S89">
        <f t="shared" si="27"/>
        <v>0.72641509433962392</v>
      </c>
      <c r="T89" t="str">
        <f t="shared" si="28"/>
        <v>No Indication</v>
      </c>
      <c r="U89" t="str">
        <f t="shared" si="29"/>
        <v>No T+M+I</v>
      </c>
      <c r="V89">
        <v>232.51292074783558</v>
      </c>
      <c r="W89">
        <v>234.9896254631812</v>
      </c>
      <c r="X89">
        <f t="shared" si="30"/>
        <v>-2.476704715345619</v>
      </c>
      <c r="Y89">
        <v>-4.069940194553026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233.8</v>
      </c>
      <c r="D90">
        <v>238.75</v>
      </c>
      <c r="E90">
        <v>232.95</v>
      </c>
      <c r="F90">
        <v>237.45</v>
      </c>
      <c r="G90">
        <f>_xll.TA_TYPPRICE(D90,E90,F90)</f>
        <v>236.38333333333333</v>
      </c>
      <c r="H90">
        <v>235.29125871240393</v>
      </c>
      <c r="I90" t="str">
        <f t="shared" si="20"/>
        <v>UP</v>
      </c>
      <c r="J90">
        <v>237.37775648234214</v>
      </c>
      <c r="K90">
        <v>231.1811881746039</v>
      </c>
      <c r="L90" t="str">
        <f t="shared" si="21"/>
        <v>UP</v>
      </c>
      <c r="M90" t="str">
        <f t="shared" si="22"/>
        <v>UP</v>
      </c>
      <c r="N90">
        <v>65.959051926466657</v>
      </c>
      <c r="O90" t="str">
        <f t="shared" si="23"/>
        <v>UP</v>
      </c>
      <c r="P90" t="str">
        <f t="shared" si="24"/>
        <v>UP</v>
      </c>
      <c r="Q90">
        <f t="shared" si="25"/>
        <v>4.5</v>
      </c>
      <c r="R90">
        <f t="shared" si="26"/>
        <v>5.8000000000000114</v>
      </c>
      <c r="S90">
        <f t="shared" si="27"/>
        <v>0.77586206896551568</v>
      </c>
      <c r="T90" t="str">
        <f t="shared" si="28"/>
        <v>No Indication</v>
      </c>
      <c r="U90" t="str">
        <f t="shared" si="29"/>
        <v>No T+M+I</v>
      </c>
      <c r="V90">
        <v>233.27247140201473</v>
      </c>
      <c r="W90">
        <v>235.17187542887149</v>
      </c>
      <c r="X90">
        <f t="shared" si="30"/>
        <v>-1.8994040268567574</v>
      </c>
      <c r="Y90">
        <v>-3.6358329610137723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237.55</v>
      </c>
      <c r="D91">
        <v>242.95</v>
      </c>
      <c r="E91">
        <v>235.5</v>
      </c>
      <c r="F91">
        <v>236.1</v>
      </c>
      <c r="G91">
        <f>_xll.TA_TYPPRICE(D91,E91,F91)</f>
        <v>238.18333333333331</v>
      </c>
      <c r="H91">
        <v>236.73729602286863</v>
      </c>
      <c r="I91" t="str">
        <f t="shared" si="20"/>
        <v>DOWN</v>
      </c>
      <c r="J91">
        <v>238.61603281959944</v>
      </c>
      <c r="K91">
        <v>232.14092413580303</v>
      </c>
      <c r="L91" t="str">
        <f t="shared" si="21"/>
        <v>No Confirmation</v>
      </c>
      <c r="M91" t="str">
        <f t="shared" si="22"/>
        <v>No Trend</v>
      </c>
      <c r="N91">
        <v>59.231690211265899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7.4499999999999886</v>
      </c>
      <c r="S91">
        <f t="shared" si="27"/>
        <v>8.0536912751677209E-2</v>
      </c>
      <c r="T91" t="str">
        <f t="shared" si="28"/>
        <v>DOWN</v>
      </c>
      <c r="U91" t="str">
        <f t="shared" si="29"/>
        <v>No T+M+I</v>
      </c>
      <c r="V91">
        <v>233.70747580170476</v>
      </c>
      <c r="W91">
        <v>235.24062539710323</v>
      </c>
      <c r="X91">
        <f t="shared" si="30"/>
        <v>-1.53314959539847</v>
      </c>
      <c r="Y91">
        <v>-3.2152962878907116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237.7</v>
      </c>
      <c r="D92">
        <v>241.9</v>
      </c>
      <c r="E92">
        <v>234.5</v>
      </c>
      <c r="F92">
        <v>238</v>
      </c>
      <c r="G92">
        <f>_xll.TA_TYPPRICE(D92,E92,F92)</f>
        <v>238.13333333333333</v>
      </c>
      <c r="H92">
        <v>237.43531467810098</v>
      </c>
      <c r="I92" t="str">
        <f t="shared" si="20"/>
        <v>UP</v>
      </c>
      <c r="J92">
        <v>239.34580330413289</v>
      </c>
      <c r="K92">
        <v>232.66516321673569</v>
      </c>
      <c r="L92" t="str">
        <f t="shared" si="21"/>
        <v>No Confirmation</v>
      </c>
      <c r="M92" t="str">
        <f t="shared" si="22"/>
        <v>No Trend</v>
      </c>
      <c r="N92">
        <v>65.433950252160827</v>
      </c>
      <c r="O92" t="str">
        <f t="shared" si="23"/>
        <v>UP</v>
      </c>
      <c r="P92" t="str">
        <f t="shared" si="24"/>
        <v>No Trend + Momentum</v>
      </c>
      <c r="Q92">
        <f t="shared" si="25"/>
        <v>3.5</v>
      </c>
      <c r="R92">
        <f t="shared" si="26"/>
        <v>7.4000000000000057</v>
      </c>
      <c r="S92">
        <f t="shared" si="27"/>
        <v>0.47297297297297258</v>
      </c>
      <c r="T92" t="str">
        <f t="shared" si="28"/>
        <v>No Indication</v>
      </c>
      <c r="U92" t="str">
        <f t="shared" si="29"/>
        <v>No T+M+I</v>
      </c>
      <c r="V92">
        <v>234.36786413990401</v>
      </c>
      <c r="W92">
        <v>235.44502351583631</v>
      </c>
      <c r="X92">
        <f t="shared" si="30"/>
        <v>-1.0771593759322968</v>
      </c>
      <c r="Y92">
        <v>-2.7876689054990287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240.25</v>
      </c>
      <c r="D93">
        <v>241.45</v>
      </c>
      <c r="E93">
        <v>238</v>
      </c>
      <c r="F93">
        <v>239.6</v>
      </c>
      <c r="G93">
        <f>_xll.TA_TYPPRICE(D93,E93,F93)</f>
        <v>239.68333333333331</v>
      </c>
      <c r="H93">
        <v>238.55932400571714</v>
      </c>
      <c r="I93" t="str">
        <f t="shared" si="20"/>
        <v>UP</v>
      </c>
      <c r="J93">
        <v>239.81340256988113</v>
      </c>
      <c r="K93">
        <v>233.85068250190554</v>
      </c>
      <c r="L93" t="str">
        <f t="shared" si="21"/>
        <v>No Confirmation</v>
      </c>
      <c r="M93" t="str">
        <f t="shared" si="22"/>
        <v>No Trend</v>
      </c>
      <c r="N93">
        <v>70.2053134834768</v>
      </c>
      <c r="O93" t="str">
        <f t="shared" si="23"/>
        <v>UP</v>
      </c>
      <c r="P93" t="str">
        <f t="shared" si="24"/>
        <v>No Trend + Momentum</v>
      </c>
      <c r="Q93">
        <f t="shared" si="25"/>
        <v>1.5999999999999943</v>
      </c>
      <c r="R93">
        <f t="shared" si="26"/>
        <v>3.4499999999999886</v>
      </c>
      <c r="S93">
        <f t="shared" si="27"/>
        <v>0.46376811594202888</v>
      </c>
      <c r="T93" t="str">
        <f t="shared" si="28"/>
        <v>No Indication</v>
      </c>
      <c r="U93" t="str">
        <f t="shared" si="29"/>
        <v>No T+M+I</v>
      </c>
      <c r="V93">
        <v>235.17280811838032</v>
      </c>
      <c r="W93">
        <v>235.75279955170029</v>
      </c>
      <c r="X93">
        <f t="shared" si="30"/>
        <v>-0.57999143331997516</v>
      </c>
      <c r="Y93">
        <v>-2.3461334110632182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240.75</v>
      </c>
      <c r="D94">
        <v>242.4</v>
      </c>
      <c r="E94">
        <v>238.35</v>
      </c>
      <c r="F94">
        <v>239.1</v>
      </c>
      <c r="G94">
        <f>_xll.TA_TYPPRICE(D94,E94,F94)</f>
        <v>239.95000000000002</v>
      </c>
      <c r="H94">
        <v>239.25466200285859</v>
      </c>
      <c r="I94" t="str">
        <f t="shared" si="20"/>
        <v>DOWN</v>
      </c>
      <c r="J94">
        <v>240.38820199879643</v>
      </c>
      <c r="K94">
        <v>234.85053083481543</v>
      </c>
      <c r="L94" t="str">
        <f t="shared" si="21"/>
        <v>No Confirmation</v>
      </c>
      <c r="M94" t="str">
        <f t="shared" si="22"/>
        <v>No Trend</v>
      </c>
      <c r="N94">
        <v>66.613490269091287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4.0500000000000114</v>
      </c>
      <c r="S94">
        <f t="shared" si="27"/>
        <v>0.18518518518518468</v>
      </c>
      <c r="T94" t="str">
        <f t="shared" si="28"/>
        <v>DOWN</v>
      </c>
      <c r="U94" t="str">
        <f t="shared" si="29"/>
        <v>No T+M+I</v>
      </c>
      <c r="V94">
        <v>235.77699148478334</v>
      </c>
      <c r="W94">
        <v>236.00074032564842</v>
      </c>
      <c r="X94">
        <f t="shared" si="30"/>
        <v>-0.22374884086508473</v>
      </c>
      <c r="Y94">
        <v>-1.9216564970235914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238.05</v>
      </c>
      <c r="D95">
        <v>246.95</v>
      </c>
      <c r="E95">
        <v>237.15</v>
      </c>
      <c r="F95">
        <v>238</v>
      </c>
      <c r="G95">
        <f>_xll.TA_TYPPRICE(D95,E95,F95)</f>
        <v>240.70000000000002</v>
      </c>
      <c r="H95">
        <v>239.97733100142932</v>
      </c>
      <c r="I95" t="str">
        <f t="shared" si="20"/>
        <v>DOWN</v>
      </c>
      <c r="J95">
        <v>241.84637933239722</v>
      </c>
      <c r="K95">
        <v>235.36152398263422</v>
      </c>
      <c r="L95" t="str">
        <f t="shared" si="21"/>
        <v>No Confirmation</v>
      </c>
      <c r="M95" t="str">
        <f t="shared" si="22"/>
        <v>No Trend</v>
      </c>
      <c r="N95">
        <v>58.397300930767592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9.7999999999999829</v>
      </c>
      <c r="S95">
        <f t="shared" si="27"/>
        <v>8.6734693877550589E-2</v>
      </c>
      <c r="T95" t="str">
        <f t="shared" si="28"/>
        <v>DOWN</v>
      </c>
      <c r="U95" t="str">
        <f t="shared" si="29"/>
        <v>No T+M+I</v>
      </c>
      <c r="V95">
        <v>236.11899279481668</v>
      </c>
      <c r="W95">
        <v>236.14883363485964</v>
      </c>
      <c r="X95">
        <f t="shared" si="30"/>
        <v>-2.9840840042965056E-2</v>
      </c>
      <c r="Y95">
        <v>-1.5432933656274661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237</v>
      </c>
      <c r="D96">
        <v>241.25</v>
      </c>
      <c r="E96">
        <v>235</v>
      </c>
      <c r="F96">
        <v>236.95</v>
      </c>
      <c r="G96">
        <f>_xll.TA_TYPPRICE(D96,E96,F96)</f>
        <v>237.73333333333335</v>
      </c>
      <c r="H96">
        <v>238.85533216738133</v>
      </c>
      <c r="I96" t="str">
        <f t="shared" si="20"/>
        <v>DOWN</v>
      </c>
      <c r="J96">
        <v>241.71385059186451</v>
      </c>
      <c r="K96">
        <v>235.28118531982662</v>
      </c>
      <c r="L96" t="str">
        <f t="shared" si="21"/>
        <v>No Confirmation</v>
      </c>
      <c r="M96" t="str">
        <f t="shared" si="22"/>
        <v>No Trend</v>
      </c>
      <c r="N96">
        <v>50.905599926011838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1.9499999999999886</v>
      </c>
      <c r="R96">
        <f t="shared" si="26"/>
        <v>6.25</v>
      </c>
      <c r="S96">
        <f t="shared" si="27"/>
        <v>0.31199999999999817</v>
      </c>
      <c r="T96" t="str">
        <f t="shared" si="28"/>
        <v>No Indication</v>
      </c>
      <c r="U96" t="str">
        <f t="shared" si="29"/>
        <v>No T+M+I</v>
      </c>
      <c r="V96">
        <v>236.24684005715258</v>
      </c>
      <c r="W96">
        <v>236.20817929153671</v>
      </c>
      <c r="X96">
        <f t="shared" si="30"/>
        <v>3.8660765615873061E-2</v>
      </c>
      <c r="Y96">
        <v>-1.2269025393787982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238.05</v>
      </c>
      <c r="D97">
        <v>242.75</v>
      </c>
      <c r="E97">
        <v>237.5</v>
      </c>
      <c r="F97">
        <v>238.75</v>
      </c>
      <c r="G97">
        <f>_xll.TA_TYPPRICE(D97,E97,F97)</f>
        <v>239.66666666666666</v>
      </c>
      <c r="H97">
        <v>239.26099941702398</v>
      </c>
      <c r="I97" t="str">
        <f t="shared" si="20"/>
        <v>DOWN</v>
      </c>
      <c r="J97">
        <v>241.94410601589462</v>
      </c>
      <c r="K97">
        <v>235.77425524875403</v>
      </c>
      <c r="L97" t="str">
        <f t="shared" si="21"/>
        <v>No Confirmation</v>
      </c>
      <c r="M97" t="str">
        <f t="shared" si="22"/>
        <v>No Trend</v>
      </c>
      <c r="N97">
        <v>61.491685311698021</v>
      </c>
      <c r="O97" t="str">
        <f t="shared" si="23"/>
        <v>UP</v>
      </c>
      <c r="P97" t="str">
        <f t="shared" si="24"/>
        <v>No Trend + Momentum</v>
      </c>
      <c r="Q97">
        <f t="shared" si="25"/>
        <v>1.25</v>
      </c>
      <c r="R97">
        <f t="shared" si="26"/>
        <v>5.25</v>
      </c>
      <c r="S97">
        <f t="shared" si="27"/>
        <v>0.23809523809523808</v>
      </c>
      <c r="T97" t="str">
        <f t="shared" si="28"/>
        <v>No Indication</v>
      </c>
      <c r="U97" t="str">
        <f t="shared" si="29"/>
        <v>No T+M+I</v>
      </c>
      <c r="V97">
        <v>236.63194158682143</v>
      </c>
      <c r="W97">
        <v>236.39646230697844</v>
      </c>
      <c r="X97">
        <f t="shared" si="30"/>
        <v>0.23547927984299122</v>
      </c>
      <c r="Y97">
        <v>-0.9344261755344403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240.9</v>
      </c>
      <c r="D98">
        <v>242</v>
      </c>
      <c r="E98">
        <v>236.9</v>
      </c>
      <c r="F98">
        <v>240</v>
      </c>
      <c r="G98">
        <f>_xll.TA_TYPPRICE(D98,E98,F98)</f>
        <v>239.63333333333333</v>
      </c>
      <c r="H98">
        <v>239.44716637517865</v>
      </c>
      <c r="I98" t="str">
        <f t="shared" si="20"/>
        <v>UP</v>
      </c>
      <c r="J98">
        <v>241.95652690125138</v>
      </c>
      <c r="K98">
        <v>236.02442074903092</v>
      </c>
      <c r="L98" t="str">
        <f t="shared" si="21"/>
        <v>No Confirmation</v>
      </c>
      <c r="M98" t="str">
        <f t="shared" si="22"/>
        <v>No Trend</v>
      </c>
      <c r="N98">
        <v>67.563104723401196</v>
      </c>
      <c r="O98" t="str">
        <f t="shared" si="23"/>
        <v>UP</v>
      </c>
      <c r="P98" t="str">
        <f t="shared" si="24"/>
        <v>No Trend + Momentum</v>
      </c>
      <c r="Q98">
        <f t="shared" si="25"/>
        <v>3.0999999999999943</v>
      </c>
      <c r="R98">
        <f t="shared" si="26"/>
        <v>5.0999999999999943</v>
      </c>
      <c r="S98">
        <f t="shared" si="27"/>
        <v>0.60784313725490158</v>
      </c>
      <c r="T98" t="str">
        <f t="shared" si="28"/>
        <v>No Indication</v>
      </c>
      <c r="U98" t="str">
        <f t="shared" si="29"/>
        <v>No T+M+I</v>
      </c>
      <c r="V98">
        <v>237.15010441961812</v>
      </c>
      <c r="W98">
        <v>236.66339102498003</v>
      </c>
      <c r="X98">
        <f t="shared" si="30"/>
        <v>0.48671339463808749</v>
      </c>
      <c r="Y98">
        <v>-0.65019826149993465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239</v>
      </c>
      <c r="D99">
        <v>248</v>
      </c>
      <c r="E99">
        <v>239</v>
      </c>
      <c r="F99">
        <v>243.5</v>
      </c>
      <c r="G99">
        <f>_xll.TA_TYPPRICE(D99,E99,F99)</f>
        <v>243.5</v>
      </c>
      <c r="H99">
        <v>241.47358318758933</v>
      </c>
      <c r="I99" t="str">
        <f t="shared" si="20"/>
        <v>UP</v>
      </c>
      <c r="J99">
        <v>243.29952092319553</v>
      </c>
      <c r="K99">
        <v>236.6856605825796</v>
      </c>
      <c r="L99" t="str">
        <f t="shared" si="21"/>
        <v>UP</v>
      </c>
      <c r="M99" t="str">
        <f t="shared" si="22"/>
        <v>UP</v>
      </c>
      <c r="N99">
        <v>79.097622691534724</v>
      </c>
      <c r="O99" t="str">
        <f t="shared" si="23"/>
        <v>UP</v>
      </c>
      <c r="P99" t="str">
        <f t="shared" si="24"/>
        <v>UP</v>
      </c>
      <c r="Q99">
        <f t="shared" si="25"/>
        <v>4.5</v>
      </c>
      <c r="R99">
        <f t="shared" si="26"/>
        <v>9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238.12701143198456</v>
      </c>
      <c r="W99">
        <v>237.16980650461113</v>
      </c>
      <c r="X99">
        <f t="shared" si="30"/>
        <v>0.95720492737342511</v>
      </c>
      <c r="Y99">
        <v>-0.3287176237252627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244.1</v>
      </c>
      <c r="D100">
        <v>251</v>
      </c>
      <c r="E100">
        <v>243.05</v>
      </c>
      <c r="F100">
        <v>244</v>
      </c>
      <c r="G100">
        <f>_xll.TA_TYPPRICE(D100,E100,F100)</f>
        <v>246.01666666666665</v>
      </c>
      <c r="H100">
        <v>243.74512492712799</v>
      </c>
      <c r="I100" t="str">
        <f t="shared" si="20"/>
        <v>UP</v>
      </c>
      <c r="J100">
        <v>245.01073849581874</v>
      </c>
      <c r="K100">
        <v>238.09995823089525</v>
      </c>
      <c r="L100" t="str">
        <f t="shared" si="21"/>
        <v>No Confirmation</v>
      </c>
      <c r="M100" t="str">
        <f t="shared" si="22"/>
        <v>No Trend</v>
      </c>
      <c r="N100">
        <v>80.345668216207898</v>
      </c>
      <c r="O100" t="str">
        <f t="shared" si="23"/>
        <v>UP</v>
      </c>
      <c r="P100" t="str">
        <f t="shared" si="24"/>
        <v>No Trend + Momentum</v>
      </c>
      <c r="Q100">
        <f t="shared" si="25"/>
        <v>0.94999999999998863</v>
      </c>
      <c r="R100">
        <f t="shared" si="26"/>
        <v>7.9499999999999886</v>
      </c>
      <c r="S100">
        <f t="shared" si="27"/>
        <v>0.11949685534591069</v>
      </c>
      <c r="T100" t="str">
        <f t="shared" si="28"/>
        <v>DOWN</v>
      </c>
      <c r="U100" t="str">
        <f t="shared" si="29"/>
        <v>No T+M+I</v>
      </c>
      <c r="V100">
        <v>239.03054813475617</v>
      </c>
      <c r="W100">
        <v>237.67574676352882</v>
      </c>
      <c r="X100">
        <f t="shared" si="30"/>
        <v>1.354801371227353</v>
      </c>
      <c r="Y100">
        <v>7.9861752652604645E-3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244.85</v>
      </c>
      <c r="D101">
        <v>246.15</v>
      </c>
      <c r="E101">
        <v>238</v>
      </c>
      <c r="F101">
        <v>240.5</v>
      </c>
      <c r="G101">
        <f>_xll.TA_TYPPRICE(D101,E101,F101)</f>
        <v>241.54999999999998</v>
      </c>
      <c r="H101">
        <v>242.64756246356399</v>
      </c>
      <c r="I101" t="str">
        <f t="shared" si="20"/>
        <v>DOWN</v>
      </c>
      <c r="J101">
        <v>245.26390771897013</v>
      </c>
      <c r="K101">
        <v>238.0777452906963</v>
      </c>
      <c r="L101" t="str">
        <f t="shared" si="21"/>
        <v>No Confirmation</v>
      </c>
      <c r="M101" t="str">
        <f t="shared" si="22"/>
        <v>No Trend</v>
      </c>
      <c r="N101">
        <v>52.774009742608854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8.1500000000000057</v>
      </c>
      <c r="S101">
        <f t="shared" si="27"/>
        <v>0.3067484662576685</v>
      </c>
      <c r="T101" t="str">
        <f t="shared" si="28"/>
        <v>No Indication</v>
      </c>
      <c r="U101" t="str">
        <f t="shared" si="29"/>
        <v>No T+M+I</v>
      </c>
      <c r="V101">
        <v>239.256617652486</v>
      </c>
      <c r="W101">
        <v>237.88495070697113</v>
      </c>
      <c r="X101">
        <f t="shared" si="30"/>
        <v>1.3716669455148747</v>
      </c>
      <c r="Y101">
        <v>0.28072232931518332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239.9</v>
      </c>
      <c r="D102">
        <v>239.9</v>
      </c>
      <c r="E102">
        <v>230.4</v>
      </c>
      <c r="F102">
        <v>232</v>
      </c>
      <c r="G102">
        <f>_xll.TA_TYPPRICE(D102,E102,F102)</f>
        <v>234.1</v>
      </c>
      <c r="H102">
        <v>238.373781231782</v>
      </c>
      <c r="I102" t="str">
        <f t="shared" si="20"/>
        <v>DOWN</v>
      </c>
      <c r="J102">
        <v>244.07192822586566</v>
      </c>
      <c r="K102">
        <v>236.37157967054156</v>
      </c>
      <c r="L102" t="str">
        <f t="shared" si="21"/>
        <v>DOWN</v>
      </c>
      <c r="M102" t="str">
        <f t="shared" si="22"/>
        <v>DOWN</v>
      </c>
      <c r="N102">
        <v>25.847506117714826</v>
      </c>
      <c r="O102" t="str">
        <f t="shared" si="23"/>
        <v>DOWN</v>
      </c>
      <c r="P102" t="str">
        <f t="shared" si="24"/>
        <v>DOWN</v>
      </c>
      <c r="Q102">
        <f t="shared" si="25"/>
        <v>1.5999999999999943</v>
      </c>
      <c r="R102">
        <f t="shared" si="26"/>
        <v>9.5</v>
      </c>
      <c r="S102">
        <f t="shared" si="27"/>
        <v>0.16842105263157836</v>
      </c>
      <c r="T102" t="str">
        <f t="shared" si="28"/>
        <v>DOWN</v>
      </c>
      <c r="U102" t="str">
        <f t="shared" si="29"/>
        <v>DOWN</v>
      </c>
      <c r="V102">
        <v>238.14021493671893</v>
      </c>
      <c r="W102">
        <v>237.44902843238066</v>
      </c>
      <c r="X102">
        <f t="shared" si="30"/>
        <v>0.69118650433827611</v>
      </c>
      <c r="Y102">
        <v>0.36281516431980187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233.2</v>
      </c>
      <c r="D103">
        <v>233.2</v>
      </c>
      <c r="E103">
        <v>224.05</v>
      </c>
      <c r="F103">
        <v>226.95</v>
      </c>
      <c r="G103">
        <f>_xll.TA_TYPPRICE(D103,E103,F103)</f>
        <v>228.06666666666669</v>
      </c>
      <c r="H103">
        <v>233.22022394922436</v>
      </c>
      <c r="I103" t="str">
        <f t="shared" si="20"/>
        <v>DOWN</v>
      </c>
      <c r="J103">
        <v>241.65594417567328</v>
      </c>
      <c r="K103">
        <v>233.63345085486566</v>
      </c>
      <c r="L103" t="str">
        <f t="shared" si="21"/>
        <v>DOWN</v>
      </c>
      <c r="M103" t="str">
        <f t="shared" si="22"/>
        <v>DOWN</v>
      </c>
      <c r="N103">
        <v>18.744808274595282</v>
      </c>
      <c r="O103" t="str">
        <f t="shared" si="23"/>
        <v>DOWN</v>
      </c>
      <c r="P103" t="str">
        <f t="shared" si="24"/>
        <v>DOWN</v>
      </c>
      <c r="Q103">
        <f t="shared" si="25"/>
        <v>2.8999999999999773</v>
      </c>
      <c r="R103">
        <f t="shared" si="26"/>
        <v>9.1499999999999773</v>
      </c>
      <c r="S103">
        <f t="shared" si="27"/>
        <v>0.31693989071038081</v>
      </c>
      <c r="T103" t="str">
        <f t="shared" si="28"/>
        <v>No Indication</v>
      </c>
      <c r="U103" t="str">
        <f t="shared" si="29"/>
        <v>No T+M+I</v>
      </c>
      <c r="V103">
        <v>236.41864340799293</v>
      </c>
      <c r="W103">
        <v>236.67132262257468</v>
      </c>
      <c r="X103">
        <f t="shared" si="30"/>
        <v>-0.25267921458174669</v>
      </c>
      <c r="Y103">
        <v>0.23971628853949217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227.05</v>
      </c>
      <c r="D104">
        <v>233</v>
      </c>
      <c r="E104">
        <v>227.05</v>
      </c>
      <c r="F104">
        <v>229.15</v>
      </c>
      <c r="G104">
        <f>_xll.TA_TYPPRICE(D104,E104,F104)</f>
        <v>229.73333333333335</v>
      </c>
      <c r="H104">
        <v>231.47677864127886</v>
      </c>
      <c r="I104" t="str">
        <f t="shared" si="20"/>
        <v>DOWN</v>
      </c>
      <c r="J104">
        <v>239.73240102552367</v>
      </c>
      <c r="K104">
        <v>232.17046177600662</v>
      </c>
      <c r="L104" t="str">
        <f t="shared" si="21"/>
        <v>DOWN</v>
      </c>
      <c r="M104" t="str">
        <f t="shared" si="22"/>
        <v>DOWN</v>
      </c>
      <c r="N104">
        <v>29.321150182327564</v>
      </c>
      <c r="O104" t="str">
        <f t="shared" si="23"/>
        <v>DOWN</v>
      </c>
      <c r="P104" t="str">
        <f t="shared" si="24"/>
        <v>DOWN</v>
      </c>
      <c r="Q104">
        <f t="shared" si="25"/>
        <v>2.0999999999999943</v>
      </c>
      <c r="R104">
        <f t="shared" si="26"/>
        <v>5.9499999999999886</v>
      </c>
      <c r="S104">
        <f t="shared" si="27"/>
        <v>0.35294117647058798</v>
      </c>
      <c r="T104" t="str">
        <f t="shared" si="28"/>
        <v>No Indication</v>
      </c>
      <c r="U104" t="str">
        <f t="shared" si="29"/>
        <v>No T+M+I</v>
      </c>
      <c r="V104">
        <v>235.30039057599402</v>
      </c>
      <c r="W104">
        <v>236.11418761349506</v>
      </c>
      <c r="X104">
        <f t="shared" si="30"/>
        <v>-0.81379703750104682</v>
      </c>
      <c r="Y104">
        <v>2.9013623331384381E-2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2017-07-05T06:04:19Z</dcterms:created>
  <dcterms:modified xsi:type="dcterms:W3CDTF">2017-09-26T15:50:34Z</dcterms:modified>
</cp:coreProperties>
</file>