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69" i="1"/>
  <c r="N73" i="1"/>
  <c r="N75" i="1"/>
  <c r="N77" i="1"/>
  <c r="N81" i="1"/>
  <c r="N89" i="1"/>
  <c r="N9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9" i="1"/>
  <c r="N71" i="1"/>
  <c r="N79" i="1"/>
  <c r="N83" i="1"/>
  <c r="N85" i="1"/>
  <c r="N87" i="1"/>
  <c r="N91" i="1"/>
  <c r="N93" i="1"/>
  <c r="N97" i="1"/>
  <c r="N99" i="1"/>
  <c r="N103" i="1"/>
  <c r="N105" i="1"/>
  <c r="N107" i="1"/>
  <c r="K5" i="1"/>
  <c r="K2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105" i="1"/>
  <c r="K49" i="1"/>
  <c r="K75" i="1"/>
  <c r="K79" i="1"/>
  <c r="K83" i="1"/>
  <c r="K87" i="1"/>
  <c r="K91" i="1"/>
  <c r="K9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77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81" i="1"/>
  <c r="J85" i="1"/>
  <c r="J89" i="1"/>
  <c r="J93" i="1"/>
  <c r="J97" i="1"/>
  <c r="J101" i="1"/>
  <c r="J105" i="1"/>
  <c r="H2" i="1" a="1"/>
  <c r="G3" i="1"/>
  <c r="G41" i="1"/>
  <c r="G55" i="1"/>
  <c r="G63" i="1"/>
  <c r="G69" i="1"/>
  <c r="G75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1" i="1"/>
  <c r="G65" i="1"/>
  <c r="G67" i="1"/>
  <c r="G71" i="1"/>
  <c r="G73" i="1"/>
  <c r="G77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9" i="1" l="1"/>
  <c r="AH34" i="1"/>
  <c r="AH22" i="1"/>
  <c r="AH43" i="1"/>
  <c r="AH33" i="1"/>
  <c r="AH24" i="1"/>
  <c r="AH56" i="1" l="1"/>
  <c r="AH23" i="1"/>
  <c r="AH5" i="1"/>
  <c r="AH17" i="1"/>
  <c r="AH25" i="1"/>
  <c r="AH8" i="1"/>
  <c r="AH41" i="1"/>
  <c r="AH46" i="1"/>
  <c r="AH49" i="1"/>
  <c r="AH45" i="1"/>
  <c r="AH31" i="1"/>
  <c r="AH12" i="1"/>
  <c r="AH53" i="1"/>
  <c r="AH37" i="1"/>
  <c r="AH13" i="1"/>
  <c r="AH21" i="1"/>
  <c r="AH29" i="1"/>
  <c r="AH6" i="1"/>
  <c r="AH52" i="1"/>
  <c r="AH28" i="1"/>
  <c r="AH20" i="1"/>
  <c r="AH27" i="1"/>
  <c r="AH3" i="1"/>
  <c r="AH42" i="1"/>
  <c r="AH36" i="1"/>
  <c r="AH51" i="1"/>
  <c r="AH14" i="1"/>
  <c r="AH30" i="1"/>
  <c r="AH7" i="1"/>
  <c r="AH26" i="1"/>
  <c r="AH2" i="1"/>
  <c r="AH18" i="1"/>
  <c r="AH50" i="1"/>
  <c r="AH10" i="1"/>
  <c r="AH55" i="1"/>
  <c r="AH15" i="1"/>
  <c r="AH54" i="1"/>
  <c r="AH38" i="1"/>
  <c r="AH4" i="1"/>
  <c r="AH39" i="1"/>
  <c r="AH35" i="1"/>
  <c r="AH19" i="1"/>
  <c r="AH11" i="1"/>
  <c r="AH40" i="1"/>
  <c r="AH47" i="1" l="1"/>
  <c r="AH44" i="1"/>
  <c r="AH16" i="1"/>
  <c r="AH48" i="1"/>
  <c r="AH3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<sst xmlns="http://schemas.openxmlformats.org/spreadsheetml/2006/main" count="140" uniqueCount="35">
  <si>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</si>
  <si>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</si>
  <si>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</si>
  <si>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</si>
  <si>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</si>
  <si>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LUPIN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</si>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</sst>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1354</v>
      </c>
      <c r="D2">
        <v>1354</v>
      </c>
      <c r="E2">
        <v>1301</v>
      </c>
      <c r="F2">
        <v>1304</v>
      </c>
      <c r="G2">
        <f>_xll.TA_TYPPRICE(D2,E2,F2)</f>
        <v>1319.6666666666667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53</v>
      </c>
      <c r="S2">
        <f>Q2/R2</f>
        <v>5.6603773584905662E-2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1308</v>
      </c>
      <c r="D3">
        <v>1312.35</v>
      </c>
      <c r="E3">
        <v>1261.4000000000001</v>
      </c>
      <c r="F3">
        <v>1267</v>
      </c>
      <c r="G3">
        <f>_xll.TA_TYPPRICE(D3,E3,F3)</f>
        <v>1280.25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5.5999999999999091</v>
      </c>
      <c r="R3">
        <f t="shared" ref="R3:R66" si="6">D3-E3</f>
        <v>50.949999999999818</v>
      </c>
      <c r="S3">
        <f t="shared" ref="S3:S66" si="7">Q3/R3</f>
        <v>0.10991167811579841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1270</v>
      </c>
      <c r="D4">
        <v>1284.45</v>
      </c>
      <c r="E4">
        <v>1259</v>
      </c>
      <c r="F4">
        <v>1263</v>
      </c>
      <c r="G4">
        <f>_xll.TA_TYPPRICE(D4,E4,F4)</f>
        <v>1268.8166666666666</v>
      </c>
      <c r="H4">
        <v>1289.5777777777778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25.450000000000045</v>
      </c>
      <c r="S4">
        <f t="shared" si="7"/>
        <v>0.15717092337917457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1265</v>
      </c>
      <c r="D5">
        <v>1272.5</v>
      </c>
      <c r="E5">
        <v>1249.95</v>
      </c>
      <c r="F5">
        <v>1250</v>
      </c>
      <c r="G5">
        <f>_xll.TA_TYPPRICE(D5,E5,F5)</f>
        <v>1257.4833333333333</v>
      </c>
      <c r="H5">
        <v>1273.5305555555556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4.9999999999954525E-2</v>
      </c>
      <c r="R5">
        <f t="shared" si="6"/>
        <v>22.549999999999955</v>
      </c>
      <c r="S5">
        <f t="shared" si="7"/>
        <v>2.2172949002197172E-3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1254.8</v>
      </c>
      <c r="D6">
        <v>1285</v>
      </c>
      <c r="E6">
        <v>1248.1500000000001</v>
      </c>
      <c r="F6">
        <v>1279</v>
      </c>
      <c r="G6">
        <f>_xll.TA_TYPPRICE(D6,E6,F6)</f>
        <v>1270.7166666666667</v>
      </c>
      <c r="H6">
        <v>1272.1236111111111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30.849999999999909</v>
      </c>
      <c r="R6">
        <f t="shared" si="6"/>
        <v>36.849999999999909</v>
      </c>
      <c r="S6">
        <f t="shared" si="7"/>
        <v>0.83717774762550845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1283.5</v>
      </c>
      <c r="D7">
        <v>1283.8499999999999</v>
      </c>
      <c r="E7">
        <v>1243.0999999999999</v>
      </c>
      <c r="F7">
        <v>1255</v>
      </c>
      <c r="G7">
        <f>_xll.TA_TYPPRICE(D7,E7,F7)</f>
        <v>1260.6499999999999</v>
      </c>
      <c r="H7">
        <v>1266.3868055555554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27.10280373831776</v>
      </c>
      <c r="O7" t="str">
        <f t="shared" si="3"/>
        <v>DOWN</v>
      </c>
      <c r="P7" t="e">
        <f t="shared" si="4"/>
        <v>#N/A</v>
      </c>
      <c r="Q7">
        <f t="shared" si="5"/>
        <v>11.900000000000091</v>
      </c>
      <c r="R7">
        <f t="shared" si="6"/>
        <v>40.75</v>
      </c>
      <c r="S7">
        <f t="shared" si="7"/>
        <v>0.29202453987730287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1255</v>
      </c>
      <c r="D8">
        <v>1272.95</v>
      </c>
      <c r="E8">
        <v>1251.7</v>
      </c>
      <c r="F8">
        <v>1259</v>
      </c>
      <c r="G8">
        <f>_xll.TA_TYPPRICE(D8,E8,F8)</f>
        <v>1261.2166666666667</v>
      </c>
      <c r="H8">
        <v>1263.801736111111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30.357142857142851</v>
      </c>
      <c r="O8" t="str">
        <f t="shared" si="3"/>
        <v>DOWN</v>
      </c>
      <c r="P8" t="e">
        <f t="shared" si="4"/>
        <v>#N/A</v>
      </c>
      <c r="Q8">
        <f t="shared" si="5"/>
        <v>7.2999999999999545</v>
      </c>
      <c r="R8">
        <f t="shared" si="6"/>
        <v>21.25</v>
      </c>
      <c r="S8">
        <f t="shared" si="7"/>
        <v>0.34352941176470375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1263</v>
      </c>
      <c r="D9">
        <v>1273.9000000000001</v>
      </c>
      <c r="E9">
        <v>1256.7</v>
      </c>
      <c r="F9">
        <v>1260</v>
      </c>
      <c r="G9">
        <f>_xll.TA_TYPPRICE(D9,E9,F9)</f>
        <v>1263.5333333333335</v>
      </c>
      <c r="H9">
        <v>1263.6675347222222</v>
      </c>
      <c r="I9" t="str">
        <f t="shared" si="0"/>
        <v>DOWN</v>
      </c>
      <c r="J9">
        <v>1292.375</v>
      </c>
      <c r="K9">
        <v>1258.8750000000002</v>
      </c>
      <c r="L9" t="str">
        <f t="shared" si="1"/>
        <v>No Confirmation</v>
      </c>
      <c r="M9" t="str">
        <f t="shared" si="2"/>
        <v>No Trend</v>
      </c>
      <c r="N9">
        <v>31.315354980737474</v>
      </c>
      <c r="O9" t="str">
        <f t="shared" si="3"/>
        <v>DOWN</v>
      </c>
      <c r="P9" t="str">
        <f t="shared" si="4"/>
        <v>No Trend + Momentum</v>
      </c>
      <c r="Q9">
        <f t="shared" si="5"/>
        <v>3.2999999999999545</v>
      </c>
      <c r="R9">
        <f t="shared" si="6"/>
        <v>17.200000000000045</v>
      </c>
      <c r="S9">
        <f t="shared" si="7"/>
        <v>0.19186046511627591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1263</v>
      </c>
      <c r="D10">
        <v>1265.2</v>
      </c>
      <c r="E10">
        <v>1245</v>
      </c>
      <c r="F10">
        <v>1254</v>
      </c>
      <c r="G10">
        <f>_xll.TA_TYPPRICE(D10,E10,F10)</f>
        <v>1254.7333333333333</v>
      </c>
      <c r="H10">
        <v>1259.2004340277776</v>
      </c>
      <c r="I10" t="str">
        <f t="shared" si="0"/>
        <v>DOWN</v>
      </c>
      <c r="J10">
        <v>1286.3361111111112</v>
      </c>
      <c r="K10">
        <v>1255.7916666666667</v>
      </c>
      <c r="L10" t="str">
        <f t="shared" si="1"/>
        <v>DOWN</v>
      </c>
      <c r="M10" t="str">
        <f t="shared" si="2"/>
        <v>DOWN</v>
      </c>
      <c r="N10">
        <v>28.386131204789216</v>
      </c>
      <c r="O10" t="str">
        <f t="shared" si="3"/>
        <v>DOWN</v>
      </c>
      <c r="P10" t="str">
        <f t="shared" si="4"/>
        <v>DOWN</v>
      </c>
      <c r="Q10">
        <f t="shared" si="5"/>
        <v>9</v>
      </c>
      <c r="R10">
        <f t="shared" si="6"/>
        <v>20.200000000000045</v>
      </c>
      <c r="S10">
        <f t="shared" si="7"/>
        <v>0.44554455445544455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1253.95</v>
      </c>
      <c r="D11">
        <v>1292.95</v>
      </c>
      <c r="E11">
        <v>1252</v>
      </c>
      <c r="F11">
        <v>1285</v>
      </c>
      <c r="G11">
        <f>_xll.TA_TYPPRICE(D11,E11,F11)</f>
        <v>1276.6499999999999</v>
      </c>
      <c r="H11">
        <v>1267.9252170138889</v>
      </c>
      <c r="I11" t="str">
        <f t="shared" si="0"/>
        <v>UP</v>
      </c>
      <c r="J11">
        <v>1287.805864197531</v>
      </c>
      <c r="K11">
        <v>1254.9490740740741</v>
      </c>
      <c r="L11" t="str">
        <f t="shared" si="1"/>
        <v>No Confirmation</v>
      </c>
      <c r="M11" t="str">
        <f t="shared" si="2"/>
        <v>No Trend</v>
      </c>
      <c r="N11">
        <v>55.355997434252721</v>
      </c>
      <c r="O11" t="str">
        <f t="shared" si="3"/>
        <v>No Momentum</v>
      </c>
      <c r="P11" t="str">
        <f t="shared" si="4"/>
        <v>No Trend + Momentum</v>
      </c>
      <c r="Q11">
        <f t="shared" si="5"/>
        <v>33</v>
      </c>
      <c r="R11">
        <f t="shared" si="6"/>
        <v>40.950000000000045</v>
      </c>
      <c r="S11">
        <f t="shared" si="7"/>
        <v>0.805860805860805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1277.5999999999999</v>
      </c>
      <c r="D12">
        <v>1299.95</v>
      </c>
      <c r="E12">
        <v>1277.5999999999999</v>
      </c>
      <c r="F12">
        <v>1291</v>
      </c>
      <c r="G12">
        <f>_xll.TA_TYPPRICE(D12,E12,F12)</f>
        <v>1289.5166666666667</v>
      </c>
      <c r="H12">
        <v>1278.7209418402776</v>
      </c>
      <c r="I12" t="str">
        <f t="shared" si="0"/>
        <v>UP</v>
      </c>
      <c r="J12">
        <v>1290.5045610425241</v>
      </c>
      <c r="K12">
        <v>1259.9826131687244</v>
      </c>
      <c r="L12" t="str">
        <f t="shared" si="1"/>
        <v>UP</v>
      </c>
      <c r="M12" t="str">
        <f t="shared" si="2"/>
        <v>UP</v>
      </c>
      <c r="N12">
        <v>59.083985784143444</v>
      </c>
      <c r="O12" t="str">
        <f t="shared" si="3"/>
        <v>No Momentum</v>
      </c>
      <c r="P12" t="str">
        <f t="shared" si="4"/>
        <v>No Trend + Momentum</v>
      </c>
      <c r="Q12">
        <f t="shared" si="5"/>
        <v>13.400000000000091</v>
      </c>
      <c r="R12">
        <f t="shared" si="6"/>
        <v>22.350000000000136</v>
      </c>
      <c r="S12">
        <f t="shared" si="7"/>
        <v>0.59955257270693552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1299</v>
      </c>
      <c r="D13">
        <v>1306.0999999999999</v>
      </c>
      <c r="E13">
        <v>1287</v>
      </c>
      <c r="F13">
        <v>1297</v>
      </c>
      <c r="G13">
        <f>_xll.TA_TYPPRICE(D13,E13,F13)</f>
        <v>1296.7</v>
      </c>
      <c r="H13">
        <v>1287.710470920139</v>
      </c>
      <c r="I13" t="str">
        <f t="shared" si="0"/>
        <v>UP</v>
      </c>
      <c r="J13">
        <v>1293.9702141441853</v>
      </c>
      <c r="K13">
        <v>1265.9864769090079</v>
      </c>
      <c r="L13" t="str">
        <f t="shared" si="1"/>
        <v>UP</v>
      </c>
      <c r="M13" t="str">
        <f t="shared" si="2"/>
        <v>UP</v>
      </c>
      <c r="N13">
        <v>62.951178644664488</v>
      </c>
      <c r="O13" t="str">
        <f t="shared" si="3"/>
        <v>UP</v>
      </c>
      <c r="P13" t="str">
        <f t="shared" si="4"/>
        <v>UP</v>
      </c>
      <c r="Q13">
        <f t="shared" si="5"/>
        <v>10</v>
      </c>
      <c r="R13">
        <f t="shared" si="6"/>
        <v>19.099999999999909</v>
      </c>
      <c r="S13">
        <f t="shared" si="7"/>
        <v>0.52356020942408621</v>
      </c>
      <c r="T13" t="str">
        <f t="shared" si="8"/>
        <v>No Indication</v>
      </c>
      <c r="U13" t="str">
        <f t="shared" si="9"/>
        <v>No T+M+I</v>
      </c>
      <c r="V13">
        <v>1272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1290</v>
      </c>
      <c r="D14">
        <v>1322.35</v>
      </c>
      <c r="E14">
        <v>1284.25</v>
      </c>
      <c r="F14">
        <v>1307</v>
      </c>
      <c r="G14">
        <f>_xll.TA_TYPPRICE(D14,E14,F14)</f>
        <v>1304.5333333333333</v>
      </c>
      <c r="H14">
        <v>1296.1219021267361</v>
      </c>
      <c r="I14" t="str">
        <f t="shared" si="0"/>
        <v>UP</v>
      </c>
      <c r="J14">
        <v>1300.2768332232552</v>
      </c>
      <c r="K14">
        <v>1270.0450375958951</v>
      </c>
      <c r="L14" t="str">
        <f t="shared" si="1"/>
        <v>UP</v>
      </c>
      <c r="M14" t="str">
        <f t="shared" si="2"/>
        <v>UP</v>
      </c>
      <c r="N14">
        <v>69.046200160122709</v>
      </c>
      <c r="O14" t="str">
        <f t="shared" si="3"/>
        <v>UP</v>
      </c>
      <c r="P14" t="str">
        <f t="shared" si="4"/>
        <v>UP</v>
      </c>
      <c r="Q14">
        <f t="shared" si="5"/>
        <v>22.75</v>
      </c>
      <c r="R14">
        <f t="shared" si="6"/>
        <v>38.099999999999909</v>
      </c>
      <c r="S14">
        <f t="shared" si="7"/>
        <v>0.59711286089238991</v>
      </c>
      <c r="T14" t="str">
        <f t="shared" si="8"/>
        <v>No Indication</v>
      </c>
      <c r="U14" t="str">
        <f t="shared" si="9"/>
        <v>No T+M+I</v>
      </c>
      <c r="V14">
        <v>1277.3846153846155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1318</v>
      </c>
      <c r="D15">
        <v>1321.95</v>
      </c>
      <c r="E15">
        <v>1304.95</v>
      </c>
      <c r="F15">
        <v>1314</v>
      </c>
      <c r="G15">
        <f>_xll.TA_TYPPRICE(D15,E15,F15)</f>
        <v>1313.6333333333334</v>
      </c>
      <c r="H15">
        <v>1304.8776177300347</v>
      </c>
      <c r="I15" t="str">
        <f t="shared" si="0"/>
        <v>UP</v>
      </c>
      <c r="J15">
        <v>1305.0930925069763</v>
      </c>
      <c r="K15">
        <v>1277.8016959079184</v>
      </c>
      <c r="L15" t="str">
        <f t="shared" si="1"/>
        <v>UP</v>
      </c>
      <c r="M15" t="str">
        <f t="shared" si="2"/>
        <v>UP</v>
      </c>
      <c r="N15">
        <v>72.94127830955884</v>
      </c>
      <c r="O15" t="str">
        <f t="shared" si="3"/>
        <v>UP</v>
      </c>
      <c r="P15" t="str">
        <f t="shared" si="4"/>
        <v>UP</v>
      </c>
      <c r="Q15">
        <f t="shared" si="5"/>
        <v>9.0499999999999545</v>
      </c>
      <c r="R15">
        <f t="shared" si="6"/>
        <v>17</v>
      </c>
      <c r="S15">
        <f t="shared" si="7"/>
        <v>0.53235294117646792</v>
      </c>
      <c r="T15" t="str">
        <f t="shared" si="8"/>
        <v>No Indication</v>
      </c>
      <c r="U15" t="str">
        <f t="shared" si="9"/>
        <v>No T+M+I</v>
      </c>
      <c r="V15">
        <v>1283.0177514792899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1320.1</v>
      </c>
      <c r="D16">
        <v>1327</v>
      </c>
      <c r="E16">
        <v>1258</v>
      </c>
      <c r="F16">
        <v>1260</v>
      </c>
      <c r="G16">
        <f>_xll.TA_TYPPRICE(D16,E16,F16)</f>
        <v>1281.6666666666667</v>
      </c>
      <c r="H16">
        <v>1293.2721421983506</v>
      </c>
      <c r="I16" t="str">
        <f t="shared" si="0"/>
        <v>DOWN</v>
      </c>
      <c r="J16">
        <v>1309.9612941720927</v>
      </c>
      <c r="K16">
        <v>1273.4013190394921</v>
      </c>
      <c r="L16" t="str">
        <f t="shared" si="1"/>
        <v>DOWN</v>
      </c>
      <c r="M16" t="str">
        <f t="shared" si="2"/>
        <v>DOWN</v>
      </c>
      <c r="N16">
        <v>32.954239999341333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69</v>
      </c>
      <c r="S16">
        <f t="shared" si="7"/>
        <v>2.8985507246376812E-2</v>
      </c>
      <c r="T16" t="str">
        <f t="shared" si="8"/>
        <v>DOWN</v>
      </c>
      <c r="U16" t="str">
        <f t="shared" si="9"/>
        <v>DOWN</v>
      </c>
      <c r="V16">
        <v>1279.4765589440146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1265</v>
      </c>
      <c r="D17">
        <v>1265</v>
      </c>
      <c r="E17">
        <v>1231.4000000000001</v>
      </c>
      <c r="F17">
        <v>1251</v>
      </c>
      <c r="G17">
        <f>_xll.TA_TYPPRICE(D17,E17,F17)</f>
        <v>1249.1333333333334</v>
      </c>
      <c r="H17">
        <v>1271.2027377658419</v>
      </c>
      <c r="I17" t="str">
        <f t="shared" si="0"/>
        <v>DOWN</v>
      </c>
      <c r="J17">
        <v>1299.9698954671833</v>
      </c>
      <c r="K17">
        <v>1264.0676925862717</v>
      </c>
      <c r="L17" t="str">
        <f t="shared" si="1"/>
        <v>DOWN</v>
      </c>
      <c r="M17" t="str">
        <f t="shared" si="2"/>
        <v>DOWN</v>
      </c>
      <c r="N17">
        <v>29.576324133310404</v>
      </c>
      <c r="O17" t="str">
        <f t="shared" si="3"/>
        <v>DOWN</v>
      </c>
      <c r="P17" t="str">
        <f t="shared" si="4"/>
        <v>DOWN</v>
      </c>
      <c r="Q17">
        <f t="shared" si="5"/>
        <v>19.599999999999909</v>
      </c>
      <c r="R17">
        <f t="shared" si="6"/>
        <v>33.599999999999909</v>
      </c>
      <c r="S17">
        <f t="shared" si="7"/>
        <v>0.58333333333333226</v>
      </c>
      <c r="T17" t="str">
        <f t="shared" si="8"/>
        <v>No Indication</v>
      </c>
      <c r="U17" t="str">
        <f t="shared" si="9"/>
        <v>No T+M+I</v>
      </c>
      <c r="V17">
        <v>1275.0955498757046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1232.2</v>
      </c>
      <c r="D18">
        <v>1274.95</v>
      </c>
      <c r="E18">
        <v>1167.5999999999999</v>
      </c>
      <c r="F18">
        <v>1235</v>
      </c>
      <c r="G18">
        <f>_xll.TA_TYPPRICE(D18,E18,F18)</f>
        <v>1225.8500000000001</v>
      </c>
      <c r="H18">
        <v>1248.5263688829209</v>
      </c>
      <c r="I18" t="str">
        <f t="shared" si="0"/>
        <v>DOWN</v>
      </c>
      <c r="J18">
        <v>1294.409918696698</v>
      </c>
      <c r="K18">
        <v>1242.6304275671002</v>
      </c>
      <c r="L18" t="str">
        <f t="shared" si="1"/>
        <v>DOWN</v>
      </c>
      <c r="M18" t="str">
        <f t="shared" si="2"/>
        <v>DOWN</v>
      </c>
      <c r="N18">
        <v>24.089173177710475</v>
      </c>
      <c r="O18" t="str">
        <f t="shared" si="3"/>
        <v>DOWN</v>
      </c>
      <c r="P18" t="str">
        <f t="shared" si="4"/>
        <v>DOWN</v>
      </c>
      <c r="Q18">
        <f t="shared" si="5"/>
        <v>67.400000000000091</v>
      </c>
      <c r="R18">
        <f t="shared" si="6"/>
        <v>107.35000000000014</v>
      </c>
      <c r="S18">
        <f t="shared" si="7"/>
        <v>0.62785281788542158</v>
      </c>
      <c r="T18" t="str">
        <f t="shared" si="8"/>
        <v>No Indication</v>
      </c>
      <c r="U18" t="str">
        <f t="shared" si="9"/>
        <v>No T+M+I</v>
      </c>
      <c r="V18">
        <v>1268.9270037409808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1172.05</v>
      </c>
      <c r="D19">
        <v>1180</v>
      </c>
      <c r="E19">
        <v>1107</v>
      </c>
      <c r="F19">
        <v>1140</v>
      </c>
      <c r="G19">
        <f>_xll.TA_TYPPRICE(D19,E19,F19)</f>
        <v>1142.3333333333333</v>
      </c>
      <c r="H19">
        <v>1195.429851108127</v>
      </c>
      <c r="I19" t="str">
        <f t="shared" si="0"/>
        <v>DOWN</v>
      </c>
      <c r="J19">
        <v>1268.985492319654</v>
      </c>
      <c r="K19">
        <v>1212.4903325521891</v>
      </c>
      <c r="L19" t="str">
        <f t="shared" si="1"/>
        <v>DOWN</v>
      </c>
      <c r="M19" t="str">
        <f t="shared" si="2"/>
        <v>DOWN</v>
      </c>
      <c r="N19">
        <v>10.134513463758895</v>
      </c>
      <c r="O19" t="str">
        <f t="shared" si="3"/>
        <v>DOWN</v>
      </c>
      <c r="P19" t="str">
        <f t="shared" si="4"/>
        <v>DOWN</v>
      </c>
      <c r="Q19">
        <f t="shared" si="5"/>
        <v>33</v>
      </c>
      <c r="R19">
        <f t="shared" si="6"/>
        <v>73</v>
      </c>
      <c r="S19">
        <f t="shared" si="7"/>
        <v>0.45205479452054792</v>
      </c>
      <c r="T19" t="str">
        <f t="shared" si="8"/>
        <v>No Indication</v>
      </c>
      <c r="U19" t="str">
        <f t="shared" si="9"/>
        <v>No T+M+I</v>
      </c>
      <c r="V19">
        <v>1249.0920800885222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1131</v>
      </c>
      <c r="D20">
        <v>1163</v>
      </c>
      <c r="E20">
        <v>1100</v>
      </c>
      <c r="F20">
        <v>1112</v>
      </c>
      <c r="G20">
        <f>_xll.TA_TYPPRICE(D20,E20,F20)</f>
        <v>1125</v>
      </c>
      <c r="H20">
        <v>1160.2149255540635</v>
      </c>
      <c r="I20" t="str">
        <f t="shared" si="0"/>
        <v>DOWN</v>
      </c>
      <c r="J20">
        <v>1245.4331606930641</v>
      </c>
      <c r="K20">
        <v>1187.4924808739249</v>
      </c>
      <c r="L20" t="str">
        <f t="shared" si="1"/>
        <v>DOWN</v>
      </c>
      <c r="M20" t="str">
        <f t="shared" si="2"/>
        <v>DOWN</v>
      </c>
      <c r="N20">
        <v>8.3520018174418169</v>
      </c>
      <c r="O20" t="str">
        <f t="shared" si="3"/>
        <v>DOWN</v>
      </c>
      <c r="P20" t="str">
        <f t="shared" si="4"/>
        <v>DOWN</v>
      </c>
      <c r="Q20">
        <f t="shared" si="5"/>
        <v>12</v>
      </c>
      <c r="R20">
        <f t="shared" si="6"/>
        <v>63</v>
      </c>
      <c r="S20">
        <f t="shared" si="7"/>
        <v>0.19047619047619047</v>
      </c>
      <c r="T20" t="str">
        <f t="shared" si="8"/>
        <v>DOWN</v>
      </c>
      <c r="U20" t="str">
        <f t="shared" si="9"/>
        <v>DOWN</v>
      </c>
      <c r="V20">
        <v>1228.0009908441341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1113.95</v>
      </c>
      <c r="D21">
        <v>1128.4000000000001</v>
      </c>
      <c r="E21">
        <v>1080.0999999999999</v>
      </c>
      <c r="F21">
        <v>1115</v>
      </c>
      <c r="G21">
        <f>_xll.TA_TYPPRICE(D21,E21,F21)</f>
        <v>1107.8333333333333</v>
      </c>
      <c r="H21">
        <v>1134.0241294436983</v>
      </c>
      <c r="I21" t="str">
        <f t="shared" si="0"/>
        <v>DOWN</v>
      </c>
      <c r="J21">
        <v>1219.425791650161</v>
      </c>
      <c r="K21">
        <v>1163.6274851241637</v>
      </c>
      <c r="L21" t="str">
        <f t="shared" si="1"/>
        <v>DOWN</v>
      </c>
      <c r="M21" t="str">
        <f t="shared" si="2"/>
        <v>DOWN</v>
      </c>
      <c r="N21">
        <v>10.461183818709504</v>
      </c>
      <c r="O21" t="str">
        <f t="shared" si="3"/>
        <v>DOWN</v>
      </c>
      <c r="P21" t="str">
        <f t="shared" si="4"/>
        <v>DOWN</v>
      </c>
      <c r="Q21">
        <f t="shared" si="5"/>
        <v>34.900000000000091</v>
      </c>
      <c r="R21">
        <f t="shared" si="6"/>
        <v>48.300000000000182</v>
      </c>
      <c r="S21">
        <f t="shared" si="7"/>
        <v>0.72256728778467827</v>
      </c>
      <c r="T21" t="str">
        <f t="shared" si="8"/>
        <v>No Indication</v>
      </c>
      <c r="U21" t="str">
        <f t="shared" si="9"/>
        <v>No T+M+I</v>
      </c>
      <c r="V21">
        <v>1210.6162230219595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1110.2</v>
      </c>
      <c r="D22">
        <v>1142.25</v>
      </c>
      <c r="E22">
        <v>1110.2</v>
      </c>
      <c r="F22">
        <v>1133</v>
      </c>
      <c r="G22">
        <f>_xll.TA_TYPPRICE(D22,E22,F22)</f>
        <v>1128.4833333333333</v>
      </c>
      <c r="H22">
        <v>1131.2537313885159</v>
      </c>
      <c r="I22" t="str">
        <f t="shared" si="0"/>
        <v>UP</v>
      </c>
      <c r="J22">
        <v>1202.275615727903</v>
      </c>
      <c r="K22">
        <v>1151.7547106521274</v>
      </c>
      <c r="L22" t="str">
        <f t="shared" si="1"/>
        <v>DOWN</v>
      </c>
      <c r="M22" t="str">
        <f t="shared" si="2"/>
        <v>No Trend</v>
      </c>
      <c r="N22">
        <v>23.64108322408757</v>
      </c>
      <c r="O22" t="str">
        <f t="shared" si="3"/>
        <v>DOWN</v>
      </c>
      <c r="P22" t="str">
        <f t="shared" si="4"/>
        <v>No Trend + Momentum</v>
      </c>
      <c r="Q22">
        <f t="shared" si="5"/>
        <v>22.799999999999955</v>
      </c>
      <c r="R22">
        <f t="shared" si="6"/>
        <v>32.049999999999955</v>
      </c>
      <c r="S22">
        <f t="shared" si="7"/>
        <v>0.71138845553822116</v>
      </c>
      <c r="T22" t="str">
        <f t="shared" si="8"/>
        <v>No Indication</v>
      </c>
      <c r="U22" t="str">
        <f t="shared" si="9"/>
        <v>No T+M+I</v>
      </c>
      <c r="V22">
        <v>1198.6752656339656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1145</v>
      </c>
      <c r="D23">
        <v>1185</v>
      </c>
      <c r="E23">
        <v>1137.5</v>
      </c>
      <c r="F23">
        <v>1160</v>
      </c>
      <c r="G23">
        <f>_xll.TA_TYPPRICE(D23,E23,F23)</f>
        <v>1160.8333333333333</v>
      </c>
      <c r="H23">
        <v>1146.0435323609245</v>
      </c>
      <c r="I23" t="str">
        <f t="shared" si="0"/>
        <v>UP</v>
      </c>
      <c r="J23">
        <v>1198.4365900105911</v>
      </c>
      <c r="K23">
        <v>1148.5869971738769</v>
      </c>
      <c r="L23" t="str">
        <f t="shared" si="1"/>
        <v>No Confirmation</v>
      </c>
      <c r="M23" t="str">
        <f t="shared" si="2"/>
        <v>No Trend</v>
      </c>
      <c r="N23">
        <v>40.157378236561684</v>
      </c>
      <c r="O23" t="str">
        <f t="shared" si="3"/>
        <v>No Momentum</v>
      </c>
      <c r="P23" t="str">
        <f t="shared" si="4"/>
        <v>No Trend + Momentum</v>
      </c>
      <c r="Q23">
        <f t="shared" si="5"/>
        <v>22.5</v>
      </c>
      <c r="R23">
        <f t="shared" si="6"/>
        <v>47.5</v>
      </c>
      <c r="S23">
        <f t="shared" si="7"/>
        <v>0.47368421052631576</v>
      </c>
      <c r="T23" t="str">
        <f t="shared" si="8"/>
        <v>No Indication</v>
      </c>
      <c r="U23" t="str">
        <f t="shared" si="9"/>
        <v>No T+M+I</v>
      </c>
      <c r="V23">
        <v>1192.7252247672018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1188.9000000000001</v>
      </c>
      <c r="E24">
        <v>1142.5</v>
      </c>
      <c r="F24">
        <v>1147</v>
      </c>
      <c r="G24">
        <f>_xll.TA_TYPPRICE(D24,E24,F24)</f>
        <v>1159.4666666666667</v>
      </c>
      <c r="H24">
        <v>1152.7550995137956</v>
      </c>
      <c r="I24" t="str">
        <f t="shared" si="0"/>
        <v>DOWN</v>
      </c>
      <c r="J24">
        <v>1196.3173477860153</v>
      </c>
      <c r="K24">
        <v>1147.2343311352377</v>
      </c>
      <c r="L24" t="str">
        <f t="shared" si="1"/>
        <v>DOWN</v>
      </c>
      <c r="M24" t="str">
        <f t="shared" si="2"/>
        <v>DOWN</v>
      </c>
      <c r="N24">
        <v>35.53185982479696</v>
      </c>
      <c r="O24" t="str">
        <f t="shared" si="3"/>
        <v>DOWN</v>
      </c>
      <c r="P24" t="str">
        <f t="shared" si="4"/>
        <v>DOWN</v>
      </c>
      <c r="Q24">
        <f t="shared" si="5"/>
        <v>4.5</v>
      </c>
      <c r="R24">
        <f t="shared" si="6"/>
        <v>46.400000000000091</v>
      </c>
      <c r="S24">
        <f t="shared" si="7"/>
        <v>9.698275862068946E-2</v>
      </c>
      <c r="T24" t="str">
        <f t="shared" si="8"/>
        <v>DOWN</v>
      </c>
      <c r="U24" t="str">
        <f t="shared" si="9"/>
        <v>DOWN</v>
      </c>
      <c r="V24">
        <v>1185.6905748030169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1158.9000000000001</v>
      </c>
      <c r="D25">
        <v>1173</v>
      </c>
      <c r="E25">
        <v>1152</v>
      </c>
      <c r="F25">
        <v>1169</v>
      </c>
      <c r="G25">
        <f>_xll.TA_TYPPRICE(D25,E25,F25)</f>
        <v>1164.6666666666667</v>
      </c>
      <c r="H25">
        <v>1158.7108830902312</v>
      </c>
      <c r="I25" t="str">
        <f t="shared" si="0"/>
        <v>UP</v>
      </c>
      <c r="J25">
        <v>1191.1357149446785</v>
      </c>
      <c r="K25">
        <v>1148.2933686607405</v>
      </c>
      <c r="L25" t="str">
        <f t="shared" si="1"/>
        <v>No Confirmation</v>
      </c>
      <c r="M25" t="str">
        <f t="shared" si="2"/>
        <v>No Trend</v>
      </c>
      <c r="N25">
        <v>48.162572252717858</v>
      </c>
      <c r="O25" t="str">
        <f t="shared" si="3"/>
        <v>No Momentum</v>
      </c>
      <c r="P25" t="str">
        <f t="shared" si="4"/>
        <v>No Trend + Momentum</v>
      </c>
      <c r="Q25">
        <f t="shared" si="5"/>
        <v>17</v>
      </c>
      <c r="R25">
        <f t="shared" si="6"/>
        <v>21</v>
      </c>
      <c r="S25">
        <f t="shared" si="7"/>
        <v>0.80952380952380953</v>
      </c>
      <c r="T25" t="str">
        <f t="shared" si="8"/>
        <v>UP</v>
      </c>
      <c r="U25" t="str">
        <f t="shared" si="9"/>
        <v>No T+M+I</v>
      </c>
      <c r="V25">
        <v>1183.1227940640913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1160</v>
      </c>
      <c r="D26">
        <v>1170</v>
      </c>
      <c r="E26">
        <v>1148</v>
      </c>
      <c r="F26">
        <v>1156</v>
      </c>
      <c r="G26">
        <f>_xll.TA_TYPPRICE(D26,E26,F26)</f>
        <v>1158</v>
      </c>
      <c r="H26">
        <v>1158.3554415451156</v>
      </c>
      <c r="I26" t="str">
        <f t="shared" si="0"/>
        <v>DOWN</v>
      </c>
      <c r="J26">
        <v>1186.4388894014166</v>
      </c>
      <c r="K26">
        <v>1148.2281756250204</v>
      </c>
      <c r="L26" t="str">
        <f t="shared" si="1"/>
        <v>No Confirmation</v>
      </c>
      <c r="M26" t="str">
        <f t="shared" si="2"/>
        <v>No Trend</v>
      </c>
      <c r="N26">
        <v>42.073856354283329</v>
      </c>
      <c r="O26" t="str">
        <f t="shared" si="3"/>
        <v>No Momentum</v>
      </c>
      <c r="P26" t="str">
        <f t="shared" si="4"/>
        <v>No Trend + Momentum</v>
      </c>
      <c r="Q26">
        <f t="shared" si="5"/>
        <v>8</v>
      </c>
      <c r="R26">
        <f t="shared" si="6"/>
        <v>22</v>
      </c>
      <c r="S26">
        <f t="shared" si="7"/>
        <v>0.36363636363636365</v>
      </c>
      <c r="T26" t="str">
        <f t="shared" si="8"/>
        <v>No Indication</v>
      </c>
      <c r="U26" t="str">
        <f t="shared" si="9"/>
        <v>No T+M+I</v>
      </c>
      <c r="V26">
        <v>1178.9500565157696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1162.9000000000001</v>
      </c>
      <c r="D27">
        <v>1165</v>
      </c>
      <c r="E27">
        <v>1141.75</v>
      </c>
      <c r="F27">
        <v>1150</v>
      </c>
      <c r="G27">
        <f>_xll.TA_TYPPRICE(D27,E27,F27)</f>
        <v>1152.25</v>
      </c>
      <c r="H27">
        <v>1155.3027207725577</v>
      </c>
      <c r="I27" t="str">
        <f t="shared" si="0"/>
        <v>DOWN</v>
      </c>
      <c r="J27">
        <v>1181.6746917566575</v>
      </c>
      <c r="K27">
        <v>1146.7885810416826</v>
      </c>
      <c r="L27" t="str">
        <f t="shared" si="1"/>
        <v>No Confirmation</v>
      </c>
      <c r="M27" t="str">
        <f t="shared" si="2"/>
        <v>No Trend</v>
      </c>
      <c r="N27">
        <v>39.213810515805008</v>
      </c>
      <c r="O27" t="str">
        <f t="shared" si="3"/>
        <v>DOWN</v>
      </c>
      <c r="P27" t="str">
        <f t="shared" si="4"/>
        <v>No Trend + Momentum</v>
      </c>
      <c r="Q27">
        <f t="shared" si="5"/>
        <v>8.25</v>
      </c>
      <c r="R27">
        <f t="shared" si="6"/>
        <v>23.25</v>
      </c>
      <c r="S27">
        <f t="shared" si="7"/>
        <v>0.35483870967741937</v>
      </c>
      <c r="T27" t="str">
        <f t="shared" si="8"/>
        <v>No Indication</v>
      </c>
      <c r="U27" t="str">
        <f t="shared" si="9"/>
        <v>No T+M+I</v>
      </c>
      <c r="V27">
        <v>1174.4962016671896</v>
      </c>
      <c r="W27">
        <v>1227.4230769230769</v>
      </c>
      <c r="X27">
        <f t="shared" si="10"/>
        <v>-52.926875255887353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1152.1500000000001</v>
      </c>
      <c r="D28">
        <v>1165.95</v>
      </c>
      <c r="E28">
        <v>1145</v>
      </c>
      <c r="F28">
        <v>1153</v>
      </c>
      <c r="G28">
        <f>_xll.TA_TYPPRICE(D28,E28,F28)</f>
        <v>1154.6499999999999</v>
      </c>
      <c r="H28">
        <v>1154.9763603862789</v>
      </c>
      <c r="I28" t="str">
        <f t="shared" si="0"/>
        <v>DOWN</v>
      </c>
      <c r="J28">
        <v>1178.1803158107336</v>
      </c>
      <c r="K28">
        <v>1146.3911185879754</v>
      </c>
      <c r="L28" t="str">
        <f t="shared" si="1"/>
        <v>No Confirmation</v>
      </c>
      <c r="M28" t="str">
        <f t="shared" si="2"/>
        <v>No Trend</v>
      </c>
      <c r="N28">
        <v>41.691093327582642</v>
      </c>
      <c r="O28" t="str">
        <f t="shared" si="3"/>
        <v>No Momentum</v>
      </c>
      <c r="P28" t="str">
        <f t="shared" si="4"/>
        <v>No Trend + Momentum</v>
      </c>
      <c r="Q28">
        <f t="shared" si="5"/>
        <v>8</v>
      </c>
      <c r="R28">
        <f t="shared" si="6"/>
        <v>20.950000000000045</v>
      </c>
      <c r="S28">
        <f t="shared" si="7"/>
        <v>0.38186157517899677</v>
      </c>
      <c r="T28" t="str">
        <f t="shared" si="8"/>
        <v>No Indication</v>
      </c>
      <c r="U28" t="str">
        <f t="shared" si="9"/>
        <v>No T+M+I</v>
      </c>
      <c r="V28">
        <v>1171.1890937183912</v>
      </c>
      <c r="W28">
        <v>1221.9102564102564</v>
      </c>
      <c r="X28">
        <f t="shared" si="10"/>
        <v>-50.721162691865175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1159.75</v>
      </c>
      <c r="D29">
        <v>1178.4000000000001</v>
      </c>
      <c r="E29">
        <v>1151.75</v>
      </c>
      <c r="F29">
        <v>1168</v>
      </c>
      <c r="G29">
        <f>_xll.TA_TYPPRICE(D29,E29,F29)</f>
        <v>1166.05</v>
      </c>
      <c r="H29">
        <v>1160.5131801931393</v>
      </c>
      <c r="I29" t="str">
        <f t="shared" si="0"/>
        <v>UP</v>
      </c>
      <c r="J29">
        <v>1178.2291345194594</v>
      </c>
      <c r="K29">
        <v>1147.5819811239808</v>
      </c>
      <c r="L29" t="str">
        <f t="shared" si="1"/>
        <v>No Confirmation</v>
      </c>
      <c r="M29" t="str">
        <f t="shared" si="2"/>
        <v>No Trend</v>
      </c>
      <c r="N29">
        <v>53.528083136887957</v>
      </c>
      <c r="O29" t="str">
        <f t="shared" si="3"/>
        <v>No Momentum</v>
      </c>
      <c r="P29" t="str">
        <f t="shared" si="4"/>
        <v>No Trend + Momentum</v>
      </c>
      <c r="Q29">
        <f t="shared" si="5"/>
        <v>16.25</v>
      </c>
      <c r="R29">
        <f t="shared" si="6"/>
        <v>26.650000000000091</v>
      </c>
      <c r="S29">
        <f t="shared" si="7"/>
        <v>0.60975609756097349</v>
      </c>
      <c r="T29" t="str">
        <f t="shared" si="8"/>
        <v>No Indication</v>
      </c>
      <c r="U29" t="str">
        <f t="shared" si="9"/>
        <v>No T+M+I</v>
      </c>
      <c r="V29">
        <v>1170.6984639155617</v>
      </c>
      <c r="W29">
        <v>1217.9169040835707</v>
      </c>
      <c r="X29">
        <f t="shared" si="10"/>
        <v>-47.21844016800901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1173</v>
      </c>
      <c r="D30">
        <v>1176</v>
      </c>
      <c r="E30">
        <v>1152.3</v>
      </c>
      <c r="F30">
        <v>1158</v>
      </c>
      <c r="G30">
        <f>_xll.TA_TYPPRICE(D30,E30,F30)</f>
        <v>1162.1000000000001</v>
      </c>
      <c r="H30">
        <v>1161.3065900965698</v>
      </c>
      <c r="I30" t="str">
        <f t="shared" si="0"/>
        <v>DOWN</v>
      </c>
      <c r="J30">
        <v>1177.7337712929129</v>
      </c>
      <c r="K30">
        <v>1148.6304297630961</v>
      </c>
      <c r="L30" t="str">
        <f t="shared" si="1"/>
        <v>No Confirmation</v>
      </c>
      <c r="M30" t="str">
        <f t="shared" si="2"/>
        <v>No Trend</v>
      </c>
      <c r="N30">
        <v>45.782949776343266</v>
      </c>
      <c r="O30" t="str">
        <f t="shared" si="3"/>
        <v>No Momentum</v>
      </c>
      <c r="P30" t="str">
        <f t="shared" si="4"/>
        <v>No Trend + Momentum</v>
      </c>
      <c r="Q30">
        <f t="shared" si="5"/>
        <v>5.7000000000000455</v>
      </c>
      <c r="R30">
        <f t="shared" si="6"/>
        <v>23.700000000000045</v>
      </c>
      <c r="S30">
        <f t="shared" si="7"/>
        <v>0.2405063291139255</v>
      </c>
      <c r="T30" t="str">
        <f t="shared" si="8"/>
        <v>No Indication</v>
      </c>
      <c r="U30" t="str">
        <f t="shared" si="9"/>
        <v>No T+M+I</v>
      </c>
      <c r="V30">
        <v>1168.7448540823984</v>
      </c>
      <c r="W30">
        <v>1213.4786148921951</v>
      </c>
      <c r="X30">
        <f t="shared" si="10"/>
        <v>-44.733760809796649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1150</v>
      </c>
      <c r="D31">
        <v>1167</v>
      </c>
      <c r="E31">
        <v>1150</v>
      </c>
      <c r="F31">
        <v>1158</v>
      </c>
      <c r="G31">
        <f>_xll.TA_TYPPRICE(D31,E31,F31)</f>
        <v>1158.3333333333333</v>
      </c>
      <c r="H31">
        <v>1159.8199617149517</v>
      </c>
      <c r="I31" t="str">
        <f t="shared" si="0"/>
        <v>DOWN</v>
      </c>
      <c r="J31">
        <v>1175.3484887833768</v>
      </c>
      <c r="K31">
        <v>1148.9347787046304</v>
      </c>
      <c r="L31" t="str">
        <f t="shared" si="1"/>
        <v>No Confirmation</v>
      </c>
      <c r="M31" t="str">
        <f t="shared" si="2"/>
        <v>No Trend</v>
      </c>
      <c r="N31">
        <v>45.782949776343266</v>
      </c>
      <c r="O31" t="str">
        <f t="shared" si="3"/>
        <v>No Momentum</v>
      </c>
      <c r="P31" t="str">
        <f t="shared" si="4"/>
        <v>No Trend + Momentum</v>
      </c>
      <c r="Q31">
        <f t="shared" si="5"/>
        <v>8</v>
      </c>
      <c r="R31">
        <f t="shared" si="6"/>
        <v>17</v>
      </c>
      <c r="S31">
        <f t="shared" si="7"/>
        <v>0.47058823529411764</v>
      </c>
      <c r="T31" t="str">
        <f t="shared" si="8"/>
        <v>No Indication</v>
      </c>
      <c r="U31" t="str">
        <f t="shared" si="9"/>
        <v>No T+M+I</v>
      </c>
      <c r="V31">
        <v>1167.0917996081832</v>
      </c>
      <c r="W31">
        <v>1209.3690878631437</v>
      </c>
      <c r="X31">
        <f t="shared" si="10"/>
        <v>-42.277288254960467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1163</v>
      </c>
      <c r="D32">
        <v>1182.95</v>
      </c>
      <c r="E32">
        <v>1163</v>
      </c>
      <c r="F32">
        <v>1178</v>
      </c>
      <c r="G32">
        <f>_xll.TA_TYPPRICE(D32,E32,F32)</f>
        <v>1174.6499999999999</v>
      </c>
      <c r="H32">
        <v>1167.2349808574759</v>
      </c>
      <c r="I32" t="str">
        <f t="shared" si="0"/>
        <v>UP</v>
      </c>
      <c r="J32">
        <v>1177.037713498182</v>
      </c>
      <c r="K32">
        <v>1152.0603834369347</v>
      </c>
      <c r="L32" t="str">
        <f t="shared" si="1"/>
        <v>UP</v>
      </c>
      <c r="M32" t="str">
        <f t="shared" si="2"/>
        <v>UP</v>
      </c>
      <c r="N32">
        <v>62.664684084910725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19.950000000000045</v>
      </c>
      <c r="S32">
        <f t="shared" si="7"/>
        <v>0.75187969924811859</v>
      </c>
      <c r="T32" t="str">
        <f t="shared" si="8"/>
        <v>No Indication</v>
      </c>
      <c r="U32" t="str">
        <f t="shared" si="9"/>
        <v>No T+M+I</v>
      </c>
      <c r="V32">
        <v>1168.7699842838474</v>
      </c>
      <c r="W32">
        <v>1207.045451725133</v>
      </c>
      <c r="X32">
        <f t="shared" si="10"/>
        <v>-38.275467441285628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1182.95</v>
      </c>
      <c r="D33">
        <v>1193.5</v>
      </c>
      <c r="E33">
        <v>1175.5</v>
      </c>
      <c r="F33">
        <v>1179</v>
      </c>
      <c r="G33">
        <f>_xll.TA_TYPPRICE(D33,E33,F33)</f>
        <v>1182.6666666666667</v>
      </c>
      <c r="H33">
        <v>1174.9508237620712</v>
      </c>
      <c r="I33" t="str">
        <f t="shared" si="0"/>
        <v>UP</v>
      </c>
      <c r="J33">
        <v>1180.695999387475</v>
      </c>
      <c r="K33">
        <v>1157.269187117616</v>
      </c>
      <c r="L33" t="str">
        <f t="shared" si="1"/>
        <v>No Confirmation</v>
      </c>
      <c r="M33" t="str">
        <f t="shared" si="2"/>
        <v>No Trend</v>
      </c>
      <c r="N33">
        <v>63.377390196094233</v>
      </c>
      <c r="O33" t="str">
        <f t="shared" si="3"/>
        <v>UP</v>
      </c>
      <c r="P33" t="str">
        <f t="shared" si="4"/>
        <v>No Trend + Momentum</v>
      </c>
      <c r="Q33">
        <f t="shared" si="5"/>
        <v>3.5</v>
      </c>
      <c r="R33">
        <f t="shared" si="6"/>
        <v>18</v>
      </c>
      <c r="S33">
        <f t="shared" si="7"/>
        <v>0.19444444444444445</v>
      </c>
      <c r="T33" t="str">
        <f t="shared" si="8"/>
        <v>DOWN</v>
      </c>
      <c r="U33" t="str">
        <f t="shared" si="9"/>
        <v>No T+M+I</v>
      </c>
      <c r="V33">
        <v>1170.3438328555633</v>
      </c>
      <c r="W33">
        <v>1204.9680108566047</v>
      </c>
      <c r="X33">
        <f t="shared" si="10"/>
        <v>-34.6241780010414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1178.9000000000001</v>
      </c>
      <c r="D34">
        <v>1194</v>
      </c>
      <c r="E34">
        <v>1174.05</v>
      </c>
      <c r="F34">
        <v>1181</v>
      </c>
      <c r="G34">
        <f>_xll.TA_TYPPRICE(D34,E34,F34)</f>
        <v>1183.0166666666667</v>
      </c>
      <c r="H34">
        <v>1178.9837452143688</v>
      </c>
      <c r="I34" t="str">
        <f t="shared" si="0"/>
        <v>UP</v>
      </c>
      <c r="J34">
        <v>1183.6524439680361</v>
      </c>
      <c r="K34">
        <v>1160.9982566470346</v>
      </c>
      <c r="L34" t="str">
        <f t="shared" si="1"/>
        <v>No Confirmation</v>
      </c>
      <c r="M34" t="str">
        <f t="shared" si="2"/>
        <v>No Trend</v>
      </c>
      <c r="N34">
        <v>65.045533435483648</v>
      </c>
      <c r="O34" t="str">
        <f t="shared" si="3"/>
        <v>UP</v>
      </c>
      <c r="P34" t="str">
        <f t="shared" si="4"/>
        <v>No Trend + Momentum</v>
      </c>
      <c r="Q34">
        <f t="shared" si="5"/>
        <v>6.9500000000000455</v>
      </c>
      <c r="R34">
        <f t="shared" si="6"/>
        <v>19.950000000000045</v>
      </c>
      <c r="S34">
        <f t="shared" si="7"/>
        <v>0.34837092731829722</v>
      </c>
      <c r="T34" t="str">
        <f t="shared" si="8"/>
        <v>No Indication</v>
      </c>
      <c r="U34" t="str">
        <f t="shared" si="9"/>
        <v>No T+M+I</v>
      </c>
      <c r="V34">
        <v>1171.9832431854766</v>
      </c>
      <c r="W34">
        <v>1203.1926026450044</v>
      </c>
      <c r="X34">
        <f t="shared" si="10"/>
        <v>-31.209359459527832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1186</v>
      </c>
      <c r="D35">
        <v>1189.45</v>
      </c>
      <c r="E35">
        <v>1104.55</v>
      </c>
      <c r="F35">
        <v>1131</v>
      </c>
      <c r="G35">
        <f>_xll.TA_TYPPRICE(D35,E35,F35)</f>
        <v>1141.6666666666667</v>
      </c>
      <c r="H35">
        <v>1160.3252059405177</v>
      </c>
      <c r="I35" t="str">
        <f t="shared" si="0"/>
        <v>DOWN</v>
      </c>
      <c r="J35">
        <v>1184.940789752917</v>
      </c>
      <c r="K35">
        <v>1148.4541996143603</v>
      </c>
      <c r="L35" t="str">
        <f t="shared" si="1"/>
        <v>DOWN</v>
      </c>
      <c r="M35" t="str">
        <f t="shared" si="2"/>
        <v>DOWN</v>
      </c>
      <c r="N35">
        <v>26.840351555904924</v>
      </c>
      <c r="O35" t="str">
        <f t="shared" si="3"/>
        <v>DOWN</v>
      </c>
      <c r="P35" t="str">
        <f t="shared" si="4"/>
        <v>DOWN</v>
      </c>
      <c r="Q35">
        <f t="shared" si="5"/>
        <v>26.450000000000045</v>
      </c>
      <c r="R35">
        <f t="shared" si="6"/>
        <v>84.900000000000091</v>
      </c>
      <c r="S35">
        <f t="shared" si="7"/>
        <v>0.3115429917550061</v>
      </c>
      <c r="T35" t="str">
        <f t="shared" si="8"/>
        <v>No Indication</v>
      </c>
      <c r="U35" t="str">
        <f t="shared" si="9"/>
        <v>No T+M+I</v>
      </c>
      <c r="V35">
        <v>1165.6781288492493</v>
      </c>
      <c r="W35">
        <v>1197.845002449078</v>
      </c>
      <c r="X35">
        <f t="shared" si="10"/>
        <v>-32.166873599828705</v>
      </c>
      <c r="Y35">
        <v>-41.572600631355805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1136</v>
      </c>
      <c r="D36">
        <v>1141.5</v>
      </c>
      <c r="E36">
        <v>1113.2</v>
      </c>
      <c r="F36">
        <v>1131</v>
      </c>
      <c r="G36">
        <f>_xll.TA_TYPPRICE(D36,E36,F36)</f>
        <v>1128.5666666666666</v>
      </c>
      <c r="H36">
        <v>1144.4459363035921</v>
      </c>
      <c r="I36" t="str">
        <f t="shared" si="0"/>
        <v>DOWN</v>
      </c>
      <c r="J36">
        <v>1175.2872809189355</v>
      </c>
      <c r="K36">
        <v>1140.6199330333914</v>
      </c>
      <c r="L36" t="str">
        <f t="shared" si="1"/>
        <v>DOWN</v>
      </c>
      <c r="M36" t="str">
        <f t="shared" si="2"/>
        <v>DOWN</v>
      </c>
      <c r="N36">
        <v>26.840351555904924</v>
      </c>
      <c r="O36" t="str">
        <f t="shared" si="3"/>
        <v>DOWN</v>
      </c>
      <c r="P36" t="str">
        <f t="shared" si="4"/>
        <v>DOWN</v>
      </c>
      <c r="Q36">
        <f t="shared" si="5"/>
        <v>17.799999999999955</v>
      </c>
      <c r="R36">
        <f t="shared" si="6"/>
        <v>28.299999999999955</v>
      </c>
      <c r="S36">
        <f t="shared" si="7"/>
        <v>0.62897526501766721</v>
      </c>
      <c r="T36" t="str">
        <f t="shared" si="8"/>
        <v>No Indication</v>
      </c>
      <c r="U36" t="str">
        <f t="shared" si="9"/>
        <v>No T+M+I</v>
      </c>
      <c r="V36">
        <v>1160.343032103211</v>
      </c>
      <c r="W36">
        <v>1192.8935207861834</v>
      </c>
      <c r="X36">
        <f t="shared" si="10"/>
        <v>-32.5504886829724</v>
      </c>
      <c r="Y36">
        <v>-39.768178241679124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1129.9000000000001</v>
      </c>
      <c r="D37">
        <v>1129.9000000000001</v>
      </c>
      <c r="E37">
        <v>1110</v>
      </c>
      <c r="F37">
        <v>1112</v>
      </c>
      <c r="G37">
        <f>_xll.TA_TYPPRICE(D37,E37,F37)</f>
        <v>1117.3</v>
      </c>
      <c r="H37">
        <v>1130.8729681517962</v>
      </c>
      <c r="I37" t="str">
        <f t="shared" si="0"/>
        <v>DOWN</v>
      </c>
      <c r="J37">
        <v>1165.2012184925054</v>
      </c>
      <c r="K37">
        <v>1133.8155034704155</v>
      </c>
      <c r="L37" t="str">
        <f t="shared" si="1"/>
        <v>DOWN</v>
      </c>
      <c r="M37" t="str">
        <f t="shared" si="2"/>
        <v>DOWN</v>
      </c>
      <c r="N37">
        <v>19.900236715728099</v>
      </c>
      <c r="O37" t="str">
        <f t="shared" si="3"/>
        <v>DOWN</v>
      </c>
      <c r="P37" t="str">
        <f t="shared" si="4"/>
        <v>DOWN</v>
      </c>
      <c r="Q37">
        <f t="shared" si="5"/>
        <v>2</v>
      </c>
      <c r="R37">
        <f t="shared" si="6"/>
        <v>19.900000000000091</v>
      </c>
      <c r="S37">
        <f t="shared" si="7"/>
        <v>0.10050251256281362</v>
      </c>
      <c r="T37" t="str">
        <f t="shared" si="8"/>
        <v>DOWN</v>
      </c>
      <c r="U37" t="str">
        <f t="shared" si="9"/>
        <v>DOWN</v>
      </c>
      <c r="V37">
        <v>1152.9056425488709</v>
      </c>
      <c r="W37">
        <v>1186.901408135355</v>
      </c>
      <c r="X37">
        <f t="shared" si="10"/>
        <v>-33.99576558648414</v>
      </c>
      <c r="Y37">
        <v>-38.61369571064013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1111</v>
      </c>
      <c r="D38">
        <v>1112</v>
      </c>
      <c r="E38">
        <v>1089</v>
      </c>
      <c r="F38">
        <v>1094</v>
      </c>
      <c r="G38">
        <f>_xll.TA_TYPPRICE(D38,E38,F38)</f>
        <v>1098.3333333333333</v>
      </c>
      <c r="H38">
        <v>1114.6031507425646</v>
      </c>
      <c r="I38" t="str">
        <f t="shared" si="0"/>
        <v>DOWN</v>
      </c>
      <c r="J38">
        <v>1153.3787254941708</v>
      </c>
      <c r="K38">
        <v>1123.8565026992121</v>
      </c>
      <c r="L38" t="str">
        <f t="shared" si="1"/>
        <v>DOWN</v>
      </c>
      <c r="M38" t="str">
        <f t="shared" si="2"/>
        <v>DOWN</v>
      </c>
      <c r="N38">
        <v>15.235196153334011</v>
      </c>
      <c r="O38" t="str">
        <f t="shared" si="3"/>
        <v>DOWN</v>
      </c>
      <c r="P38" t="str">
        <f t="shared" si="4"/>
        <v>DOWN</v>
      </c>
      <c r="Q38">
        <f t="shared" si="5"/>
        <v>5</v>
      </c>
      <c r="R38">
        <f t="shared" si="6"/>
        <v>23</v>
      </c>
      <c r="S38">
        <f t="shared" si="7"/>
        <v>0.21739130434782608</v>
      </c>
      <c r="T38" t="str">
        <f t="shared" si="8"/>
        <v>No Indication</v>
      </c>
      <c r="U38" t="str">
        <f t="shared" si="9"/>
        <v>No T+M+I</v>
      </c>
      <c r="V38">
        <v>1143.8432360028908</v>
      </c>
      <c r="W38">
        <v>1180.0198223475509</v>
      </c>
      <c r="X38">
        <f t="shared" si="10"/>
        <v>-36.176586344660109</v>
      </c>
      <c r="Y38">
        <v>-38.126273837444124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1085.0999999999999</v>
      </c>
      <c r="D39">
        <v>1088.95</v>
      </c>
      <c r="E39">
        <v>1064</v>
      </c>
      <c r="F39">
        <v>1065</v>
      </c>
      <c r="G39">
        <f>_xll.TA_TYPPRICE(D39,E39,F39)</f>
        <v>1072.6499999999999</v>
      </c>
      <c r="H39">
        <v>1093.6265753712823</v>
      </c>
      <c r="I39" t="str">
        <f t="shared" si="0"/>
        <v>DOWN</v>
      </c>
      <c r="J39">
        <v>1139.0612309399107</v>
      </c>
      <c r="K39">
        <v>1110.5550576549429</v>
      </c>
      <c r="L39" t="str">
        <f t="shared" si="1"/>
        <v>DOWN</v>
      </c>
      <c r="M39" t="str">
        <f t="shared" si="2"/>
        <v>DOWN</v>
      </c>
      <c r="N39">
        <v>10.34930434232056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24.950000000000045</v>
      </c>
      <c r="S39">
        <f t="shared" si="7"/>
        <v>4.0080160320641212E-2</v>
      </c>
      <c r="T39" t="str">
        <f t="shared" si="8"/>
        <v>DOWN</v>
      </c>
      <c r="U39" t="str">
        <f t="shared" si="9"/>
        <v>DOWN</v>
      </c>
      <c r="V39">
        <v>1131.7135073870613</v>
      </c>
      <c r="W39">
        <v>1171.4998355069915</v>
      </c>
      <c r="X39">
        <f t="shared" si="10"/>
        <v>-39.786328119930204</v>
      </c>
      <c r="Y39">
        <v>-38.458284693941337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1086.1000000000001</v>
      </c>
      <c r="AE39">
        <f t="shared" si="16"/>
        <v>1079.4000000000001</v>
      </c>
      <c r="AF39">
        <f t="shared" si="17"/>
        <v>1076.45</v>
      </c>
      <c r="AG39">
        <f t="shared" si="18"/>
        <v>1073.55</v>
      </c>
      <c r="AH39">
        <f t="shared" si="19"/>
        <v>1073.55</v>
      </c>
    </row>
    <row r="40" spans="1:34" x14ac:dyDescent="0.25">
      <c r="A40" t="s">
        <v>5</v>
      </c>
      <c r="B40" s="1">
        <v>42909</v>
      </c>
      <c r="C40">
        <v>1066</v>
      </c>
      <c r="D40">
        <v>1085</v>
      </c>
      <c r="E40">
        <v>1058.05</v>
      </c>
      <c r="F40">
        <v>1060</v>
      </c>
      <c r="G40">
        <f>_xll.TA_TYPPRICE(D40,E40,F40)</f>
        <v>1067.6833333333334</v>
      </c>
      <c r="H40">
        <v>1080.6549543523079</v>
      </c>
      <c r="I40" t="str">
        <f t="shared" si="0"/>
        <v>DOWN</v>
      </c>
      <c r="J40">
        <v>1127.047624064375</v>
      </c>
      <c r="K40">
        <v>1098.8872670649555</v>
      </c>
      <c r="L40" t="str">
        <f t="shared" si="1"/>
        <v>DOWN</v>
      </c>
      <c r="M40" t="str">
        <f t="shared" si="2"/>
        <v>DOWN</v>
      </c>
      <c r="N40">
        <v>9.6802456841165831</v>
      </c>
      <c r="O40" t="str">
        <f t="shared" si="3"/>
        <v>DOWN</v>
      </c>
      <c r="P40" t="str">
        <f t="shared" si="4"/>
        <v>DOWN</v>
      </c>
      <c r="Q40">
        <f t="shared" si="5"/>
        <v>1.9500000000000455</v>
      </c>
      <c r="R40">
        <f t="shared" si="6"/>
        <v>26.950000000000045</v>
      </c>
      <c r="S40">
        <f t="shared" si="7"/>
        <v>7.2356215213359637E-2</v>
      </c>
      <c r="T40" t="str">
        <f t="shared" si="8"/>
        <v>DOWN</v>
      </c>
      <c r="U40" t="str">
        <f t="shared" si="9"/>
        <v>DOWN</v>
      </c>
      <c r="V40">
        <v>1120.6806600967443</v>
      </c>
      <c r="W40">
        <v>1163.2405884323996</v>
      </c>
      <c r="X40">
        <f t="shared" si="10"/>
        <v>-42.559928335655286</v>
      </c>
      <c r="Y40">
        <v>-39.278613422284124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1081.95</v>
      </c>
      <c r="AE40">
        <f t="shared" si="16"/>
        <v>1074.7</v>
      </c>
      <c r="AF40">
        <f t="shared" si="17"/>
        <v>1071.55</v>
      </c>
      <c r="AG40">
        <f t="shared" si="18"/>
        <v>1068.3500000000001</v>
      </c>
      <c r="AH40">
        <f t="shared" si="19"/>
        <v>1068.3500000000001</v>
      </c>
    </row>
    <row r="41" spans="1:34" x14ac:dyDescent="0.25">
      <c r="A41" t="s">
        <v>5</v>
      </c>
      <c r="B41" s="1">
        <v>42913</v>
      </c>
      <c r="C41">
        <v>1060</v>
      </c>
      <c r="D41">
        <v>1068.2</v>
      </c>
      <c r="E41">
        <v>1047.5999999999999</v>
      </c>
      <c r="F41">
        <v>1065</v>
      </c>
      <c r="G41">
        <f>_xll.TA_TYPPRICE(D41,E41,F41)</f>
        <v>1060.2666666666667</v>
      </c>
      <c r="H41">
        <v>1070.4608105094871</v>
      </c>
      <c r="I41" t="str">
        <f t="shared" si="0"/>
        <v>DOWN</v>
      </c>
      <c r="J41">
        <v>1113.9703742722916</v>
      </c>
      <c r="K41">
        <v>1087.4900966060766</v>
      </c>
      <c r="L41" t="str">
        <f t="shared" si="1"/>
        <v>DOWN</v>
      </c>
      <c r="M41" t="str">
        <f t="shared" si="2"/>
        <v>DOWN</v>
      </c>
      <c r="N41">
        <v>16.433243307639945</v>
      </c>
      <c r="O41" t="str">
        <f t="shared" si="3"/>
        <v>DOWN</v>
      </c>
      <c r="P41" t="str">
        <f t="shared" si="4"/>
        <v>DOWN</v>
      </c>
      <c r="Q41">
        <f t="shared" si="5"/>
        <v>17.400000000000091</v>
      </c>
      <c r="R41">
        <f t="shared" si="6"/>
        <v>20.600000000000136</v>
      </c>
      <c r="S41">
        <f t="shared" si="7"/>
        <v>0.84466019417475613</v>
      </c>
      <c r="T41" t="str">
        <f t="shared" si="8"/>
        <v>UP</v>
      </c>
      <c r="U41" t="str">
        <f t="shared" si="9"/>
        <v>No T+M+I</v>
      </c>
      <c r="V41">
        <v>1112.1144046972452</v>
      </c>
      <c r="W41">
        <v>1155.9635078077774</v>
      </c>
      <c r="X41">
        <f t="shared" si="10"/>
        <v>-43.849103110532269</v>
      </c>
      <c r="Y41">
        <v>-40.192711359933753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1062</v>
      </c>
      <c r="D42">
        <v>1069.4000000000001</v>
      </c>
      <c r="E42">
        <v>1051.0999999999999</v>
      </c>
      <c r="F42">
        <v>1064</v>
      </c>
      <c r="G42">
        <f>_xll.TA_TYPPRICE(D42,E42,F42)</f>
        <v>1061.5</v>
      </c>
      <c r="H42">
        <v>1065.9804052547436</v>
      </c>
      <c r="I42" t="str">
        <f t="shared" si="0"/>
        <v>DOWN</v>
      </c>
      <c r="J42">
        <v>1104.0658466562268</v>
      </c>
      <c r="K42">
        <v>1079.4034084713928</v>
      </c>
      <c r="L42" t="str">
        <f t="shared" si="1"/>
        <v>DOWN</v>
      </c>
      <c r="M42" t="str">
        <f t="shared" si="2"/>
        <v>DOWN</v>
      </c>
      <c r="N42">
        <v>16.131710700382037</v>
      </c>
      <c r="O42" t="str">
        <f t="shared" si="3"/>
        <v>DOWN</v>
      </c>
      <c r="P42" t="str">
        <f t="shared" si="4"/>
        <v>DOWN</v>
      </c>
      <c r="Q42">
        <f t="shared" si="5"/>
        <v>12.900000000000091</v>
      </c>
      <c r="R42">
        <f t="shared" si="6"/>
        <v>18.300000000000182</v>
      </c>
      <c r="S42">
        <f t="shared" si="7"/>
        <v>0.70491803278688325</v>
      </c>
      <c r="T42" t="str">
        <f t="shared" si="8"/>
        <v>No Indication</v>
      </c>
      <c r="U42" t="str">
        <f t="shared" si="9"/>
        <v>No T+M+I</v>
      </c>
      <c r="V42">
        <v>1104.7121885899767</v>
      </c>
      <c r="W42">
        <v>1149.1513961183125</v>
      </c>
      <c r="X42">
        <f t="shared" si="10"/>
        <v>-44.439207528335828</v>
      </c>
      <c r="Y42">
        <v>-41.042010593614165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1068.75</v>
      </c>
      <c r="D43">
        <v>1069.8</v>
      </c>
      <c r="E43">
        <v>1053</v>
      </c>
      <c r="F43">
        <v>1058</v>
      </c>
      <c r="G43">
        <f>_xll.TA_TYPPRICE(D43,E43,F43)</f>
        <v>1060.2666666666667</v>
      </c>
      <c r="H43">
        <v>1063.1235359607051</v>
      </c>
      <c r="I43" t="str">
        <f t="shared" si="0"/>
        <v>DOWN</v>
      </c>
      <c r="J43">
        <v>1096.4512140659542</v>
      </c>
      <c r="K43">
        <v>1073.5359843666388</v>
      </c>
      <c r="L43" t="str">
        <f t="shared" si="1"/>
        <v>DOWN</v>
      </c>
      <c r="M43" t="str">
        <f t="shared" si="2"/>
        <v>DOWN</v>
      </c>
      <c r="N43">
        <v>14.180264460708724</v>
      </c>
      <c r="O43" t="str">
        <f t="shared" si="3"/>
        <v>DOWN</v>
      </c>
      <c r="P43" t="str">
        <f t="shared" si="4"/>
        <v>DOWN</v>
      </c>
      <c r="Q43">
        <f t="shared" si="5"/>
        <v>5</v>
      </c>
      <c r="R43">
        <f t="shared" si="6"/>
        <v>16.799999999999955</v>
      </c>
      <c r="S43">
        <f t="shared" si="7"/>
        <v>0.29761904761904845</v>
      </c>
      <c r="T43" t="str">
        <f t="shared" si="8"/>
        <v>No Indication</v>
      </c>
      <c r="U43" t="str">
        <f t="shared" si="9"/>
        <v>No T+M+I</v>
      </c>
      <c r="V43">
        <v>1097.5256980376726</v>
      </c>
      <c r="W43">
        <v>1142.3994408502895</v>
      </c>
      <c r="X43">
        <f t="shared" si="10"/>
        <v>-44.873742812616911</v>
      </c>
      <c r="Y43">
        <v>-41.808357037414716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1059.9000000000001</v>
      </c>
      <c r="D44">
        <v>1069.55</v>
      </c>
      <c r="E44">
        <v>1051.5</v>
      </c>
      <c r="F44">
        <v>1058</v>
      </c>
      <c r="G44">
        <f>_xll.TA_TYPPRICE(D44,E44,F44)</f>
        <v>1059.6833333333334</v>
      </c>
      <c r="H44">
        <v>1061.4034346470194</v>
      </c>
      <c r="I44" t="str">
        <f t="shared" si="0"/>
        <v>DOWN</v>
      </c>
      <c r="J44">
        <v>1090.4731664957421</v>
      </c>
      <c r="K44">
        <v>1068.6390989518302</v>
      </c>
      <c r="L44" t="str">
        <f t="shared" si="1"/>
        <v>DOWN</v>
      </c>
      <c r="M44" t="str">
        <f t="shared" si="2"/>
        <v>DOWN</v>
      </c>
      <c r="N44">
        <v>14.180264460708722</v>
      </c>
      <c r="O44" t="str">
        <f t="shared" si="3"/>
        <v>DOWN</v>
      </c>
      <c r="P44" t="str">
        <f t="shared" si="4"/>
        <v>DOWN</v>
      </c>
      <c r="Q44">
        <f t="shared" si="5"/>
        <v>6.5</v>
      </c>
      <c r="R44">
        <f t="shared" si="6"/>
        <v>18.049999999999955</v>
      </c>
      <c r="S44">
        <f t="shared" si="7"/>
        <v>0.36011080332410061</v>
      </c>
      <c r="T44" t="str">
        <f t="shared" si="8"/>
        <v>No Indication</v>
      </c>
      <c r="U44" t="str">
        <f t="shared" si="9"/>
        <v>No T+M+I</v>
      </c>
      <c r="V44">
        <v>1091.4448214164922</v>
      </c>
      <c r="W44">
        <v>1136.1476304169346</v>
      </c>
      <c r="X44">
        <f t="shared" si="10"/>
        <v>-44.702809000442358</v>
      </c>
      <c r="Y44">
        <v>-42.387247430020246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1064</v>
      </c>
      <c r="D45">
        <v>1065</v>
      </c>
      <c r="E45">
        <v>1051.4000000000001</v>
      </c>
      <c r="F45">
        <v>1053</v>
      </c>
      <c r="G45">
        <f>_xll.TA_TYPPRICE(D45,E45,F45)</f>
        <v>1056.4666666666667</v>
      </c>
      <c r="H45">
        <v>1058.935050656843</v>
      </c>
      <c r="I45" t="str">
        <f t="shared" si="0"/>
        <v>DOWN</v>
      </c>
      <c r="J45">
        <v>1084.8124628300216</v>
      </c>
      <c r="K45">
        <v>1064.8081880736456</v>
      </c>
      <c r="L45" t="str">
        <f t="shared" si="1"/>
        <v>DOWN</v>
      </c>
      <c r="M45" t="str">
        <f t="shared" si="2"/>
        <v>DOWN</v>
      </c>
      <c r="N45">
        <v>12.250636436195048</v>
      </c>
      <c r="O45" t="str">
        <f t="shared" si="3"/>
        <v>DOWN</v>
      </c>
      <c r="P45" t="str">
        <f t="shared" si="4"/>
        <v>DOWN</v>
      </c>
      <c r="Q45">
        <f t="shared" si="5"/>
        <v>1.5999999999999091</v>
      </c>
      <c r="R45">
        <f t="shared" si="6"/>
        <v>13.599999999999909</v>
      </c>
      <c r="S45">
        <f t="shared" si="7"/>
        <v>0.11764705882352351</v>
      </c>
      <c r="T45" t="str">
        <f t="shared" si="8"/>
        <v>DOWN</v>
      </c>
      <c r="U45" t="str">
        <f t="shared" si="9"/>
        <v>DOWN</v>
      </c>
      <c r="V45">
        <v>1085.5302335062627</v>
      </c>
      <c r="W45">
        <v>1129.9885466823469</v>
      </c>
      <c r="X45">
        <f t="shared" si="10"/>
        <v>-44.458313176084175</v>
      </c>
      <c r="Y45">
        <v>-42.80146057923303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1063.45</v>
      </c>
      <c r="AE45">
        <f t="shared" si="16"/>
        <v>1059.8</v>
      </c>
      <c r="AF45">
        <f t="shared" si="17"/>
        <v>1058.2</v>
      </c>
      <c r="AG45">
        <f t="shared" si="18"/>
        <v>1056.6000000000001</v>
      </c>
      <c r="AH45">
        <f t="shared" si="19"/>
        <v>1056.6000000000001</v>
      </c>
    </row>
    <row r="46" spans="1:34" x14ac:dyDescent="0.25">
      <c r="A46" t="s">
        <v>5</v>
      </c>
      <c r="B46" s="1">
        <v>42920</v>
      </c>
      <c r="C46">
        <v>1059.8</v>
      </c>
      <c r="D46">
        <v>1061</v>
      </c>
      <c r="E46">
        <v>1040</v>
      </c>
      <c r="F46">
        <v>1042</v>
      </c>
      <c r="G46">
        <f>_xll.TA_TYPPRICE(D46,E46,F46)</f>
        <v>1047.6666666666667</v>
      </c>
      <c r="H46">
        <v>1053.3008586617548</v>
      </c>
      <c r="I46" t="str">
        <f t="shared" si="0"/>
        <v>DOWN</v>
      </c>
      <c r="J46">
        <v>1079.52080442335</v>
      </c>
      <c r="K46">
        <v>1059.2952573906132</v>
      </c>
      <c r="L46" t="str">
        <f t="shared" si="1"/>
        <v>DOWN</v>
      </c>
      <c r="M46" t="str">
        <f t="shared" si="2"/>
        <v>DOWN</v>
      </c>
      <c r="N46">
        <v>8.9146389213685886</v>
      </c>
      <c r="O46" t="str">
        <f t="shared" si="3"/>
        <v>DOWN</v>
      </c>
      <c r="P46" t="str">
        <f t="shared" si="4"/>
        <v>DOWN</v>
      </c>
      <c r="Q46">
        <f t="shared" si="5"/>
        <v>2</v>
      </c>
      <c r="R46">
        <f t="shared" si="6"/>
        <v>21</v>
      </c>
      <c r="S46">
        <f t="shared" si="7"/>
        <v>9.5238095238095233E-2</v>
      </c>
      <c r="T46" t="str">
        <f t="shared" si="8"/>
        <v>DOWN</v>
      </c>
      <c r="U46" t="str">
        <f t="shared" si="9"/>
        <v>DOWN</v>
      </c>
      <c r="V46">
        <v>1078.8332745052992</v>
      </c>
      <c r="W46">
        <v>1123.4708765577286</v>
      </c>
      <c r="X46">
        <f t="shared" si="10"/>
        <v>-44.637602052429429</v>
      </c>
      <c r="Y46">
        <v>-43.168688873872313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1058.6000000000001</v>
      </c>
      <c r="AE46">
        <f t="shared" si="16"/>
        <v>1053</v>
      </c>
      <c r="AF46">
        <f t="shared" si="17"/>
        <v>1050.5</v>
      </c>
      <c r="AG46">
        <f t="shared" si="18"/>
        <v>1048</v>
      </c>
      <c r="AH46">
        <f t="shared" si="19"/>
        <v>1048</v>
      </c>
    </row>
    <row r="47" spans="1:34" x14ac:dyDescent="0.25">
      <c r="A47" t="s">
        <v>5</v>
      </c>
      <c r="B47" s="1">
        <v>42921</v>
      </c>
      <c r="C47">
        <v>1040.5</v>
      </c>
      <c r="D47">
        <v>1096</v>
      </c>
      <c r="E47">
        <v>1036.2</v>
      </c>
      <c r="F47">
        <v>1086</v>
      </c>
      <c r="G47">
        <f>_xll.TA_TYPPRICE(D47,E47,F47)</f>
        <v>1072.7333333333333</v>
      </c>
      <c r="H47">
        <v>1063.0170959975439</v>
      </c>
      <c r="I47" t="str">
        <f t="shared" si="0"/>
        <v>UP</v>
      </c>
      <c r="J47">
        <v>1083.1828478848279</v>
      </c>
      <c r="K47">
        <v>1054.162977970477</v>
      </c>
      <c r="L47" t="str">
        <f t="shared" si="1"/>
        <v>UP</v>
      </c>
      <c r="M47" t="str">
        <f t="shared" si="2"/>
        <v>UP</v>
      </c>
      <c r="N47">
        <v>61.430018141484325</v>
      </c>
      <c r="O47" t="str">
        <f t="shared" si="3"/>
        <v>UP</v>
      </c>
      <c r="P47" t="str">
        <f t="shared" si="4"/>
        <v>UP</v>
      </c>
      <c r="Q47">
        <f t="shared" si="5"/>
        <v>49.799999999999955</v>
      </c>
      <c r="R47">
        <f t="shared" si="6"/>
        <v>59.799999999999955</v>
      </c>
      <c r="S47">
        <f t="shared" si="7"/>
        <v>0.83277591973244136</v>
      </c>
      <c r="T47" t="str">
        <f t="shared" si="8"/>
        <v>UP</v>
      </c>
      <c r="U47" t="str">
        <f t="shared" si="9"/>
        <v>UP</v>
      </c>
      <c r="V47">
        <v>1079.93584765833</v>
      </c>
      <c r="W47">
        <v>1120.695256071971</v>
      </c>
      <c r="X47">
        <f t="shared" si="10"/>
        <v>-40.75940841364104</v>
      </c>
      <c r="Y47">
        <v>-42.686832781826055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1099</v>
      </c>
      <c r="D48">
        <v>1108.8</v>
      </c>
      <c r="E48">
        <v>1076.55</v>
      </c>
      <c r="F48">
        <v>1082</v>
      </c>
      <c r="G48">
        <f>_xll.TA_TYPPRICE(D48,E48,F48)</f>
        <v>1089.1166666666666</v>
      </c>
      <c r="H48">
        <v>1076.0668813321054</v>
      </c>
      <c r="I48" t="str">
        <f t="shared" si="0"/>
        <v>UP</v>
      </c>
      <c r="J48">
        <v>1088.8755483548662</v>
      </c>
      <c r="K48">
        <v>1059.1378717548155</v>
      </c>
      <c r="L48" t="str">
        <f t="shared" si="1"/>
        <v>No Confirmation</v>
      </c>
      <c r="M48" t="str">
        <f t="shared" si="2"/>
        <v>No Trend</v>
      </c>
      <c r="N48">
        <v>57.652770721074887</v>
      </c>
      <c r="O48" t="str">
        <f t="shared" si="3"/>
        <v>No Momentum</v>
      </c>
      <c r="P48" t="str">
        <f t="shared" si="4"/>
        <v>No Trend + Momentum</v>
      </c>
      <c r="Q48">
        <f t="shared" si="5"/>
        <v>5.4500000000000455</v>
      </c>
      <c r="R48">
        <f t="shared" si="6"/>
        <v>32.25</v>
      </c>
      <c r="S48">
        <f t="shared" si="7"/>
        <v>0.1689922480620169</v>
      </c>
      <c r="T48" t="str">
        <f t="shared" si="8"/>
        <v>DOWN</v>
      </c>
      <c r="U48" t="str">
        <f t="shared" si="9"/>
        <v>No T+M+I</v>
      </c>
      <c r="V48">
        <v>1080.2534095570484</v>
      </c>
      <c r="W48">
        <v>1117.8289408073806</v>
      </c>
      <c r="X48">
        <f t="shared" si="10"/>
        <v>-37.575531250332233</v>
      </c>
      <c r="Y48">
        <v>-41.664572475527294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1082.9000000000001</v>
      </c>
      <c r="D49">
        <v>1137</v>
      </c>
      <c r="E49">
        <v>1082.9000000000001</v>
      </c>
      <c r="F49">
        <v>1120</v>
      </c>
      <c r="G49">
        <f>_xll.TA_TYPPRICE(D49,E49,F49)</f>
        <v>1113.3</v>
      </c>
      <c r="H49">
        <v>1094.6834406660528</v>
      </c>
      <c r="I49" t="str">
        <f t="shared" si="0"/>
        <v>UP</v>
      </c>
      <c r="J49">
        <v>1099.5698709426738</v>
      </c>
      <c r="K49">
        <v>1064.4183446981899</v>
      </c>
      <c r="L49" t="str">
        <f t="shared" si="1"/>
        <v>UP</v>
      </c>
      <c r="M49" t="str">
        <f t="shared" si="2"/>
        <v>UP</v>
      </c>
      <c r="N49">
        <v>75.524343106773799</v>
      </c>
      <c r="O49" t="str">
        <f t="shared" si="3"/>
        <v>UP</v>
      </c>
      <c r="P49" t="str">
        <f t="shared" si="4"/>
        <v>UP</v>
      </c>
      <c r="Q49">
        <f t="shared" si="5"/>
        <v>37.099999999999909</v>
      </c>
      <c r="R49">
        <f t="shared" si="6"/>
        <v>54.099999999999909</v>
      </c>
      <c r="S49">
        <f t="shared" si="7"/>
        <v>0.68576709796672775</v>
      </c>
      <c r="T49" t="str">
        <f t="shared" si="8"/>
        <v>No Indication</v>
      </c>
      <c r="U49" t="str">
        <f t="shared" si="9"/>
        <v>No T+M+I</v>
      </c>
      <c r="V49">
        <v>1086.3682696251947</v>
      </c>
      <c r="W49">
        <v>1117.9897600068339</v>
      </c>
      <c r="X49">
        <f t="shared" si="10"/>
        <v>-31.621490381639205</v>
      </c>
      <c r="Y49">
        <v>-39.655956056749673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1150.8</v>
      </c>
      <c r="D50">
        <v>1229</v>
      </c>
      <c r="E50">
        <v>1082.7</v>
      </c>
      <c r="F50">
        <v>1150</v>
      </c>
      <c r="G50">
        <f>_xll.TA_TYPPRICE(D50,E50,F50)</f>
        <v>1153.8999999999999</v>
      </c>
      <c r="H50">
        <v>1124.2917203330262</v>
      </c>
      <c r="I50" t="str">
        <f t="shared" si="0"/>
        <v>UP</v>
      </c>
      <c r="J50">
        <v>1128.3321218443018</v>
      </c>
      <c r="K50">
        <v>1068.4809347652588</v>
      </c>
      <c r="L50" t="str">
        <f t="shared" si="1"/>
        <v>UP</v>
      </c>
      <c r="M50" t="str">
        <f t="shared" si="2"/>
        <v>UP</v>
      </c>
      <c r="N50">
        <v>82.72068697653944</v>
      </c>
      <c r="O50" t="str">
        <f t="shared" si="3"/>
        <v>UP</v>
      </c>
      <c r="P50" t="str">
        <f t="shared" si="4"/>
        <v>UP</v>
      </c>
      <c r="Q50">
        <f t="shared" si="5"/>
        <v>67.299999999999955</v>
      </c>
      <c r="R50">
        <f t="shared" si="6"/>
        <v>146.29999999999995</v>
      </c>
      <c r="S50">
        <f t="shared" si="7"/>
        <v>0.46001367053998615</v>
      </c>
      <c r="T50" t="str">
        <f t="shared" si="8"/>
        <v>No Indication</v>
      </c>
      <c r="U50" t="str">
        <f t="shared" si="9"/>
        <v>No T+M+I</v>
      </c>
      <c r="V50">
        <v>1096.1577666059341</v>
      </c>
      <c r="W50">
        <v>1120.3608888952165</v>
      </c>
      <c r="X50">
        <f t="shared" si="10"/>
        <v>-24.203122289282419</v>
      </c>
      <c r="Y50">
        <v>-36.565389303256225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1157</v>
      </c>
      <c r="D51">
        <v>1166.75</v>
      </c>
      <c r="E51">
        <v>1136.05</v>
      </c>
      <c r="F51">
        <v>1140</v>
      </c>
      <c r="G51">
        <f>_xll.TA_TYPPRICE(D51,E51,F51)</f>
        <v>1147.6000000000001</v>
      </c>
      <c r="H51">
        <v>1135.9458601665133</v>
      </c>
      <c r="I51" t="str">
        <f t="shared" si="0"/>
        <v>UP</v>
      </c>
      <c r="J51">
        <v>1136.8694281011237</v>
      </c>
      <c r="K51">
        <v>1083.4962825952014</v>
      </c>
      <c r="L51" t="str">
        <f t="shared" si="1"/>
        <v>UP</v>
      </c>
      <c r="M51" t="str">
        <f t="shared" si="2"/>
        <v>UP</v>
      </c>
      <c r="N51">
        <v>73.692702701432282</v>
      </c>
      <c r="O51" t="str">
        <f t="shared" si="3"/>
        <v>UP</v>
      </c>
      <c r="P51" t="str">
        <f t="shared" si="4"/>
        <v>UP</v>
      </c>
      <c r="Q51">
        <f t="shared" si="5"/>
        <v>3.9500000000000455</v>
      </c>
      <c r="R51">
        <f t="shared" si="6"/>
        <v>30.700000000000045</v>
      </c>
      <c r="S51">
        <f t="shared" si="7"/>
        <v>0.12866449511400779</v>
      </c>
      <c r="T51" t="str">
        <f t="shared" si="8"/>
        <v>DOWN</v>
      </c>
      <c r="U51" t="str">
        <f t="shared" si="9"/>
        <v>No T+M+I</v>
      </c>
      <c r="V51">
        <v>1102.9027255896365</v>
      </c>
      <c r="W51">
        <v>1121.8156378659412</v>
      </c>
      <c r="X51">
        <f t="shared" si="10"/>
        <v>-18.912912276304723</v>
      </c>
      <c r="Y51">
        <v>-33.034893897865928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1145</v>
      </c>
      <c r="D52">
        <v>1152.8</v>
      </c>
      <c r="E52">
        <v>1136.75</v>
      </c>
      <c r="F52">
        <v>1142</v>
      </c>
      <c r="G52">
        <f>_xll.TA_TYPPRICE(D52,E52,F52)</f>
        <v>1143.8500000000001</v>
      </c>
      <c r="H52">
        <v>1139.8979300832566</v>
      </c>
      <c r="I52" t="str">
        <f t="shared" si="0"/>
        <v>UP</v>
      </c>
      <c r="J52">
        <v>1140.4095551897628</v>
      </c>
      <c r="K52">
        <v>1095.33044201849</v>
      </c>
      <c r="L52" t="str">
        <f t="shared" si="1"/>
        <v>UP</v>
      </c>
      <c r="M52" t="str">
        <f t="shared" si="2"/>
        <v>UP</v>
      </c>
      <c r="N52">
        <v>74.391421052594495</v>
      </c>
      <c r="O52" t="str">
        <f t="shared" si="3"/>
        <v>UP</v>
      </c>
      <c r="P52" t="str">
        <f t="shared" si="4"/>
        <v>UP</v>
      </c>
      <c r="Q52">
        <f t="shared" si="5"/>
        <v>5.25</v>
      </c>
      <c r="R52">
        <f t="shared" si="6"/>
        <v>16.049999999999955</v>
      </c>
      <c r="S52">
        <f t="shared" si="7"/>
        <v>0.32710280373831868</v>
      </c>
      <c r="T52" t="str">
        <f t="shared" si="8"/>
        <v>No Indication</v>
      </c>
      <c r="U52" t="str">
        <f t="shared" si="9"/>
        <v>No T+M+I</v>
      </c>
      <c r="V52">
        <v>1108.9176908835386</v>
      </c>
      <c r="W52">
        <v>1123.3107758017975</v>
      </c>
      <c r="X52">
        <f t="shared" si="10"/>
        <v>-14.393084918258864</v>
      </c>
      <c r="Y52">
        <v>-29.306532101944516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1152</v>
      </c>
      <c r="D53">
        <v>1152</v>
      </c>
      <c r="E53">
        <v>1138.5</v>
      </c>
      <c r="F53">
        <v>1139</v>
      </c>
      <c r="G53">
        <f>_xll.TA_TYPPRICE(D53,E53,F53)</f>
        <v>1143.1666666666667</v>
      </c>
      <c r="H53">
        <v>1141.5322983749616</v>
      </c>
      <c r="I53" t="str">
        <f t="shared" si="0"/>
        <v>DOWN</v>
      </c>
      <c r="J53">
        <v>1142.9852095920378</v>
      </c>
      <c r="K53">
        <v>1104.9236771254923</v>
      </c>
      <c r="L53" t="str">
        <f t="shared" si="1"/>
        <v>No Confirmation</v>
      </c>
      <c r="M53" t="str">
        <f t="shared" si="2"/>
        <v>No Trend</v>
      </c>
      <c r="N53">
        <v>70.862486714902161</v>
      </c>
      <c r="O53" t="str">
        <f t="shared" si="3"/>
        <v>UP</v>
      </c>
      <c r="P53" t="str">
        <f t="shared" si="4"/>
        <v>No Trend + Momentum</v>
      </c>
      <c r="Q53">
        <f t="shared" si="5"/>
        <v>0.5</v>
      </c>
      <c r="R53">
        <f t="shared" si="6"/>
        <v>13.5</v>
      </c>
      <c r="S53">
        <f t="shared" si="7"/>
        <v>3.7037037037037035E-2</v>
      </c>
      <c r="T53" t="str">
        <f t="shared" si="8"/>
        <v>DOWN</v>
      </c>
      <c r="U53" t="str">
        <f t="shared" si="9"/>
        <v>No T+M+I</v>
      </c>
      <c r="V53">
        <v>1113.5457384399174</v>
      </c>
      <c r="W53">
        <v>1124.47294055722</v>
      </c>
      <c r="X53">
        <f t="shared" si="10"/>
        <v>-10.927202117302613</v>
      </c>
      <c r="Y53">
        <v>-25.630666105016136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1143</v>
      </c>
      <c r="D54">
        <v>1156.0999999999999</v>
      </c>
      <c r="E54">
        <v>1135.3</v>
      </c>
      <c r="F54">
        <v>1140</v>
      </c>
      <c r="G54">
        <f>_xll.TA_TYPPRICE(D54,E54,F54)</f>
        <v>1143.8</v>
      </c>
      <c r="H54">
        <v>1142.6661491874806</v>
      </c>
      <c r="I54" t="str">
        <f t="shared" si="0"/>
        <v>DOWN</v>
      </c>
      <c r="J54">
        <v>1145.8996074604738</v>
      </c>
      <c r="K54">
        <v>1111.6739710976051</v>
      </c>
      <c r="L54" t="str">
        <f t="shared" si="1"/>
        <v>No Confirmation</v>
      </c>
      <c r="M54" t="str">
        <f t="shared" si="2"/>
        <v>No Trend</v>
      </c>
      <c r="N54">
        <v>71.42724370889583</v>
      </c>
      <c r="O54" t="str">
        <f t="shared" si="3"/>
        <v>UP</v>
      </c>
      <c r="P54" t="str">
        <f t="shared" si="4"/>
        <v>No Trend + Momentum</v>
      </c>
      <c r="Q54">
        <f t="shared" si="5"/>
        <v>4.7000000000000455</v>
      </c>
      <c r="R54">
        <f t="shared" si="6"/>
        <v>20.799999999999955</v>
      </c>
      <c r="S54">
        <f t="shared" si="7"/>
        <v>0.22596153846154113</v>
      </c>
      <c r="T54" t="str">
        <f t="shared" si="8"/>
        <v>No Indication</v>
      </c>
      <c r="U54" t="str">
        <f t="shared" si="9"/>
        <v>No T+M+I</v>
      </c>
      <c r="V54">
        <v>1117.6156248337763</v>
      </c>
      <c r="W54">
        <v>1125.623093108537</v>
      </c>
      <c r="X54">
        <f t="shared" si="10"/>
        <v>-8.0074682747606403</v>
      </c>
      <c r="Y54">
        <v>-22.106026538965036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1145</v>
      </c>
      <c r="D55">
        <v>1150.45</v>
      </c>
      <c r="E55">
        <v>1137</v>
      </c>
      <c r="F55">
        <v>1147</v>
      </c>
      <c r="G55">
        <f>_xll.TA_TYPPRICE(D55,E55,F55)</f>
        <v>1144.8166666666666</v>
      </c>
      <c r="H55">
        <v>1143.7414079270736</v>
      </c>
      <c r="I55" t="str">
        <f t="shared" si="0"/>
        <v>UP</v>
      </c>
      <c r="J55">
        <v>1146.9108058025909</v>
      </c>
      <c r="K55">
        <v>1117.3019775203595</v>
      </c>
      <c r="L55" t="str">
        <f t="shared" si="1"/>
        <v>UP</v>
      </c>
      <c r="M55" t="str">
        <f t="shared" si="2"/>
        <v>UP</v>
      </c>
      <c r="N55">
        <v>75.570418157877867</v>
      </c>
      <c r="O55" t="str">
        <f t="shared" si="3"/>
        <v>UP</v>
      </c>
      <c r="P55" t="str">
        <f t="shared" si="4"/>
        <v>UP</v>
      </c>
      <c r="Q55">
        <f t="shared" si="5"/>
        <v>10</v>
      </c>
      <c r="R55">
        <f t="shared" si="6"/>
        <v>13.450000000000045</v>
      </c>
      <c r="S55">
        <f t="shared" si="7"/>
        <v>0.74349442379181907</v>
      </c>
      <c r="T55" t="str">
        <f t="shared" si="8"/>
        <v>No Indication</v>
      </c>
      <c r="U55" t="str">
        <f t="shared" si="9"/>
        <v>No T+M+I</v>
      </c>
      <c r="V55">
        <v>1122.1362979362723</v>
      </c>
      <c r="W55">
        <v>1127.2065676930897</v>
      </c>
      <c r="X55">
        <f t="shared" si="10"/>
        <v>-5.0702697568174244</v>
      </c>
      <c r="Y55">
        <v>-18.698875182535513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1148</v>
      </c>
      <c r="D56">
        <v>1164.75</v>
      </c>
      <c r="E56">
        <v>1147.3</v>
      </c>
      <c r="F56">
        <v>1159</v>
      </c>
      <c r="G56">
        <f>_xll.TA_TYPPRICE(D56,E56,F56)</f>
        <v>1157.0166666666667</v>
      </c>
      <c r="H56">
        <v>1150.3790372968701</v>
      </c>
      <c r="I56" t="str">
        <f t="shared" si="0"/>
        <v>UP</v>
      </c>
      <c r="J56">
        <v>1150.8750711797929</v>
      </c>
      <c r="K56">
        <v>1123.9682047380575</v>
      </c>
      <c r="L56" t="str">
        <f t="shared" si="1"/>
        <v>UP</v>
      </c>
      <c r="M56" t="str">
        <f t="shared" si="2"/>
        <v>UP</v>
      </c>
      <c r="N56">
        <v>81.361760010512455</v>
      </c>
      <c r="O56" t="str">
        <f t="shared" si="3"/>
        <v>UP</v>
      </c>
      <c r="P56" t="str">
        <f t="shared" si="4"/>
        <v>UP</v>
      </c>
      <c r="Q56">
        <f t="shared" si="5"/>
        <v>11.700000000000045</v>
      </c>
      <c r="R56">
        <f t="shared" si="6"/>
        <v>17.450000000000045</v>
      </c>
      <c r="S56">
        <f t="shared" si="7"/>
        <v>0.67048710601719286</v>
      </c>
      <c r="T56" t="str">
        <f t="shared" si="8"/>
        <v>No Indication</v>
      </c>
      <c r="U56" t="str">
        <f t="shared" si="9"/>
        <v>No T+M+I</v>
      </c>
      <c r="V56">
        <v>1127.8076367153074</v>
      </c>
      <c r="W56">
        <v>1129.5616367528607</v>
      </c>
      <c r="X56">
        <f t="shared" si="10"/>
        <v>-1.7540000375533964</v>
      </c>
      <c r="Y56">
        <v>-15.30990015353909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1168.9000000000001</v>
      </c>
      <c r="D57">
        <v>1177.45</v>
      </c>
      <c r="E57">
        <v>1164.0999999999999</v>
      </c>
      <c r="F57">
        <v>1173</v>
      </c>
      <c r="G57">
        <f>_xll.TA_TYPPRICE(D57,E57,F57)</f>
        <v>1171.5166666666667</v>
      </c>
      <c r="H57">
        <v>1160.9478519817685</v>
      </c>
      <c r="I57" t="str">
        <f t="shared" si="0"/>
        <v>UP</v>
      </c>
      <c r="J57">
        <v>1156.7806109176167</v>
      </c>
      <c r="K57">
        <v>1132.8863814629335</v>
      </c>
      <c r="L57" t="str">
        <f t="shared" si="1"/>
        <v>UP</v>
      </c>
      <c r="M57" t="str">
        <f t="shared" si="2"/>
        <v>UP</v>
      </c>
      <c r="N57">
        <v>86.149949488649966</v>
      </c>
      <c r="O57" t="str">
        <f t="shared" si="3"/>
        <v>UP</v>
      </c>
      <c r="P57" t="str">
        <f t="shared" si="4"/>
        <v>UP</v>
      </c>
      <c r="Q57">
        <f t="shared" si="5"/>
        <v>8.9000000000000909</v>
      </c>
      <c r="R57">
        <f t="shared" si="6"/>
        <v>13.350000000000136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1134.7603079898754</v>
      </c>
      <c r="W57">
        <v>1132.7792932896859</v>
      </c>
      <c r="X57">
        <f t="shared" si="10"/>
        <v>1.981014700189462</v>
      </c>
      <c r="Y57">
        <v>-11.851717182793379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1172</v>
      </c>
      <c r="D58">
        <v>1175.95</v>
      </c>
      <c r="E58">
        <v>1162.55</v>
      </c>
      <c r="F58">
        <v>1167</v>
      </c>
      <c r="G58">
        <f>_xll.TA_TYPPRICE(D58,E58,F58)</f>
        <v>1168.5</v>
      </c>
      <c r="H58">
        <v>1164.7239259908843</v>
      </c>
      <c r="I58" t="str">
        <f t="shared" si="0"/>
        <v>UP</v>
      </c>
      <c r="J58">
        <v>1161.0404751581464</v>
      </c>
      <c r="K58">
        <v>1139.4782966933926</v>
      </c>
      <c r="L58" t="str">
        <f t="shared" si="1"/>
        <v>UP</v>
      </c>
      <c r="M58" t="str">
        <f t="shared" si="2"/>
        <v>UP</v>
      </c>
      <c r="N58">
        <v>75.727848555493892</v>
      </c>
      <c r="O58" t="str">
        <f t="shared" si="3"/>
        <v>UP</v>
      </c>
      <c r="P58" t="str">
        <f t="shared" si="4"/>
        <v>UP</v>
      </c>
      <c r="Q58">
        <f t="shared" si="5"/>
        <v>4.4500000000000455</v>
      </c>
      <c r="R58">
        <f t="shared" si="6"/>
        <v>13.400000000000091</v>
      </c>
      <c r="S58">
        <f t="shared" si="7"/>
        <v>0.3320895522388071</v>
      </c>
      <c r="T58" t="str">
        <f t="shared" si="8"/>
        <v>No Indication</v>
      </c>
      <c r="U58" t="str">
        <f t="shared" si="9"/>
        <v>No T+M+I</v>
      </c>
      <c r="V58">
        <v>1139.7202606068176</v>
      </c>
      <c r="W58">
        <v>1135.3141604534128</v>
      </c>
      <c r="X58">
        <f t="shared" si="10"/>
        <v>4.4061001534048501</v>
      </c>
      <c r="Y58">
        <v>-8.6001537155537342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1157.1500000000001</v>
      </c>
      <c r="D59">
        <v>1157.1500000000001</v>
      </c>
      <c r="E59">
        <v>1131.25</v>
      </c>
      <c r="F59">
        <v>1146</v>
      </c>
      <c r="G59">
        <f>_xll.TA_TYPPRICE(D59,E59,F59)</f>
        <v>1144.8</v>
      </c>
      <c r="H59">
        <v>1154.761962995442</v>
      </c>
      <c r="I59" t="str">
        <f t="shared" si="0"/>
        <v>DOWN</v>
      </c>
      <c r="J59">
        <v>1160.1759251230028</v>
      </c>
      <c r="K59">
        <v>1137.6497863170832</v>
      </c>
      <c r="L59" t="str">
        <f t="shared" si="1"/>
        <v>No Confirmation</v>
      </c>
      <c r="M59" t="str">
        <f t="shared" si="2"/>
        <v>No Trend</v>
      </c>
      <c r="N59">
        <v>49.518912018514385</v>
      </c>
      <c r="O59" t="str">
        <f t="shared" si="3"/>
        <v>No Momentum</v>
      </c>
      <c r="P59" t="str">
        <f t="shared" si="4"/>
        <v>No Trend + Momentum</v>
      </c>
      <c r="Q59">
        <f t="shared" si="5"/>
        <v>14.75</v>
      </c>
      <c r="R59">
        <f t="shared" si="6"/>
        <v>25.900000000000091</v>
      </c>
      <c r="S59">
        <f t="shared" si="7"/>
        <v>0.56949806949806747</v>
      </c>
      <c r="T59" t="str">
        <f t="shared" si="8"/>
        <v>No Indication</v>
      </c>
      <c r="U59" t="str">
        <f t="shared" si="9"/>
        <v>No T+M+I</v>
      </c>
      <c r="V59">
        <v>1140.686374359615</v>
      </c>
      <c r="W59">
        <v>1136.1057041235304</v>
      </c>
      <c r="X59">
        <f t="shared" si="10"/>
        <v>4.580670236084643</v>
      </c>
      <c r="Y59">
        <v>-5.9639889252260581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1165.75</v>
      </c>
      <c r="D60">
        <v>1175.2</v>
      </c>
      <c r="E60">
        <v>1138</v>
      </c>
      <c r="F60">
        <v>1139</v>
      </c>
      <c r="G60">
        <f>_xll.TA_TYPPRICE(D60,E60,F60)</f>
        <v>1150.7333333333333</v>
      </c>
      <c r="H60">
        <v>1152.7476481643876</v>
      </c>
      <c r="I60" t="str">
        <f t="shared" si="0"/>
        <v>DOWN</v>
      </c>
      <c r="J60">
        <v>1163.5146084290022</v>
      </c>
      <c r="K60">
        <v>1137.7276115799536</v>
      </c>
      <c r="L60" t="str">
        <f t="shared" si="1"/>
        <v>No Confirmation</v>
      </c>
      <c r="M60" t="str">
        <f t="shared" si="2"/>
        <v>No Trend</v>
      </c>
      <c r="N60">
        <v>43.277979134984292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37.200000000000045</v>
      </c>
      <c r="S60">
        <f t="shared" si="7"/>
        <v>2.6881720430107493E-2</v>
      </c>
      <c r="T60" t="str">
        <f t="shared" si="8"/>
        <v>DOWN</v>
      </c>
      <c r="U60" t="str">
        <f t="shared" si="9"/>
        <v>No T+M+I</v>
      </c>
      <c r="V60">
        <v>1140.4269321504435</v>
      </c>
      <c r="W60">
        <v>1136.3200964106763</v>
      </c>
      <c r="X60">
        <f t="shared" si="10"/>
        <v>4.1068357397671207</v>
      </c>
      <c r="Y60">
        <v>-3.9498239922274223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1140</v>
      </c>
      <c r="D61">
        <v>1141.95</v>
      </c>
      <c r="E61">
        <v>1114.1500000000001</v>
      </c>
      <c r="F61">
        <v>1121</v>
      </c>
      <c r="G61">
        <f>_xll.TA_TYPPRICE(D61,E61,F61)</f>
        <v>1125.7</v>
      </c>
      <c r="H61">
        <v>1139.2238240821939</v>
      </c>
      <c r="I61" t="str">
        <f t="shared" si="0"/>
        <v>DOWN</v>
      </c>
      <c r="J61">
        <v>1158.7224732225573</v>
      </c>
      <c r="K61">
        <v>1132.488142339964</v>
      </c>
      <c r="L61" t="str">
        <f t="shared" si="1"/>
        <v>DOWN</v>
      </c>
      <c r="M61" t="str">
        <f t="shared" si="2"/>
        <v>DOWN</v>
      </c>
      <c r="N61">
        <v>30.800626560473543</v>
      </c>
      <c r="O61" t="str">
        <f t="shared" si="3"/>
        <v>DOWN</v>
      </c>
      <c r="P61" t="str">
        <f t="shared" si="4"/>
        <v>DOWN</v>
      </c>
      <c r="Q61">
        <f t="shared" si="5"/>
        <v>6.8499999999999091</v>
      </c>
      <c r="R61">
        <f t="shared" si="6"/>
        <v>27.799999999999955</v>
      </c>
      <c r="S61">
        <f t="shared" si="7"/>
        <v>0.24640287769783886</v>
      </c>
      <c r="T61" t="str">
        <f t="shared" si="8"/>
        <v>No Indication</v>
      </c>
      <c r="U61" t="str">
        <f t="shared" si="9"/>
        <v>No T+M+I</v>
      </c>
      <c r="V61">
        <v>1137.4381733580676</v>
      </c>
      <c r="W61">
        <v>1135.1852744543301</v>
      </c>
      <c r="X61">
        <f t="shared" si="10"/>
        <v>2.2528989037375595</v>
      </c>
      <c r="Y61">
        <v>-2.7092794130344258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1121.5999999999999</v>
      </c>
      <c r="D62">
        <v>1128.6500000000001</v>
      </c>
      <c r="E62">
        <v>1115.5</v>
      </c>
      <c r="F62">
        <v>1125</v>
      </c>
      <c r="G62">
        <f>_xll.TA_TYPPRICE(D62,E62,F62)</f>
        <v>1123.05</v>
      </c>
      <c r="H62">
        <v>1131.1369120410968</v>
      </c>
      <c r="I62" t="str">
        <f t="shared" si="0"/>
        <v>DOWN</v>
      </c>
      <c r="J62">
        <v>1152.0397013953223</v>
      </c>
      <c r="K62">
        <v>1128.7129995977498</v>
      </c>
      <c r="L62" t="str">
        <f t="shared" si="1"/>
        <v>DOWN</v>
      </c>
      <c r="M62" t="str">
        <f t="shared" si="2"/>
        <v>DOWN</v>
      </c>
      <c r="N62">
        <v>35.931568114896237</v>
      </c>
      <c r="O62" t="str">
        <f t="shared" si="3"/>
        <v>DOWN</v>
      </c>
      <c r="P62" t="str">
        <f t="shared" si="4"/>
        <v>DOWN</v>
      </c>
      <c r="Q62">
        <f t="shared" si="5"/>
        <v>9.5</v>
      </c>
      <c r="R62">
        <f t="shared" si="6"/>
        <v>13.150000000000091</v>
      </c>
      <c r="S62">
        <f t="shared" si="7"/>
        <v>0.72243346007604059</v>
      </c>
      <c r="T62" t="str">
        <f t="shared" si="8"/>
        <v>No Indication</v>
      </c>
      <c r="U62" t="str">
        <f t="shared" si="9"/>
        <v>No T+M+I</v>
      </c>
      <c r="V62">
        <v>1135.5246082260571</v>
      </c>
      <c r="W62">
        <v>1134.4308096799352</v>
      </c>
      <c r="X62">
        <f t="shared" si="10"/>
        <v>1.0937985461218886</v>
      </c>
      <c r="Y62">
        <v>-1.9486638212031628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1132.2</v>
      </c>
      <c r="D63">
        <v>1132.25</v>
      </c>
      <c r="E63">
        <v>1105</v>
      </c>
      <c r="F63">
        <v>1113</v>
      </c>
      <c r="G63">
        <f>_xll.TA_TYPPRICE(D63,E63,F63)</f>
        <v>1116.75</v>
      </c>
      <c r="H63">
        <v>1123.9434560205484</v>
      </c>
      <c r="I63" t="str">
        <f t="shared" si="0"/>
        <v>DOWN</v>
      </c>
      <c r="J63">
        <v>1147.6419899741395</v>
      </c>
      <c r="K63">
        <v>1123.4434441315832</v>
      </c>
      <c r="L63" t="str">
        <f t="shared" si="1"/>
        <v>DOWN</v>
      </c>
      <c r="M63" t="str">
        <f t="shared" si="2"/>
        <v>DOWN</v>
      </c>
      <c r="N63">
        <v>28.114321964185667</v>
      </c>
      <c r="O63" t="str">
        <f t="shared" si="3"/>
        <v>DOWN</v>
      </c>
      <c r="P63" t="str">
        <f t="shared" si="4"/>
        <v>DOWN</v>
      </c>
      <c r="Q63">
        <f t="shared" si="5"/>
        <v>8</v>
      </c>
      <c r="R63">
        <f t="shared" si="6"/>
        <v>27.25</v>
      </c>
      <c r="S63">
        <f t="shared" si="7"/>
        <v>0.29357798165137616</v>
      </c>
      <c r="T63" t="str">
        <f t="shared" si="8"/>
        <v>No Indication</v>
      </c>
      <c r="U63" t="str">
        <f t="shared" si="9"/>
        <v>No T+M+I</v>
      </c>
      <c r="V63">
        <v>1132.0592838835869</v>
      </c>
      <c r="W63">
        <v>1132.8433422962364</v>
      </c>
      <c r="X63">
        <f t="shared" si="10"/>
        <v>-0.78405841264952869</v>
      </c>
      <c r="Y63">
        <v>-1.7157427394924361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1110.4000000000001</v>
      </c>
      <c r="D64">
        <v>1111.05</v>
      </c>
      <c r="E64">
        <v>1055.3499999999999</v>
      </c>
      <c r="F64">
        <v>1066.9000000000001</v>
      </c>
      <c r="G64">
        <f>_xll.TA_TYPPRICE(D64,E64,F64)</f>
        <v>1077.7666666666667</v>
      </c>
      <c r="H64">
        <v>1100.8550613436075</v>
      </c>
      <c r="I64" t="str">
        <f t="shared" si="0"/>
        <v>DOWN</v>
      </c>
      <c r="J64">
        <v>1139.510436646553</v>
      </c>
      <c r="K64">
        <v>1108.311567657898</v>
      </c>
      <c r="L64" t="str">
        <f t="shared" si="1"/>
        <v>DOWN</v>
      </c>
      <c r="M64" t="str">
        <f t="shared" si="2"/>
        <v>DOWN</v>
      </c>
      <c r="N64">
        <v>13.749597602544341</v>
      </c>
      <c r="O64" t="str">
        <f t="shared" si="3"/>
        <v>DOWN</v>
      </c>
      <c r="P64" t="str">
        <f t="shared" si="4"/>
        <v>DOWN</v>
      </c>
      <c r="Q64">
        <f t="shared" si="5"/>
        <v>11.550000000000182</v>
      </c>
      <c r="R64">
        <f t="shared" si="6"/>
        <v>55.700000000000045</v>
      </c>
      <c r="S64">
        <f t="shared" si="7"/>
        <v>0.20736086175942858</v>
      </c>
      <c r="T64" t="str">
        <f t="shared" si="8"/>
        <v>No Indication</v>
      </c>
      <c r="U64" t="str">
        <f t="shared" si="9"/>
        <v>No T+M+I</v>
      </c>
      <c r="V64">
        <v>1122.0347786707273</v>
      </c>
      <c r="W64">
        <v>1127.9586502742929</v>
      </c>
      <c r="X64">
        <f t="shared" si="10"/>
        <v>-5.923871603565658</v>
      </c>
      <c r="Y64">
        <v>-2.5573685123070806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1089.9000000000001</v>
      </c>
      <c r="D65">
        <v>1089.9000000000001</v>
      </c>
      <c r="E65">
        <v>1030</v>
      </c>
      <c r="F65">
        <v>1031</v>
      </c>
      <c r="G65">
        <f>_xll.TA_TYPPRICE(D65,E65,F65)</f>
        <v>1050.3</v>
      </c>
      <c r="H65">
        <v>1075.5775306718037</v>
      </c>
      <c r="I65" t="str">
        <f t="shared" si="0"/>
        <v>DOWN</v>
      </c>
      <c r="J65">
        <v>1128.4858951695412</v>
      </c>
      <c r="K65">
        <v>1090.9089970672539</v>
      </c>
      <c r="L65" t="str">
        <f t="shared" si="1"/>
        <v>DOWN</v>
      </c>
      <c r="M65" t="str">
        <f t="shared" si="2"/>
        <v>DOWN</v>
      </c>
      <c r="N65">
        <v>9.1825430993562183</v>
      </c>
      <c r="O65" t="str">
        <f t="shared" si="3"/>
        <v>DOWN</v>
      </c>
      <c r="P65" t="str">
        <f t="shared" si="4"/>
        <v>DOWN</v>
      </c>
      <c r="Q65">
        <f t="shared" si="5"/>
        <v>1</v>
      </c>
      <c r="R65">
        <f t="shared" si="6"/>
        <v>59.900000000000091</v>
      </c>
      <c r="S65">
        <f t="shared" si="7"/>
        <v>1.6694490818030025E-2</v>
      </c>
      <c r="T65" t="str">
        <f t="shared" si="8"/>
        <v>DOWN</v>
      </c>
      <c r="U65" t="str">
        <f t="shared" si="9"/>
        <v>DOWN</v>
      </c>
      <c r="V65">
        <v>1108.0294281060001</v>
      </c>
      <c r="W65">
        <v>1120.7765280317528</v>
      </c>
      <c r="X65">
        <f t="shared" si="10"/>
        <v>-12.747099925752764</v>
      </c>
      <c r="Y65">
        <v>-4.5953147949962174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1083.05</v>
      </c>
      <c r="AE65">
        <f t="shared" si="16"/>
        <v>1067</v>
      </c>
      <c r="AF65">
        <f t="shared" si="17"/>
        <v>1059.95</v>
      </c>
      <c r="AG65">
        <f t="shared" si="18"/>
        <v>1052.9000000000001</v>
      </c>
    </row>
    <row r="66" spans="1:33" x14ac:dyDescent="0.25">
      <c r="A66" t="s">
        <v>5</v>
      </c>
      <c r="B66" s="1">
        <v>42948</v>
      </c>
      <c r="C66">
        <v>1038</v>
      </c>
      <c r="D66">
        <v>1038.8</v>
      </c>
      <c r="E66">
        <v>1016.1</v>
      </c>
      <c r="F66">
        <v>1018.95</v>
      </c>
      <c r="G66">
        <f>_xll.TA_TYPPRICE(D66,E66,F66)</f>
        <v>1024.6166666666668</v>
      </c>
      <c r="H66">
        <v>1050.0970986692353</v>
      </c>
      <c r="I66" t="str">
        <f t="shared" si="0"/>
        <v>DOWN</v>
      </c>
      <c r="J66">
        <v>1108.5556962429764</v>
      </c>
      <c r="K66">
        <v>1074.2847754967531</v>
      </c>
      <c r="L66" t="str">
        <f t="shared" si="1"/>
        <v>DOWN</v>
      </c>
      <c r="M66" t="str">
        <f t="shared" si="2"/>
        <v>DOWN</v>
      </c>
      <c r="N66">
        <v>8.0593626939876426</v>
      </c>
      <c r="O66" t="str">
        <f t="shared" si="3"/>
        <v>DOWN</v>
      </c>
      <c r="P66" t="str">
        <f t="shared" si="4"/>
        <v>DOWN</v>
      </c>
      <c r="Q66">
        <f t="shared" si="5"/>
        <v>2.8500000000000227</v>
      </c>
      <c r="R66">
        <f t="shared" si="6"/>
        <v>22.699999999999932</v>
      </c>
      <c r="S66">
        <f t="shared" si="7"/>
        <v>0.12555066079295293</v>
      </c>
      <c r="T66" t="str">
        <f t="shared" si="8"/>
        <v>DOWN</v>
      </c>
      <c r="U66" t="str">
        <f t="shared" si="9"/>
        <v>DOWN</v>
      </c>
      <c r="V66">
        <v>1094.324900705077</v>
      </c>
      <c r="W66">
        <v>1113.233822251623</v>
      </c>
      <c r="X66">
        <f t="shared" si="10"/>
        <v>-18.908921546546026</v>
      </c>
      <c r="Y66">
        <v>-7.4580361453061794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1036.2</v>
      </c>
      <c r="AE66">
        <f t="shared" si="16"/>
        <v>1030.1500000000001</v>
      </c>
      <c r="AF66">
        <f t="shared" si="17"/>
        <v>1027.45</v>
      </c>
      <c r="AG66">
        <f t="shared" si="18"/>
        <v>1024.75</v>
      </c>
    </row>
    <row r="67" spans="1:33" x14ac:dyDescent="0.25">
      <c r="A67" t="s">
        <v>5</v>
      </c>
      <c r="B67" s="1">
        <v>42949</v>
      </c>
      <c r="C67">
        <v>1026.0999999999999</v>
      </c>
      <c r="D67">
        <v>1055</v>
      </c>
      <c r="E67">
        <v>1020</v>
      </c>
      <c r="F67">
        <v>1033.05</v>
      </c>
      <c r="G67">
        <f>_xll.TA_TYPPRICE(D67,E67,F67)</f>
        <v>1036.0166666666667</v>
      </c>
      <c r="H67">
        <v>1043.056882667951</v>
      </c>
      <c r="I67" t="str">
        <f t="shared" ref="I67:I107" si="20">IF(F67&gt;H67,"UP","DOWN")</f>
        <v>DOWN</v>
      </c>
      <c r="J67">
        <v>1096.654430411204</v>
      </c>
      <c r="K67">
        <v>1062.2214920530303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22.012002713837077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13.049999999999955</v>
      </c>
      <c r="R67">
        <f t="shared" ref="R67:R107" si="26">D67-E67</f>
        <v>35</v>
      </c>
      <c r="S67">
        <f t="shared" ref="S67:S107" si="27">Q67/R67</f>
        <v>0.37285714285714155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1084.897992904296</v>
      </c>
      <c r="W67">
        <v>1107.2942798626138</v>
      </c>
      <c r="X67">
        <f t="shared" ref="X67:X107" si="30">V67-W67</f>
        <v>-22.396286958317887</v>
      </c>
      <c r="Y67">
        <v>-10.44568630790852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1032</v>
      </c>
      <c r="D68">
        <v>1060</v>
      </c>
      <c r="E68">
        <v>985</v>
      </c>
      <c r="F68">
        <v>986.6</v>
      </c>
      <c r="G68">
        <f>_xll.TA_TYPPRICE(D68,E68,F68)</f>
        <v>1010.5333333333333</v>
      </c>
      <c r="H68">
        <v>1026.7951080006421</v>
      </c>
      <c r="I68" t="str">
        <f t="shared" si="20"/>
        <v>DOWN</v>
      </c>
      <c r="J68">
        <v>1088.5090014309365</v>
      </c>
      <c r="K68">
        <v>1045.0611604856902</v>
      </c>
      <c r="L68" t="str">
        <f t="shared" si="21"/>
        <v>DOWN</v>
      </c>
      <c r="M68" t="str">
        <f t="shared" si="22"/>
        <v>DOWN</v>
      </c>
      <c r="N68">
        <v>13.546501842247968</v>
      </c>
      <c r="O68" t="str">
        <f t="shared" si="23"/>
        <v>DOWN</v>
      </c>
      <c r="P68" t="str">
        <f t="shared" si="24"/>
        <v>DOWN</v>
      </c>
      <c r="Q68">
        <f t="shared" si="25"/>
        <v>1.6000000000000227</v>
      </c>
      <c r="R68">
        <f t="shared" si="26"/>
        <v>75</v>
      </c>
      <c r="S68">
        <f t="shared" si="27"/>
        <v>2.1333333333333638E-2</v>
      </c>
      <c r="T68" t="str">
        <f t="shared" si="28"/>
        <v>DOWN</v>
      </c>
      <c r="U68" t="str">
        <f t="shared" si="29"/>
        <v>DOWN</v>
      </c>
      <c r="V68">
        <v>1069.7752247651736</v>
      </c>
      <c r="W68">
        <v>1098.3539628357535</v>
      </c>
      <c r="X68">
        <f t="shared" si="30"/>
        <v>-28.578738070579902</v>
      </c>
      <c r="Y68">
        <v>-14.072296660442797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1051.45</v>
      </c>
      <c r="AE68">
        <f t="shared" si="36"/>
        <v>1031.3500000000001</v>
      </c>
      <c r="AF68">
        <f t="shared" si="37"/>
        <v>1022.5</v>
      </c>
      <c r="AG68">
        <f t="shared" si="38"/>
        <v>1013.6500000000001</v>
      </c>
    </row>
    <row r="69" spans="1:33" x14ac:dyDescent="0.25">
      <c r="A69" t="s">
        <v>5</v>
      </c>
      <c r="B69" s="1">
        <v>42951</v>
      </c>
      <c r="C69">
        <v>989.5</v>
      </c>
      <c r="D69">
        <v>997.8</v>
      </c>
      <c r="E69">
        <v>963</v>
      </c>
      <c r="F69">
        <v>990.05</v>
      </c>
      <c r="G69">
        <f>_xll.TA_TYPPRICE(D69,E69,F69)</f>
        <v>983.61666666666667</v>
      </c>
      <c r="H69">
        <v>1005.2058873336543</v>
      </c>
      <c r="I69" t="str">
        <f t="shared" si="20"/>
        <v>DOWN</v>
      </c>
      <c r="J69">
        <v>1068.351445557395</v>
      </c>
      <c r="K69">
        <v>1026.8253470444256</v>
      </c>
      <c r="L69" t="str">
        <f t="shared" si="21"/>
        <v>DOWN</v>
      </c>
      <c r="M69" t="str">
        <f t="shared" si="22"/>
        <v>DOWN</v>
      </c>
      <c r="N69">
        <v>16.526957958880764</v>
      </c>
      <c r="O69" t="str">
        <f t="shared" si="23"/>
        <v>DOWN</v>
      </c>
      <c r="P69" t="str">
        <f t="shared" si="24"/>
        <v>DOWN</v>
      </c>
      <c r="Q69">
        <f t="shared" si="25"/>
        <v>27.049999999999955</v>
      </c>
      <c r="R69">
        <f t="shared" si="26"/>
        <v>34.799999999999955</v>
      </c>
      <c r="S69">
        <f t="shared" si="27"/>
        <v>0.77729885057471237</v>
      </c>
      <c r="T69" t="str">
        <f t="shared" si="28"/>
        <v>No Indication</v>
      </c>
      <c r="U69" t="str">
        <f t="shared" si="29"/>
        <v>No T+M+I</v>
      </c>
      <c r="V69">
        <v>1057.5098055705314</v>
      </c>
      <c r="W69">
        <v>1090.3314470701421</v>
      </c>
      <c r="X69">
        <f t="shared" si="30"/>
        <v>-32.821641499610678</v>
      </c>
      <c r="Y69">
        <v>-17.822165628276373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993.8</v>
      </c>
      <c r="D70">
        <v>1004</v>
      </c>
      <c r="E70">
        <v>980.55</v>
      </c>
      <c r="F70">
        <v>982.1</v>
      </c>
      <c r="G70">
        <f>_xll.TA_TYPPRICE(D70,E70,F70)</f>
        <v>988.88333333333333</v>
      </c>
      <c r="H70">
        <v>997.04461033349389</v>
      </c>
      <c r="I70" t="str">
        <f t="shared" si="20"/>
        <v>DOWN</v>
      </c>
      <c r="J70">
        <v>1054.0511243224182</v>
      </c>
      <c r="K70">
        <v>1016.5419365901088</v>
      </c>
      <c r="L70" t="str">
        <f t="shared" si="21"/>
        <v>DOWN</v>
      </c>
      <c r="M70" t="str">
        <f t="shared" si="22"/>
        <v>DOWN</v>
      </c>
      <c r="N70">
        <v>15.034046358367062</v>
      </c>
      <c r="O70" t="str">
        <f t="shared" si="23"/>
        <v>DOWN</v>
      </c>
      <c r="P70" t="str">
        <f t="shared" si="24"/>
        <v>DOWN</v>
      </c>
      <c r="Q70">
        <f t="shared" si="25"/>
        <v>1.5500000000000682</v>
      </c>
      <c r="R70">
        <f t="shared" si="26"/>
        <v>23.450000000000045</v>
      </c>
      <c r="S70">
        <f t="shared" si="27"/>
        <v>6.6098081023456934E-2</v>
      </c>
      <c r="T70" t="str">
        <f t="shared" si="28"/>
        <v>DOWN</v>
      </c>
      <c r="U70" t="str">
        <f t="shared" si="29"/>
        <v>DOWN</v>
      </c>
      <c r="V70">
        <v>1045.9082970212189</v>
      </c>
      <c r="W70">
        <v>1082.3143028427241</v>
      </c>
      <c r="X70">
        <f t="shared" si="30"/>
        <v>-36.406005821505232</v>
      </c>
      <c r="Y70">
        <v>-21.538933666922144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1001.35</v>
      </c>
      <c r="AE70">
        <f t="shared" si="36"/>
        <v>995.05000000000007</v>
      </c>
      <c r="AF70">
        <f t="shared" si="37"/>
        <v>992.30000000000007</v>
      </c>
      <c r="AG70">
        <f t="shared" si="38"/>
        <v>989.5</v>
      </c>
    </row>
    <row r="71" spans="1:33" x14ac:dyDescent="0.25">
      <c r="A71" t="s">
        <v>5</v>
      </c>
      <c r="B71" s="1">
        <v>42955</v>
      </c>
      <c r="C71">
        <v>988.8</v>
      </c>
      <c r="D71">
        <v>992.45</v>
      </c>
      <c r="E71">
        <v>970.4</v>
      </c>
      <c r="F71">
        <v>974</v>
      </c>
      <c r="G71">
        <f>_xll.TA_TYPPRICE(D71,E71,F71)</f>
        <v>978.94999999999993</v>
      </c>
      <c r="H71">
        <v>987.99730516674686</v>
      </c>
      <c r="I71" t="str">
        <f t="shared" si="20"/>
        <v>DOWN</v>
      </c>
      <c r="J71">
        <v>1040.361985584103</v>
      </c>
      <c r="K71">
        <v>1006.2881729034179</v>
      </c>
      <c r="L71" t="str">
        <f t="shared" si="21"/>
        <v>DOWN</v>
      </c>
      <c r="M71" t="str">
        <f t="shared" si="22"/>
        <v>DOWN</v>
      </c>
      <c r="N71">
        <v>13.482901250993107</v>
      </c>
      <c r="O71" t="str">
        <f t="shared" si="23"/>
        <v>DOWN</v>
      </c>
      <c r="P71" t="str">
        <f t="shared" si="24"/>
        <v>DOWN</v>
      </c>
      <c r="Q71">
        <f t="shared" si="25"/>
        <v>3.6000000000000227</v>
      </c>
      <c r="R71">
        <f t="shared" si="26"/>
        <v>22.050000000000068</v>
      </c>
      <c r="S71">
        <f t="shared" si="27"/>
        <v>0.16326530612244949</v>
      </c>
      <c r="T71" t="str">
        <f t="shared" si="28"/>
        <v>DOWN</v>
      </c>
      <c r="U71" t="str">
        <f t="shared" si="29"/>
        <v>DOWN</v>
      </c>
      <c r="V71">
        <v>1034.8454820948775</v>
      </c>
      <c r="W71">
        <v>1074.2910211506705</v>
      </c>
      <c r="X71">
        <f t="shared" si="30"/>
        <v>-39.445539055793006</v>
      </c>
      <c r="Y71">
        <v>-25.120254744696318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989.95</v>
      </c>
      <c r="AE71">
        <f t="shared" si="36"/>
        <v>984.05000000000007</v>
      </c>
      <c r="AF71">
        <f t="shared" si="37"/>
        <v>981.40000000000009</v>
      </c>
      <c r="AG71">
        <f t="shared" si="38"/>
        <v>978.80000000000007</v>
      </c>
    </row>
    <row r="72" spans="1:33" x14ac:dyDescent="0.25">
      <c r="A72" t="s">
        <v>5</v>
      </c>
      <c r="B72" s="1">
        <v>42956</v>
      </c>
      <c r="C72">
        <v>974</v>
      </c>
      <c r="D72">
        <v>977.8</v>
      </c>
      <c r="E72">
        <v>950</v>
      </c>
      <c r="F72">
        <v>951</v>
      </c>
      <c r="G72">
        <f>_xll.TA_TYPPRICE(D72,E72,F72)</f>
        <v>959.6</v>
      </c>
      <c r="H72">
        <v>973.7986525833735</v>
      </c>
      <c r="I72" t="str">
        <f t="shared" si="20"/>
        <v>DOWN</v>
      </c>
      <c r="J72">
        <v>1026.4593221209689</v>
      </c>
      <c r="K72">
        <v>993.77969003599173</v>
      </c>
      <c r="L72" t="str">
        <f t="shared" si="21"/>
        <v>DOWN</v>
      </c>
      <c r="M72" t="str">
        <f t="shared" si="22"/>
        <v>DOWN</v>
      </c>
      <c r="N72">
        <v>9.8688401725799846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27.799999999999955</v>
      </c>
      <c r="S72">
        <f t="shared" si="27"/>
        <v>3.5971223021582795E-2</v>
      </c>
      <c r="T72" t="str">
        <f t="shared" si="28"/>
        <v>DOWN</v>
      </c>
      <c r="U72" t="str">
        <f t="shared" si="29"/>
        <v>DOWN</v>
      </c>
      <c r="V72">
        <v>1021.946177157204</v>
      </c>
      <c r="W72">
        <v>1065.1583529172876</v>
      </c>
      <c r="X72">
        <f t="shared" si="30"/>
        <v>-43.212175760083596</v>
      </c>
      <c r="Y72">
        <v>-28.738638947773772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974.65000000000009</v>
      </c>
      <c r="AE72">
        <f t="shared" si="36"/>
        <v>967.2</v>
      </c>
      <c r="AF72">
        <f t="shared" si="37"/>
        <v>963.90000000000009</v>
      </c>
      <c r="AG72">
        <f t="shared" si="38"/>
        <v>960.6</v>
      </c>
    </row>
    <row r="73" spans="1:33" x14ac:dyDescent="0.25">
      <c r="A73" t="s">
        <v>5</v>
      </c>
      <c r="B73" s="1">
        <v>42957</v>
      </c>
      <c r="C73">
        <v>950.8</v>
      </c>
      <c r="D73">
        <v>971.85</v>
      </c>
      <c r="E73">
        <v>917.55</v>
      </c>
      <c r="F73">
        <v>944.05</v>
      </c>
      <c r="G73">
        <f>_xll.TA_TYPPRICE(D73,E73,F73)</f>
        <v>944.48333333333323</v>
      </c>
      <c r="H73">
        <v>959.14099295835331</v>
      </c>
      <c r="I73" t="str">
        <f t="shared" si="20"/>
        <v>DOWN</v>
      </c>
      <c r="J73">
        <v>1014.323917205198</v>
      </c>
      <c r="K73">
        <v>976.83975891688249</v>
      </c>
      <c r="L73" t="str">
        <f t="shared" si="21"/>
        <v>DOWN</v>
      </c>
      <c r="M73" t="str">
        <f t="shared" si="22"/>
        <v>DOWN</v>
      </c>
      <c r="N73">
        <v>8.9615195685207762</v>
      </c>
      <c r="O73" t="str">
        <f t="shared" si="23"/>
        <v>DOWN</v>
      </c>
      <c r="P73" t="str">
        <f t="shared" si="24"/>
        <v>DOWN</v>
      </c>
      <c r="Q73">
        <f t="shared" si="25"/>
        <v>26.5</v>
      </c>
      <c r="R73">
        <f t="shared" si="26"/>
        <v>54.300000000000068</v>
      </c>
      <c r="S73">
        <f t="shared" si="27"/>
        <v>0.48802946593001778</v>
      </c>
      <c r="T73" t="str">
        <f t="shared" si="28"/>
        <v>No Indication</v>
      </c>
      <c r="U73" t="str">
        <f t="shared" si="29"/>
        <v>No T+M+I</v>
      </c>
      <c r="V73">
        <v>1009.9621499022495</v>
      </c>
      <c r="W73">
        <v>1056.1873638123034</v>
      </c>
      <c r="X73">
        <f t="shared" si="30"/>
        <v>-46.225213910053867</v>
      </c>
      <c r="Y73">
        <v>-32.235953940229791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930</v>
      </c>
      <c r="D74">
        <v>954.85</v>
      </c>
      <c r="E74">
        <v>920</v>
      </c>
      <c r="F74">
        <v>940</v>
      </c>
      <c r="G74">
        <f>_xll.TA_TYPPRICE(D74,E74,F74)</f>
        <v>938.2833333333333</v>
      </c>
      <c r="H74">
        <v>948.71216314584331</v>
      </c>
      <c r="I74" t="str">
        <f t="shared" si="20"/>
        <v>DOWN</v>
      </c>
      <c r="J74">
        <v>1001.1074911595985</v>
      </c>
      <c r="K74">
        <v>964.2087013797975</v>
      </c>
      <c r="L74" t="str">
        <f t="shared" si="21"/>
        <v>DOWN</v>
      </c>
      <c r="M74" t="str">
        <f t="shared" si="22"/>
        <v>DOWN</v>
      </c>
      <c r="N74">
        <v>8.3990426861468688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34.850000000000023</v>
      </c>
      <c r="S74">
        <f t="shared" si="27"/>
        <v>0.57388809182209433</v>
      </c>
      <c r="T74" t="str">
        <f t="shared" si="28"/>
        <v>No Indication</v>
      </c>
      <c r="U74" t="str">
        <f t="shared" si="29"/>
        <v>No T+M+I</v>
      </c>
      <c r="V74">
        <v>999.19874222498038</v>
      </c>
      <c r="W74">
        <v>1047.5808924187995</v>
      </c>
      <c r="X74">
        <f t="shared" si="30"/>
        <v>-48.382150193819143</v>
      </c>
      <c r="Y74">
        <v>-35.465193190947659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943.5</v>
      </c>
      <c r="D75">
        <v>969.8</v>
      </c>
      <c r="E75">
        <v>943.05</v>
      </c>
      <c r="F75">
        <v>962</v>
      </c>
      <c r="G75">
        <f>_xll.TA_TYPPRICE(D75,E75,F75)</f>
        <v>958.2833333333333</v>
      </c>
      <c r="H75">
        <v>953.4977482395883</v>
      </c>
      <c r="I75" t="str">
        <f t="shared" si="20"/>
        <v>UP</v>
      </c>
      <c r="J75">
        <v>994.15027090190995</v>
      </c>
      <c r="K75">
        <v>959.50676773984253</v>
      </c>
      <c r="L75" t="str">
        <f t="shared" si="21"/>
        <v>No Confirmation</v>
      </c>
      <c r="M75" t="str">
        <f t="shared" si="22"/>
        <v>No Trend</v>
      </c>
      <c r="N75">
        <v>35.772148910286575</v>
      </c>
      <c r="O75" t="str">
        <f t="shared" si="23"/>
        <v>DOWN</v>
      </c>
      <c r="P75" t="str">
        <f t="shared" si="24"/>
        <v>No Trend + Momentum</v>
      </c>
      <c r="Q75">
        <f t="shared" si="25"/>
        <v>18.950000000000045</v>
      </c>
      <c r="R75">
        <f t="shared" si="26"/>
        <v>26.75</v>
      </c>
      <c r="S75">
        <f t="shared" si="27"/>
        <v>0.70841121495327275</v>
      </c>
      <c r="T75" t="str">
        <f t="shared" si="28"/>
        <v>No Indication</v>
      </c>
      <c r="U75" t="str">
        <f t="shared" si="29"/>
        <v>No T+M+I</v>
      </c>
      <c r="V75">
        <v>993.47585880575264</v>
      </c>
      <c r="W75">
        <v>1041.241567054444</v>
      </c>
      <c r="X75">
        <f t="shared" si="30"/>
        <v>-47.76570824869134</v>
      </c>
      <c r="Y75">
        <v>-37.925296202496398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974</v>
      </c>
      <c r="D76">
        <v>974.05</v>
      </c>
      <c r="E76">
        <v>950.5</v>
      </c>
      <c r="F76">
        <v>962.05</v>
      </c>
      <c r="G76">
        <f>_xll.TA_TYPPRICE(D76,E76,F76)</f>
        <v>962.19999999999993</v>
      </c>
      <c r="H76">
        <v>957.84887411979412</v>
      </c>
      <c r="I76" t="str">
        <f t="shared" si="20"/>
        <v>UP</v>
      </c>
      <c r="J76">
        <v>989.68354403481885</v>
      </c>
      <c r="K76">
        <v>957.50526379765529</v>
      </c>
      <c r="L76" t="str">
        <f t="shared" si="21"/>
        <v>No Confirmation</v>
      </c>
      <c r="M76" t="str">
        <f t="shared" si="22"/>
        <v>No Trend</v>
      </c>
      <c r="N76">
        <v>35.826628805214504</v>
      </c>
      <c r="O76" t="str">
        <f t="shared" si="23"/>
        <v>DOWN</v>
      </c>
      <c r="P76" t="str">
        <f t="shared" si="24"/>
        <v>No Trend + Momentum</v>
      </c>
      <c r="Q76">
        <f t="shared" si="25"/>
        <v>11.549999999999955</v>
      </c>
      <c r="R76">
        <f t="shared" si="26"/>
        <v>23.549999999999955</v>
      </c>
      <c r="S76">
        <f t="shared" si="27"/>
        <v>0.49044585987261047</v>
      </c>
      <c r="T76" t="str">
        <f t="shared" si="28"/>
        <v>No Indication</v>
      </c>
      <c r="U76" t="str">
        <f t="shared" si="29"/>
        <v>No T+M+I</v>
      </c>
      <c r="V76">
        <v>988.64111129717526</v>
      </c>
      <c r="W76">
        <v>1035.3755250504112</v>
      </c>
      <c r="X76">
        <f t="shared" si="30"/>
        <v>-46.734413753235913</v>
      </c>
      <c r="Y76">
        <v>-39.687119712644304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964</v>
      </c>
      <c r="D77">
        <v>968.45</v>
      </c>
      <c r="E77">
        <v>951</v>
      </c>
      <c r="F77">
        <v>952.95</v>
      </c>
      <c r="G77">
        <f>_xll.TA_TYPPRICE(D77,E77,F77)</f>
        <v>957.4666666666667</v>
      </c>
      <c r="H77">
        <v>957.65777039323041</v>
      </c>
      <c r="I77" t="str">
        <f t="shared" si="20"/>
        <v>DOWN</v>
      </c>
      <c r="J77">
        <v>984.96497869374798</v>
      </c>
      <c r="K77">
        <v>956.05964962039855</v>
      </c>
      <c r="L77" t="str">
        <f t="shared" si="21"/>
        <v>DOWN</v>
      </c>
      <c r="M77" t="str">
        <f t="shared" si="22"/>
        <v>DOWN</v>
      </c>
      <c r="N77">
        <v>30.031408257667653</v>
      </c>
      <c r="O77" t="str">
        <f t="shared" si="23"/>
        <v>DOWN</v>
      </c>
      <c r="P77" t="str">
        <f t="shared" si="24"/>
        <v>DOWN</v>
      </c>
      <c r="Q77">
        <f t="shared" si="25"/>
        <v>1.9500000000000455</v>
      </c>
      <c r="R77">
        <f t="shared" si="26"/>
        <v>17.450000000000045</v>
      </c>
      <c r="S77">
        <f t="shared" si="27"/>
        <v>0.11174785100286765</v>
      </c>
      <c r="T77" t="str">
        <f t="shared" si="28"/>
        <v>DOWN</v>
      </c>
      <c r="U77" t="str">
        <f t="shared" si="29"/>
        <v>DOWN</v>
      </c>
      <c r="V77">
        <v>983.15017109760981</v>
      </c>
      <c r="W77">
        <v>1029.2699306022325</v>
      </c>
      <c r="X77">
        <f t="shared" si="30"/>
        <v>-46.119759504622721</v>
      </c>
      <c r="Y77">
        <v>-40.973647671039984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951</v>
      </c>
      <c r="D78">
        <v>951</v>
      </c>
      <c r="E78">
        <v>934.4</v>
      </c>
      <c r="F78">
        <v>937.85</v>
      </c>
      <c r="G78">
        <f>_xll.TA_TYPPRICE(D78,E78,F78)</f>
        <v>941.08333333333337</v>
      </c>
      <c r="H78">
        <v>949.37055186328189</v>
      </c>
      <c r="I78" t="str">
        <f t="shared" si="20"/>
        <v>DOWN</v>
      </c>
      <c r="J78">
        <v>977.41720565069284</v>
      </c>
      <c r="K78">
        <v>951.24639414919886</v>
      </c>
      <c r="L78" t="str">
        <f t="shared" si="21"/>
        <v>DOWN</v>
      </c>
      <c r="M78" t="str">
        <f t="shared" si="22"/>
        <v>DOWN</v>
      </c>
      <c r="N78">
        <v>22.486792780595259</v>
      </c>
      <c r="O78" t="str">
        <f t="shared" si="23"/>
        <v>DOWN</v>
      </c>
      <c r="P78" t="str">
        <f t="shared" si="24"/>
        <v>DOWN</v>
      </c>
      <c r="Q78">
        <f t="shared" si="25"/>
        <v>3.4500000000000455</v>
      </c>
      <c r="R78">
        <f t="shared" si="26"/>
        <v>16.600000000000023</v>
      </c>
      <c r="S78">
        <f t="shared" si="27"/>
        <v>0.20783132530120726</v>
      </c>
      <c r="T78" t="str">
        <f t="shared" si="28"/>
        <v>No Indication</v>
      </c>
      <c r="U78" t="str">
        <f t="shared" si="29"/>
        <v>No T+M+I</v>
      </c>
      <c r="V78">
        <v>976.18091400566982</v>
      </c>
      <c r="W78">
        <v>1022.4980838909561</v>
      </c>
      <c r="X78">
        <f t="shared" si="30"/>
        <v>-46.317169885286262</v>
      </c>
      <c r="Y78">
        <v>-42.042352113889237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943.9</v>
      </c>
      <c r="D79">
        <v>944</v>
      </c>
      <c r="E79">
        <v>920</v>
      </c>
      <c r="F79">
        <v>920.25</v>
      </c>
      <c r="G79">
        <f>_xll.TA_TYPPRICE(D79,E79,F79)</f>
        <v>928.08333333333337</v>
      </c>
      <c r="H79">
        <v>938.72694259830769</v>
      </c>
      <c r="I79" t="str">
        <f t="shared" si="20"/>
        <v>DOWN</v>
      </c>
      <c r="J79">
        <v>969.99115995053887</v>
      </c>
      <c r="K79">
        <v>944.30275100493247</v>
      </c>
      <c r="L79" t="str">
        <f t="shared" si="21"/>
        <v>DOWN</v>
      </c>
      <c r="M79" t="str">
        <f t="shared" si="22"/>
        <v>DOWN</v>
      </c>
      <c r="N79">
        <v>16.461516279383986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24</v>
      </c>
      <c r="S79">
        <f t="shared" si="27"/>
        <v>1.0416666666666666E-2</v>
      </c>
      <c r="T79" t="str">
        <f t="shared" si="28"/>
        <v>DOWN</v>
      </c>
      <c r="U79" t="str">
        <f t="shared" si="29"/>
        <v>DOWN</v>
      </c>
      <c r="V79">
        <v>967.57615800479755</v>
      </c>
      <c r="W79">
        <v>1014.9241517508852</v>
      </c>
      <c r="X79">
        <f t="shared" si="30"/>
        <v>-47.347993746087695</v>
      </c>
      <c r="Y79">
        <v>-43.10348044032893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941.25</v>
      </c>
      <c r="AE79">
        <f t="shared" si="36"/>
        <v>934.85</v>
      </c>
      <c r="AF79">
        <f t="shared" si="37"/>
        <v>932</v>
      </c>
      <c r="AG79">
        <f t="shared" si="38"/>
        <v>929.15000000000009</v>
      </c>
    </row>
    <row r="80" spans="1:33" x14ac:dyDescent="0.25">
      <c r="A80" t="s">
        <v>5</v>
      </c>
      <c r="B80" s="1">
        <v>42969</v>
      </c>
      <c r="C80">
        <v>948</v>
      </c>
      <c r="D80">
        <v>950.95</v>
      </c>
      <c r="E80">
        <v>935</v>
      </c>
      <c r="F80">
        <v>942.6</v>
      </c>
      <c r="G80">
        <f>_xll.TA_TYPPRICE(D80,E80,F80)</f>
        <v>942.85</v>
      </c>
      <c r="H80">
        <v>940.7884712991538</v>
      </c>
      <c r="I80" t="str">
        <f t="shared" si="20"/>
        <v>UP</v>
      </c>
      <c r="J80">
        <v>965.75979107264141</v>
      </c>
      <c r="K80">
        <v>942.23547300383632</v>
      </c>
      <c r="L80" t="str">
        <f t="shared" si="21"/>
        <v>No Confirmation</v>
      </c>
      <c r="M80" t="str">
        <f t="shared" si="22"/>
        <v>No Trend</v>
      </c>
      <c r="N80">
        <v>41.390007833822935</v>
      </c>
      <c r="O80" t="str">
        <f t="shared" si="23"/>
        <v>No Momentum</v>
      </c>
      <c r="P80" t="str">
        <f t="shared" si="24"/>
        <v>No Trend + Momentum</v>
      </c>
      <c r="Q80">
        <f t="shared" si="25"/>
        <v>7.6000000000000227</v>
      </c>
      <c r="R80">
        <f t="shared" si="26"/>
        <v>15.950000000000045</v>
      </c>
      <c r="S80">
        <f t="shared" si="27"/>
        <v>0.47648902821316619</v>
      </c>
      <c r="T80" t="str">
        <f t="shared" si="28"/>
        <v>No Indication</v>
      </c>
      <c r="U80" t="str">
        <f t="shared" si="29"/>
        <v>No T+M+I</v>
      </c>
      <c r="V80">
        <v>963.73367215790563</v>
      </c>
      <c r="W80">
        <v>1009.5668071767456</v>
      </c>
      <c r="X80">
        <f t="shared" si="30"/>
        <v>-45.833135018839926</v>
      </c>
      <c r="Y80">
        <v>-43.649411356031131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948</v>
      </c>
      <c r="D81">
        <v>959.7</v>
      </c>
      <c r="E81">
        <v>941</v>
      </c>
      <c r="F81">
        <v>955.8</v>
      </c>
      <c r="G81">
        <f>_xll.TA_TYPPRICE(D81,E81,F81)</f>
        <v>952.16666666666663</v>
      </c>
      <c r="H81">
        <v>946.47756898291027</v>
      </c>
      <c r="I81" t="str">
        <f t="shared" si="20"/>
        <v>UP</v>
      </c>
      <c r="J81">
        <v>964.41317083427668</v>
      </c>
      <c r="K81">
        <v>941.96092344742829</v>
      </c>
      <c r="L81" t="str">
        <f t="shared" si="21"/>
        <v>No Confirmation</v>
      </c>
      <c r="M81" t="str">
        <f t="shared" si="22"/>
        <v>No Trend</v>
      </c>
      <c r="N81">
        <v>51.970859840384122</v>
      </c>
      <c r="O81" t="str">
        <f t="shared" si="23"/>
        <v>No Momentum</v>
      </c>
      <c r="P81" t="str">
        <f t="shared" si="24"/>
        <v>No Trend + Momentum</v>
      </c>
      <c r="Q81">
        <f t="shared" si="25"/>
        <v>14.799999999999955</v>
      </c>
      <c r="R81">
        <f t="shared" si="26"/>
        <v>18.700000000000045</v>
      </c>
      <c r="S81">
        <f t="shared" si="27"/>
        <v>0.79144385026737529</v>
      </c>
      <c r="T81" t="str">
        <f t="shared" si="28"/>
        <v>No Indication</v>
      </c>
      <c r="U81" t="str">
        <f t="shared" si="29"/>
        <v>No T+M+I</v>
      </c>
      <c r="V81">
        <v>962.51310721053551</v>
      </c>
      <c r="W81">
        <v>1005.5840807192088</v>
      </c>
      <c r="X81">
        <f t="shared" si="30"/>
        <v>-43.070973508673319</v>
      </c>
      <c r="Y81">
        <v>-43.53372378655957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958.5</v>
      </c>
      <c r="D82">
        <v>999.8</v>
      </c>
      <c r="E82">
        <v>955</v>
      </c>
      <c r="F82">
        <v>994</v>
      </c>
      <c r="G82">
        <f>_xll.TA_TYPPRICE(D82,E82,F82)</f>
        <v>982.93333333333339</v>
      </c>
      <c r="H82">
        <v>964.70545115812183</v>
      </c>
      <c r="I82" t="str">
        <f t="shared" si="20"/>
        <v>UP</v>
      </c>
      <c r="J82">
        <v>972.27691064888188</v>
      </c>
      <c r="K82">
        <v>944.85849601466646</v>
      </c>
      <c r="L82" t="str">
        <f t="shared" si="21"/>
        <v>UP</v>
      </c>
      <c r="M82" t="str">
        <f t="shared" si="22"/>
        <v>UP</v>
      </c>
      <c r="N82">
        <v>70.945190210580918</v>
      </c>
      <c r="O82" t="str">
        <f t="shared" si="23"/>
        <v>UP</v>
      </c>
      <c r="P82" t="str">
        <f t="shared" si="24"/>
        <v>UP</v>
      </c>
      <c r="Q82">
        <f t="shared" si="25"/>
        <v>39</v>
      </c>
      <c r="R82">
        <f t="shared" si="26"/>
        <v>44.799999999999955</v>
      </c>
      <c r="S82">
        <f t="shared" si="27"/>
        <v>0.87053571428571519</v>
      </c>
      <c r="T82" t="str">
        <f t="shared" si="28"/>
        <v>UP</v>
      </c>
      <c r="U82" t="str">
        <f t="shared" si="29"/>
        <v>UP</v>
      </c>
      <c r="V82">
        <v>967.3572445627608</v>
      </c>
      <c r="W82">
        <v>1004.7260006659341</v>
      </c>
      <c r="X82">
        <f t="shared" si="30"/>
        <v>-37.368756103173268</v>
      </c>
      <c r="Y82">
        <v>-42.300730249882307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1003</v>
      </c>
      <c r="D83">
        <v>1008</v>
      </c>
      <c r="E83">
        <v>986</v>
      </c>
      <c r="F83">
        <v>987</v>
      </c>
      <c r="G83">
        <f>_xll.TA_TYPPRICE(D83,E83,F83)</f>
        <v>993.66666666666663</v>
      </c>
      <c r="H83">
        <v>979.18605891239417</v>
      </c>
      <c r="I83" t="str">
        <f t="shared" si="20"/>
        <v>UP</v>
      </c>
      <c r="J83">
        <v>980.21537494913036</v>
      </c>
      <c r="K83">
        <v>954.00105245585166</v>
      </c>
      <c r="L83" t="str">
        <f t="shared" si="21"/>
        <v>UP</v>
      </c>
      <c r="M83" t="str">
        <f t="shared" si="22"/>
        <v>UP</v>
      </c>
      <c r="N83">
        <v>65.058012719959649</v>
      </c>
      <c r="O83" t="str">
        <f t="shared" si="23"/>
        <v>UP</v>
      </c>
      <c r="P83" t="str">
        <f t="shared" si="24"/>
        <v>UP</v>
      </c>
      <c r="Q83">
        <f t="shared" si="25"/>
        <v>1</v>
      </c>
      <c r="R83">
        <f t="shared" si="26"/>
        <v>22</v>
      </c>
      <c r="S83">
        <f t="shared" si="27"/>
        <v>4.5454545454545456E-2</v>
      </c>
      <c r="T83" t="str">
        <f t="shared" si="28"/>
        <v>DOWN</v>
      </c>
      <c r="U83" t="str">
        <f t="shared" si="29"/>
        <v>No T+M+I</v>
      </c>
      <c r="V83">
        <v>970.37920693772071</v>
      </c>
      <c r="W83">
        <v>1003.4129635795686</v>
      </c>
      <c r="X83">
        <f t="shared" si="30"/>
        <v>-33.033756641847845</v>
      </c>
      <c r="Y83">
        <v>-40.447335528275417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987.7</v>
      </c>
      <c r="D84">
        <v>998.95</v>
      </c>
      <c r="E84">
        <v>983.05</v>
      </c>
      <c r="F84">
        <v>985.85</v>
      </c>
      <c r="G84">
        <f>_xll.TA_TYPPRICE(D84,E84,F84)</f>
        <v>989.2833333333333</v>
      </c>
      <c r="H84">
        <v>984.23469612286374</v>
      </c>
      <c r="I84" t="str">
        <f t="shared" si="20"/>
        <v>UP</v>
      </c>
      <c r="J84">
        <v>984.37862496043476</v>
      </c>
      <c r="K84">
        <v>960.45637413232907</v>
      </c>
      <c r="L84" t="str">
        <f t="shared" si="21"/>
        <v>UP</v>
      </c>
      <c r="M84" t="str">
        <f t="shared" si="22"/>
        <v>UP</v>
      </c>
      <c r="N84">
        <v>63.967937830088182</v>
      </c>
      <c r="O84" t="str">
        <f t="shared" si="23"/>
        <v>UP</v>
      </c>
      <c r="P84" t="str">
        <f t="shared" si="24"/>
        <v>UP</v>
      </c>
      <c r="Q84">
        <f t="shared" si="25"/>
        <v>2.8000000000000682</v>
      </c>
      <c r="R84">
        <f t="shared" si="26"/>
        <v>15.900000000000091</v>
      </c>
      <c r="S84">
        <f t="shared" si="27"/>
        <v>0.1761006289308209</v>
      </c>
      <c r="T84" t="str">
        <f t="shared" si="28"/>
        <v>DOWN</v>
      </c>
      <c r="U84" t="str">
        <f t="shared" si="29"/>
        <v>No T+M+I</v>
      </c>
      <c r="V84">
        <v>972.75932894730215</v>
      </c>
      <c r="W84">
        <v>1002.1120033144153</v>
      </c>
      <c r="X84">
        <f t="shared" si="30"/>
        <v>-29.352674367113195</v>
      </c>
      <c r="Y84">
        <v>-38.22840329604297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995</v>
      </c>
      <c r="D85">
        <v>998.4</v>
      </c>
      <c r="E85">
        <v>985.85</v>
      </c>
      <c r="F85">
        <v>986.05</v>
      </c>
      <c r="G85">
        <f>_xll.TA_TYPPRICE(D85,E85,F85)</f>
        <v>990.1</v>
      </c>
      <c r="H85">
        <v>987.16734806143188</v>
      </c>
      <c r="I85" t="str">
        <f t="shared" si="20"/>
        <v>DOWN</v>
      </c>
      <c r="J85">
        <v>987.49448608033811</v>
      </c>
      <c r="K85">
        <v>966.09940210292257</v>
      </c>
      <c r="L85" t="str">
        <f t="shared" si="21"/>
        <v>No Confirmation</v>
      </c>
      <c r="M85" t="str">
        <f t="shared" si="22"/>
        <v>No Trend</v>
      </c>
      <c r="N85">
        <v>64.098707730276132</v>
      </c>
      <c r="O85" t="str">
        <f t="shared" si="23"/>
        <v>UP</v>
      </c>
      <c r="P85" t="str">
        <f t="shared" si="24"/>
        <v>No Trend + Momentum</v>
      </c>
      <c r="Q85">
        <f t="shared" si="25"/>
        <v>0.19999999999993179</v>
      </c>
      <c r="R85">
        <f t="shared" si="26"/>
        <v>12.549999999999955</v>
      </c>
      <c r="S85">
        <f t="shared" si="27"/>
        <v>1.5936254980074303E-2</v>
      </c>
      <c r="T85" t="str">
        <f t="shared" si="28"/>
        <v>DOWN</v>
      </c>
      <c r="U85" t="str">
        <f t="shared" si="29"/>
        <v>No T+M+I</v>
      </c>
      <c r="V85">
        <v>974.80404757079407</v>
      </c>
      <c r="W85">
        <v>1000.9222252911253</v>
      </c>
      <c r="X85">
        <f t="shared" si="30"/>
        <v>-26.118177720331232</v>
      </c>
      <c r="Y85">
        <v>-35.806358180900624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979</v>
      </c>
      <c r="D86">
        <v>995.75</v>
      </c>
      <c r="E86">
        <v>974.6</v>
      </c>
      <c r="F86">
        <v>978.75</v>
      </c>
      <c r="G86">
        <f>_xll.TA_TYPPRICE(D86,E86,F86)</f>
        <v>983.0333333333333</v>
      </c>
      <c r="H86">
        <v>985.10034069738253</v>
      </c>
      <c r="I86" t="str">
        <f t="shared" si="20"/>
        <v>DOWN</v>
      </c>
      <c r="J86">
        <v>989.32904472915186</v>
      </c>
      <c r="K86">
        <v>967.98842385782871</v>
      </c>
      <c r="L86" t="str">
        <f t="shared" si="21"/>
        <v>No Confirmation</v>
      </c>
      <c r="M86" t="str">
        <f t="shared" si="22"/>
        <v>No Trend</v>
      </c>
      <c r="N86">
        <v>54.992725546727193</v>
      </c>
      <c r="O86" t="str">
        <f t="shared" si="23"/>
        <v>No Momentum</v>
      </c>
      <c r="P86" t="str">
        <f t="shared" si="24"/>
        <v>No Trend + Momentum</v>
      </c>
      <c r="Q86">
        <f t="shared" si="25"/>
        <v>4.1499999999999773</v>
      </c>
      <c r="R86">
        <f t="shared" si="26"/>
        <v>21.149999999999977</v>
      </c>
      <c r="S86">
        <f t="shared" si="27"/>
        <v>0.19621749408983366</v>
      </c>
      <c r="T86" t="str">
        <f t="shared" si="28"/>
        <v>DOWN</v>
      </c>
      <c r="U86" t="str">
        <f t="shared" si="29"/>
        <v>No T+M+I</v>
      </c>
      <c r="V86">
        <v>975.41111717528725</v>
      </c>
      <c r="W86">
        <v>999.27983823252339</v>
      </c>
      <c r="X86">
        <f t="shared" si="30"/>
        <v>-23.868721057236144</v>
      </c>
      <c r="Y86">
        <v>-33.418830756167729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985</v>
      </c>
      <c r="D87">
        <v>1009.4</v>
      </c>
      <c r="E87">
        <v>982</v>
      </c>
      <c r="F87">
        <v>996</v>
      </c>
      <c r="G87">
        <f>_xll.TA_TYPPRICE(D87,E87,F87)</f>
        <v>995.80000000000007</v>
      </c>
      <c r="H87">
        <v>990.45017034869124</v>
      </c>
      <c r="I87" t="str">
        <f t="shared" si="20"/>
        <v>UP</v>
      </c>
      <c r="J87">
        <v>993.78925701156254</v>
      </c>
      <c r="K87">
        <v>971.10210744497783</v>
      </c>
      <c r="L87" t="str">
        <f t="shared" si="21"/>
        <v>UP</v>
      </c>
      <c r="M87" t="str">
        <f t="shared" si="22"/>
        <v>UP</v>
      </c>
      <c r="N87">
        <v>68.296200307312844</v>
      </c>
      <c r="O87" t="str">
        <f t="shared" si="23"/>
        <v>UP</v>
      </c>
      <c r="P87" t="str">
        <f t="shared" si="24"/>
        <v>UP</v>
      </c>
      <c r="Q87">
        <f t="shared" si="25"/>
        <v>14</v>
      </c>
      <c r="R87">
        <f t="shared" si="26"/>
        <v>27.399999999999977</v>
      </c>
      <c r="S87">
        <f t="shared" si="27"/>
        <v>0.51094890510948943</v>
      </c>
      <c r="T87" t="str">
        <f t="shared" si="28"/>
        <v>No Indication</v>
      </c>
      <c r="U87" t="str">
        <f t="shared" si="29"/>
        <v>No T+M+I</v>
      </c>
      <c r="V87">
        <v>978.57863760985845</v>
      </c>
      <c r="W87">
        <v>999.03688725233644</v>
      </c>
      <c r="X87">
        <f t="shared" si="30"/>
        <v>-20.458249642477995</v>
      </c>
      <c r="Y87">
        <v>-30.826714533429783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995</v>
      </c>
      <c r="D88">
        <v>1006.45</v>
      </c>
      <c r="E88">
        <v>985.05</v>
      </c>
      <c r="F88">
        <v>995</v>
      </c>
      <c r="G88">
        <f>_xll.TA_TYPPRICE(D88,E88,F88)</f>
        <v>995.5</v>
      </c>
      <c r="H88">
        <v>992.97508517434562</v>
      </c>
      <c r="I88" t="str">
        <f t="shared" si="20"/>
        <v>UP</v>
      </c>
      <c r="J88">
        <v>996.60275545343757</v>
      </c>
      <c r="K88">
        <v>974.20163912387159</v>
      </c>
      <c r="L88" t="str">
        <f t="shared" si="21"/>
        <v>No Confirmation</v>
      </c>
      <c r="M88" t="str">
        <f t="shared" si="22"/>
        <v>No Trend</v>
      </c>
      <c r="N88">
        <v>66.864026212629852</v>
      </c>
      <c r="O88" t="str">
        <f t="shared" si="23"/>
        <v>UP</v>
      </c>
      <c r="P88" t="str">
        <f t="shared" si="24"/>
        <v>No Trend + Momentum</v>
      </c>
      <c r="Q88">
        <f t="shared" si="25"/>
        <v>9.9500000000000455</v>
      </c>
      <c r="R88">
        <f t="shared" si="26"/>
        <v>21.400000000000091</v>
      </c>
      <c r="S88">
        <f t="shared" si="27"/>
        <v>0.46495327102803752</v>
      </c>
      <c r="T88" t="str">
        <f t="shared" si="28"/>
        <v>No Indication</v>
      </c>
      <c r="U88" t="str">
        <f t="shared" si="29"/>
        <v>No T+M+I</v>
      </c>
      <c r="V88">
        <v>981.10500105449557</v>
      </c>
      <c r="W88">
        <v>998.73785856697816</v>
      </c>
      <c r="X88">
        <f t="shared" si="30"/>
        <v>-17.632857512482587</v>
      </c>
      <c r="Y88">
        <v>-28.187943129240345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1005</v>
      </c>
      <c r="D89">
        <v>1005.05</v>
      </c>
      <c r="E89">
        <v>986.05</v>
      </c>
      <c r="F89">
        <v>990.75</v>
      </c>
      <c r="G89">
        <f>_xll.TA_TYPPRICE(D89,E89,F89)</f>
        <v>993.94999999999993</v>
      </c>
      <c r="H89">
        <v>993.46254258717272</v>
      </c>
      <c r="I89" t="str">
        <f t="shared" si="20"/>
        <v>DOWN</v>
      </c>
      <c r="J89">
        <v>998.47992090822925</v>
      </c>
      <c r="K89">
        <v>976.83460820745563</v>
      </c>
      <c r="L89" t="str">
        <f t="shared" si="21"/>
        <v>No Confirmation</v>
      </c>
      <c r="M89" t="str">
        <f t="shared" si="22"/>
        <v>No Trend</v>
      </c>
      <c r="N89">
        <v>60.161800633653414</v>
      </c>
      <c r="O89" t="str">
        <f t="shared" si="23"/>
        <v>UP</v>
      </c>
      <c r="P89" t="str">
        <f t="shared" si="24"/>
        <v>No Trend + Momentum</v>
      </c>
      <c r="Q89">
        <f t="shared" si="25"/>
        <v>4.7000000000000455</v>
      </c>
      <c r="R89">
        <f t="shared" si="26"/>
        <v>19</v>
      </c>
      <c r="S89">
        <f t="shared" si="27"/>
        <v>0.24736842105263399</v>
      </c>
      <c r="T89" t="str">
        <f t="shared" si="28"/>
        <v>No Indication</v>
      </c>
      <c r="U89" t="str">
        <f t="shared" si="29"/>
        <v>No T+M+I</v>
      </c>
      <c r="V89">
        <v>982.5888470461116</v>
      </c>
      <c r="W89">
        <v>998.14616533979461</v>
      </c>
      <c r="X89">
        <f t="shared" si="30"/>
        <v>-15.557318293683011</v>
      </c>
      <c r="Y89">
        <v>-25.661818162128878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987</v>
      </c>
      <c r="D90">
        <v>991.35</v>
      </c>
      <c r="E90">
        <v>967</v>
      </c>
      <c r="F90">
        <v>970</v>
      </c>
      <c r="G90">
        <f>_xll.TA_TYPPRICE(D90,E90,F90)</f>
        <v>976.11666666666667</v>
      </c>
      <c r="H90">
        <v>984.78960462691975</v>
      </c>
      <c r="I90" t="str">
        <f t="shared" si="20"/>
        <v>DOWN</v>
      </c>
      <c r="J90">
        <v>996.89549403973388</v>
      </c>
      <c r="K90">
        <v>974.64913971690999</v>
      </c>
      <c r="L90" t="str">
        <f t="shared" si="21"/>
        <v>DOWN</v>
      </c>
      <c r="M90" t="str">
        <f t="shared" si="22"/>
        <v>DOWN</v>
      </c>
      <c r="N90">
        <v>37.327275220599788</v>
      </c>
      <c r="O90" t="str">
        <f t="shared" si="23"/>
        <v>DOWN</v>
      </c>
      <c r="P90" t="str">
        <f t="shared" si="24"/>
        <v>DOWN</v>
      </c>
      <c r="Q90">
        <f t="shared" si="25"/>
        <v>3</v>
      </c>
      <c r="R90">
        <f t="shared" si="26"/>
        <v>24.350000000000023</v>
      </c>
      <c r="S90">
        <f t="shared" si="27"/>
        <v>0.12320328542094444</v>
      </c>
      <c r="T90" t="str">
        <f t="shared" si="28"/>
        <v>DOWN</v>
      </c>
      <c r="U90" t="str">
        <f t="shared" si="29"/>
        <v>DOWN</v>
      </c>
      <c r="V90">
        <v>980.65210134670986</v>
      </c>
      <c r="W90">
        <v>996.06126420351347</v>
      </c>
      <c r="X90">
        <f t="shared" si="30"/>
        <v>-15.409162856803619</v>
      </c>
      <c r="Y90">
        <v>-23.611287101063827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975.9</v>
      </c>
      <c r="D91">
        <v>981.7</v>
      </c>
      <c r="E91">
        <v>970.35</v>
      </c>
      <c r="F91">
        <v>977</v>
      </c>
      <c r="G91">
        <f>_xll.TA_TYPPRICE(D91,E91,F91)</f>
        <v>976.35</v>
      </c>
      <c r="H91">
        <v>980.56980231345983</v>
      </c>
      <c r="I91" t="str">
        <f t="shared" si="20"/>
        <v>DOWN</v>
      </c>
      <c r="J91">
        <v>993.51871758645973</v>
      </c>
      <c r="K91">
        <v>973.69377533537443</v>
      </c>
      <c r="L91" t="str">
        <f t="shared" si="21"/>
        <v>No Confirmation</v>
      </c>
      <c r="M91" t="str">
        <f t="shared" si="22"/>
        <v>No Trend</v>
      </c>
      <c r="N91">
        <v>45.974211003502347</v>
      </c>
      <c r="O91" t="str">
        <f t="shared" si="23"/>
        <v>No Momentum</v>
      </c>
      <c r="P91" t="str">
        <f t="shared" si="24"/>
        <v>No Trend + Momentum</v>
      </c>
      <c r="Q91">
        <f t="shared" si="25"/>
        <v>6.6499999999999773</v>
      </c>
      <c r="R91">
        <f t="shared" si="26"/>
        <v>11.350000000000023</v>
      </c>
      <c r="S91">
        <f t="shared" si="27"/>
        <v>0.58590308370043731</v>
      </c>
      <c r="T91" t="str">
        <f t="shared" si="28"/>
        <v>No Indication</v>
      </c>
      <c r="U91" t="str">
        <f t="shared" si="29"/>
        <v>No T+M+I</v>
      </c>
      <c r="V91">
        <v>980.09023960106219</v>
      </c>
      <c r="W91">
        <v>994.64931870695693</v>
      </c>
      <c r="X91">
        <f t="shared" si="30"/>
        <v>-14.559079105894739</v>
      </c>
      <c r="Y91">
        <v>-21.800845502030008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978.5</v>
      </c>
      <c r="D92">
        <v>986.5</v>
      </c>
      <c r="E92">
        <v>960.2</v>
      </c>
      <c r="F92">
        <v>971.2</v>
      </c>
      <c r="G92">
        <f>_xll.TA_TYPPRICE(D92,E92,F92)</f>
        <v>972.63333333333333</v>
      </c>
      <c r="H92">
        <v>976.60156782339664</v>
      </c>
      <c r="I92" t="str">
        <f t="shared" si="20"/>
        <v>DOWN</v>
      </c>
      <c r="J92">
        <v>991.95900256724644</v>
      </c>
      <c r="K92">
        <v>970.69515859418016</v>
      </c>
      <c r="L92" t="str">
        <f t="shared" si="21"/>
        <v>No Confirmation</v>
      </c>
      <c r="M92" t="str">
        <f t="shared" si="22"/>
        <v>No Trend</v>
      </c>
      <c r="N92">
        <v>40.226025811865817</v>
      </c>
      <c r="O92" t="str">
        <f t="shared" si="23"/>
        <v>No Momentum</v>
      </c>
      <c r="P92" t="str">
        <f t="shared" si="24"/>
        <v>No Trend + Momentum</v>
      </c>
      <c r="Q92">
        <f t="shared" si="25"/>
        <v>11</v>
      </c>
      <c r="R92">
        <f t="shared" si="26"/>
        <v>26.299999999999955</v>
      </c>
      <c r="S92">
        <f t="shared" si="27"/>
        <v>0.41825095057034295</v>
      </c>
      <c r="T92" t="str">
        <f t="shared" si="28"/>
        <v>No Indication</v>
      </c>
      <c r="U92" t="str">
        <f t="shared" si="29"/>
        <v>No T+M+I</v>
      </c>
      <c r="V92">
        <v>978.72251043166807</v>
      </c>
      <c r="W92">
        <v>992.9123321360712</v>
      </c>
      <c r="X92">
        <f t="shared" si="30"/>
        <v>-14.18982170440313</v>
      </c>
      <c r="Y92">
        <v>-20.278640742504631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975</v>
      </c>
      <c r="D93">
        <v>982.95</v>
      </c>
      <c r="E93">
        <v>968.15</v>
      </c>
      <c r="F93">
        <v>980</v>
      </c>
      <c r="G93">
        <f>_xll.TA_TYPPRICE(D93,E93,F93)</f>
        <v>977.0333333333333</v>
      </c>
      <c r="H93">
        <v>976.81745057836497</v>
      </c>
      <c r="I93" t="str">
        <f t="shared" si="20"/>
        <v>UP</v>
      </c>
      <c r="J93">
        <v>989.95700199674729</v>
      </c>
      <c r="K93">
        <v>970.12956779547346</v>
      </c>
      <c r="L93" t="str">
        <f t="shared" si="21"/>
        <v>No Confirmation</v>
      </c>
      <c r="M93" t="str">
        <f t="shared" si="22"/>
        <v>No Trend</v>
      </c>
      <c r="N93">
        <v>51.683238510588772</v>
      </c>
      <c r="O93" t="str">
        <f t="shared" si="23"/>
        <v>No Momentum</v>
      </c>
      <c r="P93" t="str">
        <f t="shared" si="24"/>
        <v>No Trend + Momentum</v>
      </c>
      <c r="Q93">
        <f t="shared" si="25"/>
        <v>11.850000000000023</v>
      </c>
      <c r="R93">
        <f t="shared" si="26"/>
        <v>14.800000000000068</v>
      </c>
      <c r="S93">
        <f t="shared" si="27"/>
        <v>0.80067567567567355</v>
      </c>
      <c r="T93" t="str">
        <f t="shared" si="28"/>
        <v>UP</v>
      </c>
      <c r="U93" t="str">
        <f t="shared" si="29"/>
        <v>No T+M+I</v>
      </c>
      <c r="V93">
        <v>978.91904728833447</v>
      </c>
      <c r="W93">
        <v>991.95586308895486</v>
      </c>
      <c r="X93">
        <f t="shared" si="30"/>
        <v>-13.036815800620388</v>
      </c>
      <c r="Y93">
        <v>-18.830275754127783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979</v>
      </c>
      <c r="D94">
        <v>988</v>
      </c>
      <c r="E94">
        <v>976.15</v>
      </c>
      <c r="F94">
        <v>981.15</v>
      </c>
      <c r="G94">
        <f>_xll.TA_TYPPRICE(D94,E94,F94)</f>
        <v>981.76666666666677</v>
      </c>
      <c r="H94">
        <v>979.29205862251592</v>
      </c>
      <c r="I94" t="str">
        <f t="shared" si="20"/>
        <v>UP</v>
      </c>
      <c r="J94">
        <v>989.52211266413678</v>
      </c>
      <c r="K94">
        <v>971.46744161870163</v>
      </c>
      <c r="L94" t="str">
        <f t="shared" si="21"/>
        <v>No Confirmation</v>
      </c>
      <c r="M94" t="str">
        <f t="shared" si="22"/>
        <v>No Trend</v>
      </c>
      <c r="N94">
        <v>53.150137946796569</v>
      </c>
      <c r="O94" t="str">
        <f t="shared" si="23"/>
        <v>No Momentum</v>
      </c>
      <c r="P94" t="str">
        <f t="shared" si="24"/>
        <v>No Trend + Momentum</v>
      </c>
      <c r="Q94">
        <f t="shared" si="25"/>
        <v>5</v>
      </c>
      <c r="R94">
        <f t="shared" si="26"/>
        <v>11.850000000000023</v>
      </c>
      <c r="S94">
        <f t="shared" si="27"/>
        <v>0.42194092827004137</v>
      </c>
      <c r="T94" t="str">
        <f t="shared" si="28"/>
        <v>No Indication</v>
      </c>
      <c r="U94" t="str">
        <f t="shared" si="29"/>
        <v>No T+M+I</v>
      </c>
      <c r="V94">
        <v>979.26227078243687</v>
      </c>
      <c r="W94">
        <v>991.15542878606936</v>
      </c>
      <c r="X94">
        <f t="shared" si="30"/>
        <v>-11.893158003632493</v>
      </c>
      <c r="Y94">
        <v>-17.442852204028725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985.7</v>
      </c>
      <c r="D95">
        <v>1009</v>
      </c>
      <c r="E95">
        <v>974</v>
      </c>
      <c r="F95">
        <v>995.55</v>
      </c>
      <c r="G95">
        <f>_xll.TA_TYPPRICE(D95,E95,F95)</f>
        <v>992.85</v>
      </c>
      <c r="H95">
        <v>986.07102931125792</v>
      </c>
      <c r="I95" t="str">
        <f t="shared" si="20"/>
        <v>UP</v>
      </c>
      <c r="J95">
        <v>993.85053207210638</v>
      </c>
      <c r="K95">
        <v>972.03023237010132</v>
      </c>
      <c r="L95" t="str">
        <f t="shared" si="21"/>
        <v>UP</v>
      </c>
      <c r="M95" t="str">
        <f t="shared" si="22"/>
        <v>UP</v>
      </c>
      <c r="N95">
        <v>68.241705705940376</v>
      </c>
      <c r="O95" t="str">
        <f t="shared" si="23"/>
        <v>UP</v>
      </c>
      <c r="P95" t="str">
        <f t="shared" si="24"/>
        <v>UP</v>
      </c>
      <c r="Q95">
        <f t="shared" si="25"/>
        <v>21.549999999999955</v>
      </c>
      <c r="R95">
        <f t="shared" si="26"/>
        <v>35</v>
      </c>
      <c r="S95">
        <f t="shared" si="27"/>
        <v>0.61571428571428444</v>
      </c>
      <c r="T95" t="str">
        <f t="shared" si="28"/>
        <v>No Indication</v>
      </c>
      <c r="U95" t="str">
        <f t="shared" si="29"/>
        <v>No T+M+I</v>
      </c>
      <c r="V95">
        <v>981.76807527744654</v>
      </c>
      <c r="W95">
        <v>991.48095257969385</v>
      </c>
      <c r="X95">
        <f t="shared" si="30"/>
        <v>-9.7128773022473069</v>
      </c>
      <c r="Y95">
        <v>-15.896857223672441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997.9</v>
      </c>
      <c r="D96">
        <v>1017.75</v>
      </c>
      <c r="E96">
        <v>995.55</v>
      </c>
      <c r="F96">
        <v>1004.5</v>
      </c>
      <c r="G96">
        <f>_xll.TA_TYPPRICE(D96,E96,F96)</f>
        <v>1005.9333333333334</v>
      </c>
      <c r="H96">
        <v>996.00218132229566</v>
      </c>
      <c r="I96" t="str">
        <f t="shared" si="20"/>
        <v>UP</v>
      </c>
      <c r="J96">
        <v>999.16152494497157</v>
      </c>
      <c r="K96">
        <v>977.25684739896769</v>
      </c>
      <c r="L96" t="str">
        <f t="shared" si="21"/>
        <v>UP</v>
      </c>
      <c r="M96" t="str">
        <f t="shared" si="22"/>
        <v>UP</v>
      </c>
      <c r="N96">
        <v>74.598708427696508</v>
      </c>
      <c r="O96" t="str">
        <f t="shared" si="23"/>
        <v>UP</v>
      </c>
      <c r="P96" t="str">
        <f t="shared" si="24"/>
        <v>UP</v>
      </c>
      <c r="Q96">
        <f t="shared" si="25"/>
        <v>8.9500000000000455</v>
      </c>
      <c r="R96">
        <f t="shared" si="26"/>
        <v>22.200000000000045</v>
      </c>
      <c r="S96">
        <f t="shared" si="27"/>
        <v>0.40315315315315436</v>
      </c>
      <c r="T96" t="str">
        <f t="shared" si="28"/>
        <v>No Indication</v>
      </c>
      <c r="U96" t="str">
        <f t="shared" si="29"/>
        <v>No T+M+I</v>
      </c>
      <c r="V96">
        <v>985.26529446553172</v>
      </c>
      <c r="W96">
        <v>992.44532646267953</v>
      </c>
      <c r="X96">
        <f t="shared" si="30"/>
        <v>-7.1800319971478075</v>
      </c>
      <c r="Y96">
        <v>-14.153492178367514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991.75</v>
      </c>
      <c r="D97">
        <v>1015</v>
      </c>
      <c r="E97">
        <v>990.05</v>
      </c>
      <c r="F97">
        <v>1006</v>
      </c>
      <c r="G97">
        <f>_xll.TA_TYPPRICE(D97,E97,F97)</f>
        <v>1003.6833333333334</v>
      </c>
      <c r="H97">
        <v>999.84275732781452</v>
      </c>
      <c r="I97" t="str">
        <f t="shared" si="20"/>
        <v>UP</v>
      </c>
      <c r="J97">
        <v>1002.6811860683113</v>
      </c>
      <c r="K97">
        <v>980.09977019919711</v>
      </c>
      <c r="L97" t="str">
        <f t="shared" si="21"/>
        <v>UP</v>
      </c>
      <c r="M97" t="str">
        <f t="shared" si="22"/>
        <v>UP</v>
      </c>
      <c r="N97">
        <v>75.621032921490155</v>
      </c>
      <c r="O97" t="str">
        <f t="shared" si="23"/>
        <v>UP</v>
      </c>
      <c r="P97" t="str">
        <f t="shared" si="24"/>
        <v>UP</v>
      </c>
      <c r="Q97">
        <f t="shared" si="25"/>
        <v>15.950000000000045</v>
      </c>
      <c r="R97">
        <f t="shared" si="26"/>
        <v>24.950000000000045</v>
      </c>
      <c r="S97">
        <f t="shared" si="27"/>
        <v>0.6392785571142291</v>
      </c>
      <c r="T97" t="str">
        <f t="shared" si="28"/>
        <v>No Indication</v>
      </c>
      <c r="U97" t="str">
        <f t="shared" si="29"/>
        <v>No T+M+I</v>
      </c>
      <c r="V97">
        <v>988.45524916314218</v>
      </c>
      <c r="W97">
        <v>993.44937635433291</v>
      </c>
      <c r="X97">
        <f t="shared" si="30"/>
        <v>-4.9941271911907279</v>
      </c>
      <c r="Y97">
        <v>-12.321619180932156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1015.95</v>
      </c>
      <c r="D98">
        <v>1016</v>
      </c>
      <c r="E98">
        <v>1000.1</v>
      </c>
      <c r="F98">
        <v>1009.95</v>
      </c>
      <c r="G98">
        <f>_xll.TA_TYPPRICE(D98,E98,F98)</f>
        <v>1008.6833333333334</v>
      </c>
      <c r="H98">
        <v>1004.263045330574</v>
      </c>
      <c r="I98" t="str">
        <f t="shared" si="20"/>
        <v>UP</v>
      </c>
      <c r="J98">
        <v>1005.6409224975754</v>
      </c>
      <c r="K98">
        <v>984.54426571048668</v>
      </c>
      <c r="L98" t="str">
        <f t="shared" si="21"/>
        <v>UP</v>
      </c>
      <c r="M98" t="str">
        <f t="shared" si="22"/>
        <v>UP</v>
      </c>
      <c r="N98">
        <v>78.472929366880834</v>
      </c>
      <c r="O98" t="str">
        <f t="shared" si="23"/>
        <v>UP</v>
      </c>
      <c r="P98" t="str">
        <f t="shared" si="24"/>
        <v>UP</v>
      </c>
      <c r="Q98">
        <f t="shared" si="25"/>
        <v>9.8500000000000227</v>
      </c>
      <c r="R98">
        <f t="shared" si="26"/>
        <v>15.899999999999977</v>
      </c>
      <c r="S98">
        <f t="shared" si="27"/>
        <v>0.61949685534591425</v>
      </c>
      <c r="T98" t="str">
        <f t="shared" si="28"/>
        <v>No Indication</v>
      </c>
      <c r="U98" t="str">
        <f t="shared" si="29"/>
        <v>No T+M+I</v>
      </c>
      <c r="V98">
        <v>991.76213390727412</v>
      </c>
      <c r="W98">
        <v>994.6716447725305</v>
      </c>
      <c r="X98">
        <f t="shared" si="30"/>
        <v>-2.9095108652563795</v>
      </c>
      <c r="Y98">
        <v>-10.439197517797002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1010</v>
      </c>
      <c r="D99">
        <v>1021.7</v>
      </c>
      <c r="E99">
        <v>1001.5</v>
      </c>
      <c r="F99">
        <v>1007.45</v>
      </c>
      <c r="G99">
        <f>_xll.TA_TYPPRICE(D99,E99,F99)</f>
        <v>1010.2166666666667</v>
      </c>
      <c r="H99">
        <v>1007.2398559986203</v>
      </c>
      <c r="I99" t="str">
        <f t="shared" si="20"/>
        <v>UP</v>
      </c>
      <c r="J99">
        <v>1009.2096063870031</v>
      </c>
      <c r="K99">
        <v>988.31220666371189</v>
      </c>
      <c r="L99" t="str">
        <f t="shared" si="21"/>
        <v>No Confirmation</v>
      </c>
      <c r="M99" t="str">
        <f t="shared" si="22"/>
        <v>No Trend</v>
      </c>
      <c r="N99">
        <v>71.825551784975872</v>
      </c>
      <c r="O99" t="str">
        <f t="shared" si="23"/>
        <v>UP</v>
      </c>
      <c r="P99" t="str">
        <f t="shared" si="24"/>
        <v>No Trend + Momentum</v>
      </c>
      <c r="Q99">
        <f t="shared" si="25"/>
        <v>5.9500000000000455</v>
      </c>
      <c r="R99">
        <f t="shared" si="26"/>
        <v>20.200000000000045</v>
      </c>
      <c r="S99">
        <f t="shared" si="27"/>
        <v>0.29455445544554615</v>
      </c>
      <c r="T99" t="str">
        <f t="shared" si="28"/>
        <v>No Indication</v>
      </c>
      <c r="U99" t="str">
        <f t="shared" si="29"/>
        <v>No T+M+I</v>
      </c>
      <c r="V99">
        <v>994.17565176769347</v>
      </c>
      <c r="W99">
        <v>995.61818960419487</v>
      </c>
      <c r="X99">
        <f t="shared" si="30"/>
        <v>-1.4425378365014012</v>
      </c>
      <c r="Y99">
        <v>-8.6398655815378813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1009.9</v>
      </c>
      <c r="D100">
        <v>1009.9</v>
      </c>
      <c r="E100">
        <v>997</v>
      </c>
      <c r="F100">
        <v>1003.05</v>
      </c>
      <c r="G100">
        <f>_xll.TA_TYPPRICE(D100,E100,F100)</f>
        <v>1003.3166666666666</v>
      </c>
      <c r="H100">
        <v>1005.2782613326435</v>
      </c>
      <c r="I100" t="str">
        <f t="shared" si="20"/>
        <v>DOWN</v>
      </c>
      <c r="J100">
        <v>1009.3630271898912</v>
      </c>
      <c r="K100">
        <v>990.24282740510921</v>
      </c>
      <c r="L100" t="str">
        <f t="shared" si="21"/>
        <v>No Confirmation</v>
      </c>
      <c r="M100" t="str">
        <f t="shared" si="22"/>
        <v>No Trend</v>
      </c>
      <c r="N100">
        <v>60.542786150617033</v>
      </c>
      <c r="O100" t="str">
        <f t="shared" si="23"/>
        <v>UP</v>
      </c>
      <c r="P100" t="str">
        <f t="shared" si="24"/>
        <v>No Trend + Momentum</v>
      </c>
      <c r="Q100">
        <f t="shared" si="25"/>
        <v>6.0499999999999545</v>
      </c>
      <c r="R100">
        <f t="shared" si="26"/>
        <v>12.899999999999977</v>
      </c>
      <c r="S100">
        <f t="shared" si="27"/>
        <v>0.46899224806201278</v>
      </c>
      <c r="T100" t="str">
        <f t="shared" si="28"/>
        <v>No Indication</v>
      </c>
      <c r="U100" t="str">
        <f t="shared" si="29"/>
        <v>No T+M+I</v>
      </c>
      <c r="V100">
        <v>995.54093611112523</v>
      </c>
      <c r="W100">
        <v>996.16869407795821</v>
      </c>
      <c r="X100">
        <f t="shared" si="30"/>
        <v>-0.62775796683297358</v>
      </c>
      <c r="Y100">
        <v>-7.0374440585968996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1006</v>
      </c>
      <c r="D101">
        <v>1039.9000000000001</v>
      </c>
      <c r="E101">
        <v>1004.45</v>
      </c>
      <c r="F101">
        <v>1029.5</v>
      </c>
      <c r="G101">
        <f>_xll.TA_TYPPRICE(D101,E101,F101)</f>
        <v>1024.6166666666668</v>
      </c>
      <c r="H101">
        <v>1014.9474639996552</v>
      </c>
      <c r="I101" t="str">
        <f t="shared" si="20"/>
        <v>UP</v>
      </c>
      <c r="J101">
        <v>1016.1490211476932</v>
      </c>
      <c r="K101">
        <v>993.39997687064056</v>
      </c>
      <c r="L101" t="str">
        <f t="shared" si="21"/>
        <v>UP</v>
      </c>
      <c r="M101" t="str">
        <f t="shared" si="22"/>
        <v>UP</v>
      </c>
      <c r="N101">
        <v>81.903464671133108</v>
      </c>
      <c r="O101" t="str">
        <f t="shared" si="23"/>
        <v>UP</v>
      </c>
      <c r="P101" t="str">
        <f t="shared" si="24"/>
        <v>UP</v>
      </c>
      <c r="Q101">
        <f t="shared" si="25"/>
        <v>25.049999999999955</v>
      </c>
      <c r="R101">
        <f t="shared" si="26"/>
        <v>35.450000000000045</v>
      </c>
      <c r="S101">
        <f t="shared" si="27"/>
        <v>0.70662905500704998</v>
      </c>
      <c r="T101" t="str">
        <f t="shared" si="28"/>
        <v>No Indication</v>
      </c>
      <c r="U101" t="str">
        <f t="shared" si="29"/>
        <v>No T+M+I</v>
      </c>
      <c r="V101">
        <v>1000.7654074786444</v>
      </c>
      <c r="W101">
        <v>998.63767970181311</v>
      </c>
      <c r="X101">
        <f t="shared" si="30"/>
        <v>2.127727776831307</v>
      </c>
      <c r="Y101">
        <v>-5.2044096915112581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1030</v>
      </c>
      <c r="D102">
        <v>1044.7</v>
      </c>
      <c r="E102">
        <v>1006.1</v>
      </c>
      <c r="F102">
        <v>1011.05</v>
      </c>
      <c r="G102">
        <f>_xll.TA_TYPPRICE(D102,E102,F102)</f>
        <v>1020.6166666666668</v>
      </c>
      <c r="H102">
        <v>1017.782065333161</v>
      </c>
      <c r="I102" t="str">
        <f t="shared" si="20"/>
        <v>DOWN</v>
      </c>
      <c r="J102">
        <v>1022.4936831148725</v>
      </c>
      <c r="K102">
        <v>996.2222042327204</v>
      </c>
      <c r="L102" t="str">
        <f t="shared" si="21"/>
        <v>No Confirmation</v>
      </c>
      <c r="M102" t="str">
        <f t="shared" si="22"/>
        <v>No Trend</v>
      </c>
      <c r="N102">
        <v>55.639817629447165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4.9499999999999318</v>
      </c>
      <c r="R102">
        <f t="shared" si="26"/>
        <v>38.600000000000023</v>
      </c>
      <c r="S102">
        <f t="shared" si="27"/>
        <v>0.12823834196891007</v>
      </c>
      <c r="T102" t="str">
        <f t="shared" si="28"/>
        <v>DOWN</v>
      </c>
      <c r="U102" t="str">
        <f t="shared" si="29"/>
        <v>No T+M+I</v>
      </c>
      <c r="V102">
        <v>1002.3476524819299</v>
      </c>
      <c r="W102">
        <v>999.55711083501217</v>
      </c>
      <c r="X102">
        <f t="shared" si="30"/>
        <v>2.7905416469177453</v>
      </c>
      <c r="Y102">
        <v>-3.6054194238254573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1014.5</v>
      </c>
      <c r="D103">
        <v>1016.45</v>
      </c>
      <c r="E103">
        <v>982.2</v>
      </c>
      <c r="F103">
        <v>995</v>
      </c>
      <c r="G103">
        <f>_xll.TA_TYPPRICE(D103,E103,F103)</f>
        <v>997.88333333333333</v>
      </c>
      <c r="H103">
        <v>1007.8326993332471</v>
      </c>
      <c r="I103" t="str">
        <f t="shared" si="20"/>
        <v>DOWN</v>
      </c>
      <c r="J103">
        <v>1021.1506424226786</v>
      </c>
      <c r="K103">
        <v>993.1061588476714</v>
      </c>
      <c r="L103" t="str">
        <f t="shared" si="21"/>
        <v>No Confirmation</v>
      </c>
      <c r="M103" t="str">
        <f t="shared" si="22"/>
        <v>No Trend</v>
      </c>
      <c r="N103">
        <v>41.254664274320533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12.799999999999955</v>
      </c>
      <c r="R103">
        <f t="shared" si="26"/>
        <v>34.25</v>
      </c>
      <c r="S103">
        <f t="shared" si="27"/>
        <v>0.37372262773722498</v>
      </c>
      <c r="T103" t="str">
        <f t="shared" si="28"/>
        <v>No Indication</v>
      </c>
      <c r="U103" t="str">
        <f t="shared" si="29"/>
        <v>No T+M+I</v>
      </c>
      <c r="V103">
        <v>1001.2172444077869</v>
      </c>
      <c r="W103">
        <v>999.21954706945576</v>
      </c>
      <c r="X103">
        <f t="shared" si="30"/>
        <v>1.9976973383311361</v>
      </c>
      <c r="Y103">
        <v>-2.4847960713941388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995</v>
      </c>
      <c r="D104">
        <v>1012.4</v>
      </c>
      <c r="E104">
        <v>993</v>
      </c>
      <c r="F104">
        <v>1008</v>
      </c>
      <c r="G104">
        <f>_xll.TA_TYPPRICE(D104,E104,F104)</f>
        <v>1004.4666666666667</v>
      </c>
      <c r="H104">
        <v>1006.1496829999569</v>
      </c>
      <c r="I104" t="str">
        <f t="shared" si="20"/>
        <v>UP</v>
      </c>
      <c r="J104">
        <v>1019.2060552176389</v>
      </c>
      <c r="K104">
        <v>993.08256799263336</v>
      </c>
      <c r="L104" t="str">
        <f t="shared" si="21"/>
        <v>No Confirmation</v>
      </c>
      <c r="M104" t="str">
        <f t="shared" si="22"/>
        <v>No Trend</v>
      </c>
      <c r="N104">
        <v>53.441836932799468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15</v>
      </c>
      <c r="R104">
        <f t="shared" si="26"/>
        <v>19.399999999999977</v>
      </c>
      <c r="S104">
        <f t="shared" si="27"/>
        <v>0.77319587628866071</v>
      </c>
      <c r="T104" t="str">
        <f t="shared" si="28"/>
        <v>No Indication</v>
      </c>
      <c r="U104" t="str">
        <f t="shared" si="29"/>
        <v>No T+M+I</v>
      </c>
      <c r="V104">
        <v>1002.2607452681274</v>
      </c>
      <c r="W104">
        <v>999.86995099023682</v>
      </c>
      <c r="X104">
        <f t="shared" si="30"/>
        <v>2.3907942778905635</v>
      </c>
      <c r="Y104">
        <v>-1.5096780015371984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1010</v>
      </c>
      <c r="D105">
        <v>1011.8</v>
      </c>
      <c r="E105">
        <v>995.5</v>
      </c>
      <c r="F105">
        <v>999.5</v>
      </c>
      <c r="G105">
        <f>_xll.TA_TYPPRICE(D105,E105,F105)</f>
        <v>1002.2666666666668</v>
      </c>
      <c r="H105">
        <v>1004.2081748333119</v>
      </c>
      <c r="I105" t="str">
        <f t="shared" si="20"/>
        <v>DOWN</v>
      </c>
      <c r="J105">
        <v>1017.5602651692747</v>
      </c>
      <c r="K105">
        <v>993.61977510538145</v>
      </c>
      <c r="L105" t="str">
        <f t="shared" si="21"/>
        <v>No Confirmation</v>
      </c>
      <c r="M105" t="str">
        <f t="shared" si="22"/>
        <v>No Trend</v>
      </c>
      <c r="N105">
        <v>45.694093566135741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4</v>
      </c>
      <c r="R105">
        <f t="shared" si="26"/>
        <v>16.299999999999955</v>
      </c>
      <c r="S105">
        <f t="shared" si="27"/>
        <v>0.24539877300613566</v>
      </c>
      <c r="T105" t="str">
        <f t="shared" si="28"/>
        <v>No Indication</v>
      </c>
      <c r="U105" t="str">
        <f t="shared" si="29"/>
        <v>No T+M+I</v>
      </c>
      <c r="V105">
        <v>1001.8360152268771</v>
      </c>
      <c r="W105">
        <v>999.84254721318223</v>
      </c>
      <c r="X105">
        <f t="shared" si="30"/>
        <v>1.9934680136948373</v>
      </c>
      <c r="Y105">
        <v>-0.80904879849079125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1001.9</v>
      </c>
      <c r="D106">
        <v>1008.9</v>
      </c>
      <c r="E106">
        <v>996</v>
      </c>
      <c r="F106">
        <v>1007</v>
      </c>
      <c r="G106">
        <f>_xll.TA_TYPPRICE(D106,E106,F106)</f>
        <v>1003.9666666666667</v>
      </c>
      <c r="H106">
        <v>1004.0874207499893</v>
      </c>
      <c r="I106" t="str">
        <f t="shared" si="20"/>
        <v>UP</v>
      </c>
      <c r="J106">
        <v>1015.6357617983248</v>
      </c>
      <c r="K106">
        <v>994.14871397085221</v>
      </c>
      <c r="L106" t="str">
        <f t="shared" si="21"/>
        <v>No Confirmation</v>
      </c>
      <c r="M106" t="str">
        <f t="shared" si="22"/>
        <v>No Trend</v>
      </c>
      <c r="N106">
        <v>53.180493614847414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11</v>
      </c>
      <c r="R106">
        <f t="shared" si="26"/>
        <v>12.899999999999977</v>
      </c>
      <c r="S106">
        <f t="shared" si="27"/>
        <v>0.85271317829457516</v>
      </c>
      <c r="T106" t="str">
        <f t="shared" si="28"/>
        <v>UP</v>
      </c>
      <c r="U106" t="str">
        <f t="shared" si="29"/>
        <v>No T+M+I</v>
      </c>
      <c r="V106">
        <v>1002.6304744227422</v>
      </c>
      <c r="W106">
        <v>1000.3727289010947</v>
      </c>
      <c r="X106">
        <f t="shared" si="30"/>
        <v>2.2577455216475073</v>
      </c>
      <c r="Y106">
        <v>-0.19568993446313143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1013.7</v>
      </c>
      <c r="D107">
        <v>1017.8</v>
      </c>
      <c r="E107">
        <v>1006.8</v>
      </c>
      <c r="F107">
        <v>1013</v>
      </c>
      <c r="G107">
        <f>_xll.TA_TYPPRICE(D107,E107,F107)</f>
        <v>1012.5333333333333</v>
      </c>
      <c r="H107">
        <v>1008.3103770416612</v>
      </c>
      <c r="I107" t="str">
        <f t="shared" si="20"/>
        <v>UP</v>
      </c>
      <c r="J107">
        <v>1016.1167036209192</v>
      </c>
      <c r="K107">
        <v>996.96011086621843</v>
      </c>
      <c r="L107" t="str">
        <f t="shared" si="21"/>
        <v>No Confirmation</v>
      </c>
      <c r="M107" t="str">
        <f t="shared" si="22"/>
        <v>No Trend</v>
      </c>
      <c r="N107">
        <v>58.852875418256858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6.2000000000000455</v>
      </c>
      <c r="R107">
        <f t="shared" si="26"/>
        <v>11</v>
      </c>
      <c r="S107">
        <f t="shared" si="27"/>
        <v>0.56363636363636782</v>
      </c>
      <c r="T107" t="str">
        <f t="shared" si="28"/>
        <v>No Indication</v>
      </c>
      <c r="U107" t="str">
        <f t="shared" si="29"/>
        <v>No T+M+I</v>
      </c>
      <c r="V107">
        <v>1004.2257860500126</v>
      </c>
      <c r="W107">
        <v>1001.3080823158284</v>
      </c>
      <c r="X107">
        <f t="shared" si="30"/>
        <v>2.9177037341842151</v>
      </c>
      <c r="Y107">
        <v>0.42698879926633793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2017-07-05T06:04:57Z</dcterms:created>
  <dcterms:modified xsi:type="dcterms:W3CDTF">2017-10-03T07:54:55Z</dcterms:modified>
</cp:coreProperties>
</file>