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7" i="1"/>
  <c r="N79" i="1"/>
  <c r="N81" i="1"/>
  <c r="N83" i="1"/>
  <c r="N89" i="1"/>
  <c r="N99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75" i="1"/>
  <c r="N85" i="1"/>
  <c r="N87" i="1"/>
  <c r="N91" i="1"/>
  <c r="N93" i="1"/>
  <c r="N95" i="1"/>
  <c r="N97" i="1"/>
  <c r="N101" i="1"/>
  <c r="N103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61" i="1"/>
  <c r="K63" i="1"/>
  <c r="K65" i="1"/>
  <c r="K67" i="1"/>
  <c r="K59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H2" i="1" a="1"/>
  <c r="G3" i="1"/>
  <c r="G49" i="1"/>
  <c r="G67" i="1"/>
  <c r="G75" i="1"/>
  <c r="G81" i="1"/>
  <c r="G85" i="1"/>
  <c r="G89" i="1"/>
  <c r="G95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51" i="1"/>
  <c r="G53" i="1"/>
  <c r="G55" i="1"/>
  <c r="G57" i="1"/>
  <c r="G59" i="1"/>
  <c r="G61" i="1"/>
  <c r="G63" i="1"/>
  <c r="G65" i="1"/>
  <c r="G69" i="1"/>
  <c r="G71" i="1"/>
  <c r="G73" i="1"/>
  <c r="G77" i="1"/>
  <c r="G79" i="1"/>
  <c r="G83" i="1"/>
  <c r="G87" i="1"/>
  <c r="G91" i="1"/>
  <c r="G93" i="1"/>
  <c r="G97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25" i="1" l="1"/>
  <c r="AH51" i="1" l="1"/>
  <c r="AH8" i="1"/>
  <c r="AH28" i="1"/>
  <c r="AH52" i="1"/>
  <c r="AH4" i="1"/>
  <c r="AH14" i="1"/>
  <c r="AH38" i="1"/>
  <c r="AH7" i="1"/>
  <c r="AH15" i="1"/>
  <c r="AH27" i="1"/>
  <c r="AH31" i="1"/>
  <c r="AH35" i="1"/>
  <c r="AH53" i="1"/>
  <c r="AH45" i="1"/>
  <c r="AH22" i="1"/>
  <c r="AH37" i="1"/>
  <c r="AH21" i="1"/>
  <c r="AH5" i="1"/>
  <c r="AH46" i="1"/>
  <c r="AH30" i="1"/>
  <c r="AH55" i="1"/>
  <c r="AH47" i="1"/>
  <c r="AH39" i="1"/>
  <c r="AH29" i="1"/>
  <c r="AH41" i="1"/>
  <c r="AH33" i="1"/>
  <c r="AH17" i="1"/>
  <c r="AH9" i="1"/>
  <c r="AH50" i="1"/>
  <c r="AH42" i="1"/>
  <c r="AH26" i="1"/>
  <c r="AH10" i="1"/>
  <c r="AH3" i="1"/>
  <c r="AH36" i="1"/>
  <c r="AH20" i="1"/>
  <c r="AH12" i="1"/>
  <c r="AH23" i="1" l="1"/>
  <c r="AH54" i="1"/>
  <c r="AH6" i="1"/>
  <c r="AH40" i="1"/>
  <c r="AH43" i="1"/>
  <c r="AH19" i="1"/>
  <c r="AH11" i="1"/>
  <c r="AH34" i="1"/>
  <c r="AH18" i="1"/>
  <c r="AH2" i="1"/>
  <c r="AH56" i="1"/>
  <c r="AH24" i="1"/>
  <c r="AH13" i="1"/>
  <c r="AH16" i="1"/>
  <c r="AH48" i="1"/>
  <c r="AH49" i="1"/>
  <c r="AH32" i="1"/>
  <c r="AH4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<sst xmlns="http://schemas.openxmlformats.org/spreadsheetml/2006/main" count="140" uniqueCount="35">
  <si>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</si>
  <si>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</si>
  <si>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</si>
  <si>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</si>
  <si>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</si>
  <si>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M&amp;M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</si>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</sst>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1333.1</v>
      </c>
      <c r="D2">
        <v>1352.75</v>
      </c>
      <c r="E2">
        <v>1326.3</v>
      </c>
      <c r="F2">
        <v>1340</v>
      </c>
      <c r="G2">
        <f>_xll.TA_TYPPRICE(D2,E2,F2)</f>
        <v>1339.6833333333334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13.700000000000045</v>
      </c>
      <c r="R2">
        <f>D2-E2</f>
        <v>26.450000000000045</v>
      </c>
      <c r="S2">
        <f>Q2/R2</f>
        <v>0.51795841209829951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1342</v>
      </c>
      <c r="D3">
        <v>1354.2</v>
      </c>
      <c r="E3">
        <v>1333.95</v>
      </c>
      <c r="F3">
        <v>1337</v>
      </c>
      <c r="G3">
        <f>_xll.TA_TYPPRICE(D3,E3,F3)</f>
        <v>1341.7166666666667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3.0499999999999545</v>
      </c>
      <c r="R3">
        <f t="shared" ref="R3:R66" si="6">D3-E3</f>
        <v>20.25</v>
      </c>
      <c r="S3">
        <f t="shared" ref="S3:S66" si="7">Q3/R3</f>
        <v>0.15061728395061505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1341</v>
      </c>
      <c r="D4">
        <v>1351</v>
      </c>
      <c r="E4">
        <v>1329.65</v>
      </c>
      <c r="F4">
        <v>1333</v>
      </c>
      <c r="G4">
        <f>_xll.TA_TYPPRICE(D4,E4,F4)</f>
        <v>1337.8833333333334</v>
      </c>
      <c r="H4">
        <v>1339.7611111111112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3.3499999999999091</v>
      </c>
      <c r="R4">
        <f t="shared" si="6"/>
        <v>21.349999999999909</v>
      </c>
      <c r="S4">
        <f t="shared" si="7"/>
        <v>0.15690866510538282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1331</v>
      </c>
      <c r="D5">
        <v>1331</v>
      </c>
      <c r="E5">
        <v>1307</v>
      </c>
      <c r="F5">
        <v>1318</v>
      </c>
      <c r="G5">
        <f>_xll.TA_TYPPRICE(D5,E5,F5)</f>
        <v>1318.6666666666667</v>
      </c>
      <c r="H5">
        <v>1329.213888888889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11</v>
      </c>
      <c r="R5">
        <f t="shared" si="6"/>
        <v>24</v>
      </c>
      <c r="S5">
        <f t="shared" si="7"/>
        <v>0.45833333333333331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1322.5</v>
      </c>
      <c r="D6">
        <v>1345.7</v>
      </c>
      <c r="E6">
        <v>1313</v>
      </c>
      <c r="F6">
        <v>1332</v>
      </c>
      <c r="G6">
        <f>_xll.TA_TYPPRICE(D6,E6,F6)</f>
        <v>1330.2333333333333</v>
      </c>
      <c r="H6">
        <v>1329.723611111111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19</v>
      </c>
      <c r="R6">
        <f t="shared" si="6"/>
        <v>32.700000000000045</v>
      </c>
      <c r="S6">
        <f t="shared" si="7"/>
        <v>0.58103975535168118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1335.7</v>
      </c>
      <c r="D7">
        <v>1351.9</v>
      </c>
      <c r="E7">
        <v>1328.65</v>
      </c>
      <c r="F7">
        <v>1342</v>
      </c>
      <c r="G7">
        <f>_xll.TA_TYPPRICE(D7,E7,F7)</f>
        <v>1340.8500000000001</v>
      </c>
      <c r="H7">
        <v>1335.2868055555555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52.173913043478258</v>
      </c>
      <c r="O7" t="str">
        <f t="shared" si="3"/>
        <v>No Momentum</v>
      </c>
      <c r="P7" t="e">
        <f t="shared" si="4"/>
        <v>#N/A</v>
      </c>
      <c r="Q7">
        <f t="shared" si="5"/>
        <v>13.349999999999909</v>
      </c>
      <c r="R7">
        <f t="shared" si="6"/>
        <v>23.25</v>
      </c>
      <c r="S7">
        <f t="shared" si="7"/>
        <v>0.57419354838709291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1352</v>
      </c>
      <c r="D8">
        <v>1379.7</v>
      </c>
      <c r="E8">
        <v>1348</v>
      </c>
      <c r="F8">
        <v>1374</v>
      </c>
      <c r="G8">
        <f>_xll.TA_TYPPRICE(D8,E8,F8)</f>
        <v>1367.2333333333333</v>
      </c>
      <c r="H8">
        <v>1351.2600694444445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74.418604651162781</v>
      </c>
      <c r="O8" t="str">
        <f t="shared" si="3"/>
        <v>UP</v>
      </c>
      <c r="P8" t="e">
        <f t="shared" si="4"/>
        <v>#N/A</v>
      </c>
      <c r="Q8">
        <f t="shared" si="5"/>
        <v>26</v>
      </c>
      <c r="R8">
        <f t="shared" si="6"/>
        <v>31.700000000000045</v>
      </c>
      <c r="S8">
        <f t="shared" si="7"/>
        <v>0.82018927444794831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1385.7</v>
      </c>
      <c r="D9">
        <v>1402.2</v>
      </c>
      <c r="E9">
        <v>1362.8</v>
      </c>
      <c r="F9">
        <v>1376</v>
      </c>
      <c r="G9">
        <f>_xll.TA_TYPPRICE(D9,E9,F9)</f>
        <v>1380.3333333333333</v>
      </c>
      <c r="H9">
        <v>1365.7967013888888</v>
      </c>
      <c r="I9" t="str">
        <f t="shared" si="0"/>
        <v>UP</v>
      </c>
      <c r="J9">
        <v>1358.5562500000001</v>
      </c>
      <c r="K9">
        <v>1331.1687499999998</v>
      </c>
      <c r="L9" t="str">
        <f t="shared" si="1"/>
        <v>UP</v>
      </c>
      <c r="M9" t="str">
        <f t="shared" si="2"/>
        <v>UP</v>
      </c>
      <c r="N9">
        <v>75.315568022440388</v>
      </c>
      <c r="O9" t="str">
        <f t="shared" si="3"/>
        <v>UP</v>
      </c>
      <c r="P9" t="str">
        <f t="shared" si="4"/>
        <v>UP</v>
      </c>
      <c r="Q9">
        <f t="shared" si="5"/>
        <v>13.200000000000045</v>
      </c>
      <c r="R9">
        <f t="shared" si="6"/>
        <v>39.400000000000091</v>
      </c>
      <c r="S9">
        <f t="shared" si="7"/>
        <v>0.33502538071066029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1378</v>
      </c>
      <c r="D10">
        <v>1378</v>
      </c>
      <c r="E10">
        <v>1361.7</v>
      </c>
      <c r="F10">
        <v>1363</v>
      </c>
      <c r="G10">
        <f>_xll.TA_TYPPRICE(D10,E10,F10)</f>
        <v>1367.5666666666666</v>
      </c>
      <c r="H10">
        <v>1366.6816840277777</v>
      </c>
      <c r="I10" t="str">
        <f t="shared" si="0"/>
        <v>DOWN</v>
      </c>
      <c r="J10">
        <v>1362.8770833333333</v>
      </c>
      <c r="K10">
        <v>1337.953472222222</v>
      </c>
      <c r="L10" t="str">
        <f t="shared" si="1"/>
        <v>UP</v>
      </c>
      <c r="M10" t="str">
        <f t="shared" si="2"/>
        <v>No Trend</v>
      </c>
      <c r="N10">
        <v>58.616455178059759</v>
      </c>
      <c r="O10" t="str">
        <f t="shared" si="3"/>
        <v>No Momentum</v>
      </c>
      <c r="P10" t="str">
        <f t="shared" si="4"/>
        <v>No Trend + Momentum</v>
      </c>
      <c r="Q10">
        <f t="shared" si="5"/>
        <v>1.2999999999999545</v>
      </c>
      <c r="R10">
        <f t="shared" si="6"/>
        <v>16.299999999999955</v>
      </c>
      <c r="S10">
        <f t="shared" si="7"/>
        <v>7.9754601226991295E-2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1373</v>
      </c>
      <c r="D11">
        <v>1386.65</v>
      </c>
      <c r="E11">
        <v>1370</v>
      </c>
      <c r="F11">
        <v>1375</v>
      </c>
      <c r="G11">
        <f>_xll.TA_TYPPRICE(D11,E11,F11)</f>
        <v>1377.2166666666665</v>
      </c>
      <c r="H11">
        <v>1371.9491753472221</v>
      </c>
      <c r="I11" t="str">
        <f t="shared" si="0"/>
        <v>UP</v>
      </c>
      <c r="J11">
        <v>1368.1599537037036</v>
      </c>
      <c r="K11">
        <v>1345.0749228395059</v>
      </c>
      <c r="L11" t="str">
        <f t="shared" si="1"/>
        <v>UP</v>
      </c>
      <c r="M11" t="str">
        <f t="shared" si="2"/>
        <v>UP</v>
      </c>
      <c r="N11">
        <v>67.046936114732716</v>
      </c>
      <c r="O11" t="str">
        <f t="shared" si="3"/>
        <v>UP</v>
      </c>
      <c r="P11" t="str">
        <f t="shared" si="4"/>
        <v>UP</v>
      </c>
      <c r="Q11">
        <f t="shared" si="5"/>
        <v>5</v>
      </c>
      <c r="R11">
        <f t="shared" si="6"/>
        <v>16.650000000000091</v>
      </c>
      <c r="S11">
        <f t="shared" si="7"/>
        <v>0.30030030030029864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1377</v>
      </c>
      <c r="D12">
        <v>1380.5</v>
      </c>
      <c r="E12">
        <v>1363.1</v>
      </c>
      <c r="F12">
        <v>1364</v>
      </c>
      <c r="G12">
        <f>_xll.TA_TYPPRICE(D12,E12,F12)</f>
        <v>1369.2</v>
      </c>
      <c r="H12">
        <v>1370.5745876736109</v>
      </c>
      <c r="I12" t="str">
        <f t="shared" si="0"/>
        <v>DOWN</v>
      </c>
      <c r="J12">
        <v>1370.9021862139916</v>
      </c>
      <c r="K12">
        <v>1349.080495541838</v>
      </c>
      <c r="L12" t="str">
        <f t="shared" si="1"/>
        <v>No Confirmation</v>
      </c>
      <c r="M12" t="str">
        <f t="shared" si="2"/>
        <v>No Trend</v>
      </c>
      <c r="N12">
        <v>54.358370173806293</v>
      </c>
      <c r="O12" t="str">
        <f t="shared" si="3"/>
        <v>No Momentum</v>
      </c>
      <c r="P12" t="str">
        <f t="shared" si="4"/>
        <v>No Trend + Momentum</v>
      </c>
      <c r="Q12">
        <f t="shared" si="5"/>
        <v>0.90000000000009095</v>
      </c>
      <c r="R12">
        <f t="shared" si="6"/>
        <v>17.400000000000091</v>
      </c>
      <c r="S12">
        <f t="shared" si="7"/>
        <v>5.1724137931039436E-2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1363</v>
      </c>
      <c r="D13">
        <v>1384.35</v>
      </c>
      <c r="E13">
        <v>1360.4</v>
      </c>
      <c r="F13">
        <v>1379</v>
      </c>
      <c r="G13">
        <f>_xll.TA_TYPPRICE(D13,E13,F13)</f>
        <v>1374.5833333333333</v>
      </c>
      <c r="H13">
        <v>1372.578960503472</v>
      </c>
      <c r="I13" t="str">
        <f t="shared" si="0"/>
        <v>UP</v>
      </c>
      <c r="J13">
        <v>1373.890589277549</v>
      </c>
      <c r="K13">
        <v>1351.595940976985</v>
      </c>
      <c r="L13" t="str">
        <f t="shared" si="1"/>
        <v>UP</v>
      </c>
      <c r="M13" t="str">
        <f t="shared" si="2"/>
        <v>UP</v>
      </c>
      <c r="N13">
        <v>65.490550310063895</v>
      </c>
      <c r="O13" t="str">
        <f t="shared" si="3"/>
        <v>UP</v>
      </c>
      <c r="P13" t="str">
        <f t="shared" si="4"/>
        <v>UP</v>
      </c>
      <c r="Q13">
        <f t="shared" si="5"/>
        <v>18.599999999999909</v>
      </c>
      <c r="R13">
        <f t="shared" si="6"/>
        <v>23.949999999999818</v>
      </c>
      <c r="S13">
        <f t="shared" si="7"/>
        <v>0.77661795407098333</v>
      </c>
      <c r="T13" t="str">
        <f t="shared" si="8"/>
        <v>No Indication</v>
      </c>
      <c r="U13" t="str">
        <f t="shared" si="9"/>
        <v>No T+M+I</v>
      </c>
      <c r="V13">
        <v>1352.75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1369</v>
      </c>
      <c r="D14">
        <v>1372</v>
      </c>
      <c r="E14">
        <v>1347.5</v>
      </c>
      <c r="F14">
        <v>1348</v>
      </c>
      <c r="G14">
        <f>_xll.TA_TYPPRICE(D14,E14,F14)</f>
        <v>1355.8333333333333</v>
      </c>
      <c r="H14">
        <v>1364.2061469184027</v>
      </c>
      <c r="I14" t="str">
        <f t="shared" si="0"/>
        <v>DOWN</v>
      </c>
      <c r="J14">
        <v>1373.4704583269825</v>
      </c>
      <c r="K14">
        <v>1350.6857318709883</v>
      </c>
      <c r="L14" t="str">
        <f t="shared" si="1"/>
        <v>DOWN</v>
      </c>
      <c r="M14" t="str">
        <f t="shared" si="2"/>
        <v>DOWN</v>
      </c>
      <c r="N14">
        <v>40.176142775814412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24.5</v>
      </c>
      <c r="S14">
        <f t="shared" si="7"/>
        <v>2.0408163265306121E-2</v>
      </c>
      <c r="T14" t="str">
        <f t="shared" si="8"/>
        <v>DOWN</v>
      </c>
      <c r="U14" t="str">
        <f t="shared" si="9"/>
        <v>No T+M+I</v>
      </c>
      <c r="V14">
        <v>1352.0192307692307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1350</v>
      </c>
      <c r="D15">
        <v>1357.6</v>
      </c>
      <c r="E15">
        <v>1328.5</v>
      </c>
      <c r="F15">
        <v>1338</v>
      </c>
      <c r="G15">
        <f>_xll.TA_TYPPRICE(D15,E15,F15)</f>
        <v>1341.3666666666666</v>
      </c>
      <c r="H15">
        <v>1352.7864067925348</v>
      </c>
      <c r="I15" t="str">
        <f t="shared" si="0"/>
        <v>DOWN</v>
      </c>
      <c r="J15">
        <v>1369.9436898098752</v>
      </c>
      <c r="K15">
        <v>1345.7555692329909</v>
      </c>
      <c r="L15" t="str">
        <f t="shared" si="1"/>
        <v>DOWN</v>
      </c>
      <c r="M15" t="str">
        <f t="shared" si="2"/>
        <v>DOWN</v>
      </c>
      <c r="N15">
        <v>34.758628345971019</v>
      </c>
      <c r="O15" t="str">
        <f t="shared" si="3"/>
        <v>DOWN</v>
      </c>
      <c r="P15" t="str">
        <f t="shared" si="4"/>
        <v>DOWN</v>
      </c>
      <c r="Q15">
        <f t="shared" si="5"/>
        <v>9.5</v>
      </c>
      <c r="R15">
        <f t="shared" si="6"/>
        <v>29.099999999999909</v>
      </c>
      <c r="S15">
        <f t="shared" si="7"/>
        <v>0.32646048109965736</v>
      </c>
      <c r="T15" t="str">
        <f t="shared" si="8"/>
        <v>No Indication</v>
      </c>
      <c r="U15" t="str">
        <f t="shared" si="9"/>
        <v>No T+M+I</v>
      </c>
      <c r="V15">
        <v>1349.8624260355029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1340.15</v>
      </c>
      <c r="D16">
        <v>1341.95</v>
      </c>
      <c r="E16">
        <v>1301.0999999999999</v>
      </c>
      <c r="F16">
        <v>1307</v>
      </c>
      <c r="G16">
        <f>_xll.TA_TYPPRICE(D16,E16,F16)</f>
        <v>1316.6833333333334</v>
      </c>
      <c r="H16">
        <v>1334.7348700629341</v>
      </c>
      <c r="I16" t="str">
        <f t="shared" si="0"/>
        <v>DOWN</v>
      </c>
      <c r="J16">
        <v>1363.7228698521251</v>
      </c>
      <c r="K16">
        <v>1335.8321094034372</v>
      </c>
      <c r="L16" t="str">
        <f t="shared" si="1"/>
        <v>DOWN</v>
      </c>
      <c r="M16" t="str">
        <f t="shared" si="2"/>
        <v>DOWN</v>
      </c>
      <c r="N16">
        <v>22.829658154000413</v>
      </c>
      <c r="O16" t="str">
        <f t="shared" si="3"/>
        <v>DOWN</v>
      </c>
      <c r="P16" t="str">
        <f t="shared" si="4"/>
        <v>DOWN</v>
      </c>
      <c r="Q16">
        <f t="shared" si="5"/>
        <v>5.9000000000000909</v>
      </c>
      <c r="R16">
        <f t="shared" si="6"/>
        <v>40.850000000000136</v>
      </c>
      <c r="S16">
        <f t="shared" si="7"/>
        <v>0.14443084455324531</v>
      </c>
      <c r="T16" t="str">
        <f t="shared" si="8"/>
        <v>DOWN</v>
      </c>
      <c r="U16" t="str">
        <f t="shared" si="9"/>
        <v>DOWN</v>
      </c>
      <c r="V16">
        <v>1343.2682066454256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1315</v>
      </c>
      <c r="D17">
        <v>1338.35</v>
      </c>
      <c r="E17">
        <v>1300</v>
      </c>
      <c r="F17">
        <v>1328</v>
      </c>
      <c r="G17">
        <f>_xll.TA_TYPPRICE(D17,E17,F17)</f>
        <v>1322.1166666666666</v>
      </c>
      <c r="H17">
        <v>1328.4257683648002</v>
      </c>
      <c r="I17" t="str">
        <f t="shared" si="0"/>
        <v>DOWN</v>
      </c>
      <c r="J17">
        <v>1358.0844543294306</v>
      </c>
      <c r="K17">
        <v>1327.8694184248957</v>
      </c>
      <c r="L17" t="str">
        <f t="shared" si="1"/>
        <v>No Confirmation</v>
      </c>
      <c r="M17" t="str">
        <f t="shared" si="2"/>
        <v>No Trend</v>
      </c>
      <c r="N17">
        <v>40.206222982070763</v>
      </c>
      <c r="O17" t="str">
        <f t="shared" si="3"/>
        <v>No Momentum</v>
      </c>
      <c r="P17" t="str">
        <f t="shared" si="4"/>
        <v>No Trend + Momentum</v>
      </c>
      <c r="Q17">
        <f t="shared" si="5"/>
        <v>28</v>
      </c>
      <c r="R17">
        <f t="shared" si="6"/>
        <v>38.349999999999909</v>
      </c>
      <c r="S17">
        <f t="shared" si="7"/>
        <v>0.7301173402868335</v>
      </c>
      <c r="T17" t="str">
        <f t="shared" si="8"/>
        <v>No Indication</v>
      </c>
      <c r="U17" t="str">
        <f t="shared" si="9"/>
        <v>No T+M+I</v>
      </c>
      <c r="V17">
        <v>1340.9192517768986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1331.5</v>
      </c>
      <c r="D18">
        <v>1338.8</v>
      </c>
      <c r="E18">
        <v>1301.45</v>
      </c>
      <c r="F18">
        <v>1308</v>
      </c>
      <c r="G18">
        <f>_xll.TA_TYPPRICE(D18,E18,F18)</f>
        <v>1316.0833333333333</v>
      </c>
      <c r="H18">
        <v>1322.2545508490666</v>
      </c>
      <c r="I18" t="str">
        <f t="shared" si="0"/>
        <v>DOWN</v>
      </c>
      <c r="J18">
        <v>1353.7990200340016</v>
      </c>
      <c r="K18">
        <v>1321.9984365526966</v>
      </c>
      <c r="L18" t="str">
        <f t="shared" si="1"/>
        <v>DOWN</v>
      </c>
      <c r="M18" t="str">
        <f t="shared" si="2"/>
        <v>DOWN</v>
      </c>
      <c r="N18">
        <v>31.706843443082487</v>
      </c>
      <c r="O18" t="str">
        <f t="shared" si="3"/>
        <v>DOWN</v>
      </c>
      <c r="P18" t="str">
        <f t="shared" si="4"/>
        <v>DOWN</v>
      </c>
      <c r="Q18">
        <f t="shared" si="5"/>
        <v>6.5499999999999545</v>
      </c>
      <c r="R18">
        <f t="shared" si="6"/>
        <v>37.349999999999909</v>
      </c>
      <c r="S18">
        <f t="shared" si="7"/>
        <v>0.17536813922356012</v>
      </c>
      <c r="T18" t="str">
        <f t="shared" si="8"/>
        <v>DOWN</v>
      </c>
      <c r="U18" t="str">
        <f t="shared" si="9"/>
        <v>DOWN</v>
      </c>
      <c r="V18">
        <v>1335.8547515035295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1311</v>
      </c>
      <c r="D19">
        <v>1335.9</v>
      </c>
      <c r="E19">
        <v>1304</v>
      </c>
      <c r="F19">
        <v>1336</v>
      </c>
      <c r="G19">
        <f>_xll.TA_TYPPRICE(D19,E19,F19)</f>
        <v>1325.3</v>
      </c>
      <c r="H19">
        <v>1323.7772754245334</v>
      </c>
      <c r="I19" t="str">
        <f t="shared" si="0"/>
        <v>UP</v>
      </c>
      <c r="J19">
        <v>1349.8214600264457</v>
      </c>
      <c r="K19">
        <v>1317.9987839854307</v>
      </c>
      <c r="L19" t="str">
        <f t="shared" si="1"/>
        <v>No Confirmation</v>
      </c>
      <c r="M19" t="str">
        <f t="shared" si="2"/>
        <v>No Trend</v>
      </c>
      <c r="N19">
        <v>50.148819129880351</v>
      </c>
      <c r="O19" t="str">
        <f t="shared" si="3"/>
        <v>No Momentum</v>
      </c>
      <c r="P19" t="str">
        <f t="shared" si="4"/>
        <v>No Trend + Momentum</v>
      </c>
      <c r="Q19">
        <f t="shared" si="5"/>
        <v>32</v>
      </c>
      <c r="R19">
        <f t="shared" si="6"/>
        <v>31.900000000000091</v>
      </c>
      <c r="S19">
        <f t="shared" si="7"/>
        <v>1.0031347962382418</v>
      </c>
      <c r="T19" t="str">
        <f t="shared" si="8"/>
        <v>UP</v>
      </c>
      <c r="U19" t="str">
        <f t="shared" si="9"/>
        <v>No T+M+I</v>
      </c>
      <c r="V19">
        <v>1335.8770974260635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1334</v>
      </c>
      <c r="D20">
        <v>1348.9</v>
      </c>
      <c r="E20">
        <v>1327.5</v>
      </c>
      <c r="F20">
        <v>1341</v>
      </c>
      <c r="G20">
        <f>_xll.TA_TYPPRICE(D20,E20,F20)</f>
        <v>1339.1333333333334</v>
      </c>
      <c r="H20">
        <v>1331.4553043789333</v>
      </c>
      <c r="I20" t="str">
        <f t="shared" si="0"/>
        <v>UP</v>
      </c>
      <c r="J20">
        <v>1349.61669113168</v>
      </c>
      <c r="K20">
        <v>1320.1101653220016</v>
      </c>
      <c r="L20" t="str">
        <f t="shared" si="1"/>
        <v>No Confirmation</v>
      </c>
      <c r="M20" t="str">
        <f t="shared" si="2"/>
        <v>No Trend</v>
      </c>
      <c r="N20">
        <v>52.982874423563267</v>
      </c>
      <c r="O20" t="str">
        <f t="shared" si="3"/>
        <v>No Momentum</v>
      </c>
      <c r="P20" t="str">
        <f t="shared" si="4"/>
        <v>No Trend + Momentum</v>
      </c>
      <c r="Q20">
        <f t="shared" si="5"/>
        <v>13.5</v>
      </c>
      <c r="R20">
        <f t="shared" si="6"/>
        <v>21.400000000000091</v>
      </c>
      <c r="S20">
        <f t="shared" si="7"/>
        <v>0.63084112149532445</v>
      </c>
      <c r="T20" t="str">
        <f t="shared" si="8"/>
        <v>No Indication</v>
      </c>
      <c r="U20" t="str">
        <f t="shared" si="9"/>
        <v>No T+M+I</v>
      </c>
      <c r="V20">
        <v>1336.6652362835923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1345</v>
      </c>
      <c r="D21">
        <v>1375.75</v>
      </c>
      <c r="E21">
        <v>1327.4</v>
      </c>
      <c r="F21">
        <v>1363</v>
      </c>
      <c r="G21">
        <f>_xll.TA_TYPPRICE(D21,E21,F21)</f>
        <v>1355.3833333333334</v>
      </c>
      <c r="H21">
        <v>1343.4193188561335</v>
      </c>
      <c r="I21" t="str">
        <f t="shared" si="0"/>
        <v>UP</v>
      </c>
      <c r="J21">
        <v>1355.4240931024178</v>
      </c>
      <c r="K21">
        <v>1321.7301285837791</v>
      </c>
      <c r="L21" t="str">
        <f t="shared" si="1"/>
        <v>UP</v>
      </c>
      <c r="M21" t="str">
        <f t="shared" si="2"/>
        <v>UP</v>
      </c>
      <c r="N21">
        <v>64.182250985366082</v>
      </c>
      <c r="O21" t="str">
        <f t="shared" si="3"/>
        <v>UP</v>
      </c>
      <c r="P21" t="str">
        <f t="shared" si="4"/>
        <v>UP</v>
      </c>
      <c r="Q21">
        <f t="shared" si="5"/>
        <v>35.599999999999909</v>
      </c>
      <c r="R21">
        <f t="shared" si="6"/>
        <v>48.349999999999909</v>
      </c>
      <c r="S21">
        <f t="shared" si="7"/>
        <v>0.73629782833505641</v>
      </c>
      <c r="T21" t="str">
        <f t="shared" si="8"/>
        <v>No Indication</v>
      </c>
      <c r="U21" t="str">
        <f t="shared" si="9"/>
        <v>No T+M+I</v>
      </c>
      <c r="V21">
        <v>1340.7167383938088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1364</v>
      </c>
      <c r="D22">
        <v>1379</v>
      </c>
      <c r="E22">
        <v>1342.3</v>
      </c>
      <c r="F22">
        <v>1368</v>
      </c>
      <c r="G22">
        <f>_xll.TA_TYPPRICE(D22,E22,F22)</f>
        <v>1363.1000000000001</v>
      </c>
      <c r="H22">
        <v>1353.2596594280667</v>
      </c>
      <c r="I22" t="str">
        <f t="shared" si="0"/>
        <v>UP</v>
      </c>
      <c r="J22">
        <v>1360.6631835241028</v>
      </c>
      <c r="K22">
        <v>1326.301211120717</v>
      </c>
      <c r="L22" t="str">
        <f t="shared" si="1"/>
        <v>UP</v>
      </c>
      <c r="M22" t="str">
        <f t="shared" si="2"/>
        <v>UP</v>
      </c>
      <c r="N22">
        <v>66.4524107695445</v>
      </c>
      <c r="O22" t="str">
        <f t="shared" si="3"/>
        <v>UP</v>
      </c>
      <c r="P22" t="str">
        <f t="shared" si="4"/>
        <v>UP</v>
      </c>
      <c r="Q22">
        <f t="shared" si="5"/>
        <v>25.700000000000045</v>
      </c>
      <c r="R22">
        <f t="shared" si="6"/>
        <v>36.700000000000045</v>
      </c>
      <c r="S22">
        <f t="shared" si="7"/>
        <v>0.70027247956403305</v>
      </c>
      <c r="T22" t="str">
        <f t="shared" si="8"/>
        <v>No Indication</v>
      </c>
      <c r="U22" t="str">
        <f t="shared" si="9"/>
        <v>No T+M+I</v>
      </c>
      <c r="V22">
        <v>1344.9141632562998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1392.5</v>
      </c>
      <c r="D23">
        <v>1448.5</v>
      </c>
      <c r="E23">
        <v>1392</v>
      </c>
      <c r="F23">
        <v>1414</v>
      </c>
      <c r="G23">
        <f>_xll.TA_TYPPRICE(D23,E23,F23)</f>
        <v>1418.1666666666667</v>
      </c>
      <c r="H23">
        <v>1385.7131630473668</v>
      </c>
      <c r="I23" t="str">
        <f t="shared" si="0"/>
        <v>UP</v>
      </c>
      <c r="J23">
        <v>1380.1824760743023</v>
      </c>
      <c r="K23">
        <v>1340.9009419827798</v>
      </c>
      <c r="L23" t="str">
        <f t="shared" si="1"/>
        <v>UP</v>
      </c>
      <c r="M23" t="str">
        <f t="shared" si="2"/>
        <v>UP</v>
      </c>
      <c r="N23">
        <v>80.595766586697366</v>
      </c>
      <c r="O23" t="str">
        <f t="shared" si="3"/>
        <v>UP</v>
      </c>
      <c r="P23" t="str">
        <f t="shared" si="4"/>
        <v>UP</v>
      </c>
      <c r="Q23">
        <f t="shared" si="5"/>
        <v>22</v>
      </c>
      <c r="R23">
        <f t="shared" si="6"/>
        <v>56.5</v>
      </c>
      <c r="S23">
        <f t="shared" si="7"/>
        <v>0.38938053097345132</v>
      </c>
      <c r="T23" t="str">
        <f t="shared" si="8"/>
        <v>No Indication</v>
      </c>
      <c r="U23" t="str">
        <f t="shared" si="9"/>
        <v>No T+M+I</v>
      </c>
      <c r="V23">
        <v>1355.5427535245615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1430</v>
      </c>
      <c r="D24">
        <v>1441</v>
      </c>
      <c r="E24">
        <v>1416.1</v>
      </c>
      <c r="F24">
        <v>1427</v>
      </c>
      <c r="G24">
        <f>_xll.TA_TYPPRICE(D24,E24,F24)</f>
        <v>1428.0333333333335</v>
      </c>
      <c r="H24">
        <v>1406.8732481903503</v>
      </c>
      <c r="I24" t="str">
        <f t="shared" si="0"/>
        <v>UP</v>
      </c>
      <c r="J24">
        <v>1393.697481391124</v>
      </c>
      <c r="K24">
        <v>1357.6118437643843</v>
      </c>
      <c r="L24" t="str">
        <f t="shared" si="1"/>
        <v>UP</v>
      </c>
      <c r="M24" t="str">
        <f t="shared" si="2"/>
        <v>UP</v>
      </c>
      <c r="N24">
        <v>83.111062135554647</v>
      </c>
      <c r="O24" t="str">
        <f t="shared" si="3"/>
        <v>UP</v>
      </c>
      <c r="P24" t="str">
        <f t="shared" si="4"/>
        <v>UP</v>
      </c>
      <c r="Q24">
        <f t="shared" si="5"/>
        <v>10.900000000000091</v>
      </c>
      <c r="R24">
        <f t="shared" si="6"/>
        <v>24.900000000000091</v>
      </c>
      <c r="S24">
        <f t="shared" si="7"/>
        <v>0.43775100401606631</v>
      </c>
      <c r="T24" t="str">
        <f t="shared" si="8"/>
        <v>No Indication</v>
      </c>
      <c r="U24" t="str">
        <f t="shared" si="9"/>
        <v>No T+M+I</v>
      </c>
      <c r="V24">
        <v>1366.5361760592443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1430</v>
      </c>
      <c r="D25">
        <v>1434.75</v>
      </c>
      <c r="E25">
        <v>1409</v>
      </c>
      <c r="F25">
        <v>1422</v>
      </c>
      <c r="G25">
        <f>_xll.TA_TYPPRICE(D25,E25,F25)</f>
        <v>1421.9166666666667</v>
      </c>
      <c r="H25">
        <v>1414.3949574285084</v>
      </c>
      <c r="I25" t="str">
        <f t="shared" si="0"/>
        <v>UP</v>
      </c>
      <c r="J25">
        <v>1402.8202633042076</v>
      </c>
      <c r="K25">
        <v>1369.0314340389655</v>
      </c>
      <c r="L25" t="str">
        <f t="shared" si="1"/>
        <v>UP</v>
      </c>
      <c r="M25" t="str">
        <f t="shared" si="2"/>
        <v>UP</v>
      </c>
      <c r="N25">
        <v>78.235411609081581</v>
      </c>
      <c r="O25" t="str">
        <f t="shared" si="3"/>
        <v>UP</v>
      </c>
      <c r="P25" t="str">
        <f t="shared" si="4"/>
        <v>UP</v>
      </c>
      <c r="Q25">
        <f t="shared" si="5"/>
        <v>13</v>
      </c>
      <c r="R25">
        <f t="shared" si="6"/>
        <v>25.75</v>
      </c>
      <c r="S25">
        <f t="shared" si="7"/>
        <v>0.50485436893203883</v>
      </c>
      <c r="T25" t="str">
        <f t="shared" si="8"/>
        <v>No Indication</v>
      </c>
      <c r="U25" t="str">
        <f t="shared" si="9"/>
        <v>No T+M+I</v>
      </c>
      <c r="V25">
        <v>1375.0690720501298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1424.95</v>
      </c>
      <c r="D26">
        <v>1432.5</v>
      </c>
      <c r="E26">
        <v>1421.1</v>
      </c>
      <c r="F26">
        <v>1423</v>
      </c>
      <c r="G26">
        <f>_xll.TA_TYPPRICE(D26,E26,F26)</f>
        <v>1425.5333333333335</v>
      </c>
      <c r="H26">
        <v>1419.9641453809209</v>
      </c>
      <c r="I26" t="str">
        <f t="shared" si="0"/>
        <v>UP</v>
      </c>
      <c r="J26">
        <v>1409.415760347717</v>
      </c>
      <c r="K26">
        <v>1380.602226474751</v>
      </c>
      <c r="L26" t="str">
        <f t="shared" si="1"/>
        <v>UP</v>
      </c>
      <c r="M26" t="str">
        <f t="shared" si="2"/>
        <v>UP</v>
      </c>
      <c r="N26">
        <v>78.549998821812366</v>
      </c>
      <c r="O26" t="str">
        <f t="shared" si="3"/>
        <v>UP</v>
      </c>
      <c r="P26" t="str">
        <f t="shared" si="4"/>
        <v>UP</v>
      </c>
      <c r="Q26">
        <f t="shared" si="5"/>
        <v>1.9000000000000909</v>
      </c>
      <c r="R26">
        <f t="shared" si="6"/>
        <v>11.400000000000091</v>
      </c>
      <c r="S26">
        <f t="shared" si="7"/>
        <v>0.16666666666667332</v>
      </c>
      <c r="T26" t="str">
        <f t="shared" si="8"/>
        <v>DOWN</v>
      </c>
      <c r="U26" t="str">
        <f t="shared" si="9"/>
        <v>No T+M+I</v>
      </c>
      <c r="V26">
        <v>1382.4430609654944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1423.05</v>
      </c>
      <c r="D27">
        <v>1429.85</v>
      </c>
      <c r="E27">
        <v>1404.15</v>
      </c>
      <c r="F27">
        <v>1409</v>
      </c>
      <c r="G27">
        <f>_xll.TA_TYPPRICE(D27,E27,F27)</f>
        <v>1414.3333333333333</v>
      </c>
      <c r="H27">
        <v>1417.1487393571269</v>
      </c>
      <c r="I27" t="str">
        <f t="shared" si="0"/>
        <v>DOWN</v>
      </c>
      <c r="J27">
        <v>1413.9567024926687</v>
      </c>
      <c r="K27">
        <v>1385.8350650359175</v>
      </c>
      <c r="L27" t="str">
        <f t="shared" si="1"/>
        <v>No Confirmation</v>
      </c>
      <c r="M27" t="str">
        <f t="shared" si="2"/>
        <v>No Trend</v>
      </c>
      <c r="N27">
        <v>62.692221493631315</v>
      </c>
      <c r="O27" t="str">
        <f t="shared" si="3"/>
        <v>UP</v>
      </c>
      <c r="P27" t="str">
        <f t="shared" si="4"/>
        <v>No Trend + Momentum</v>
      </c>
      <c r="Q27">
        <f t="shared" si="5"/>
        <v>4.8499999999999091</v>
      </c>
      <c r="R27">
        <f t="shared" si="6"/>
        <v>25.699999999999818</v>
      </c>
      <c r="S27">
        <f t="shared" si="7"/>
        <v>0.1887159533073908</v>
      </c>
      <c r="T27" t="str">
        <f t="shared" si="8"/>
        <v>DOWN</v>
      </c>
      <c r="U27" t="str">
        <f t="shared" si="9"/>
        <v>No T+M+I</v>
      </c>
      <c r="V27">
        <v>1386.5287438938799</v>
      </c>
      <c r="W27">
        <v>1360.1923076923076</v>
      </c>
      <c r="X27">
        <f t="shared" si="10"/>
        <v>26.336436201572269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1423.15</v>
      </c>
      <c r="D28">
        <v>1451.1</v>
      </c>
      <c r="E28">
        <v>1413.55</v>
      </c>
      <c r="F28">
        <v>1430</v>
      </c>
      <c r="G28">
        <f>_xll.TA_TYPPRICE(D28,E28,F28)</f>
        <v>1431.55</v>
      </c>
      <c r="H28">
        <v>1424.3493696785636</v>
      </c>
      <c r="I28" t="str">
        <f t="shared" si="0"/>
        <v>UP</v>
      </c>
      <c r="J28">
        <v>1422.2107686054089</v>
      </c>
      <c r="K28">
        <v>1391.9939394723804</v>
      </c>
      <c r="L28" t="str">
        <f t="shared" si="1"/>
        <v>UP</v>
      </c>
      <c r="M28" t="str">
        <f t="shared" si="2"/>
        <v>UP</v>
      </c>
      <c r="N28">
        <v>72.936499808342845</v>
      </c>
      <c r="O28" t="str">
        <f t="shared" si="3"/>
        <v>UP</v>
      </c>
      <c r="P28" t="str">
        <f t="shared" si="4"/>
        <v>UP</v>
      </c>
      <c r="Q28">
        <f t="shared" si="5"/>
        <v>16.450000000000045</v>
      </c>
      <c r="R28">
        <f t="shared" si="6"/>
        <v>37.549999999999955</v>
      </c>
      <c r="S28">
        <f t="shared" si="7"/>
        <v>0.43808255659121348</v>
      </c>
      <c r="T28" t="str">
        <f t="shared" si="8"/>
        <v>No Indication</v>
      </c>
      <c r="U28" t="str">
        <f t="shared" si="9"/>
        <v>No T+M+I</v>
      </c>
      <c r="V28">
        <v>1393.2166294486676</v>
      </c>
      <c r="W28">
        <v>1365.3632478632478</v>
      </c>
      <c r="X28">
        <f t="shared" si="10"/>
        <v>27.853381585419811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1433.5</v>
      </c>
      <c r="D29">
        <v>1440</v>
      </c>
      <c r="E29">
        <v>1410.1</v>
      </c>
      <c r="F29">
        <v>1416</v>
      </c>
      <c r="G29">
        <f>_xll.TA_TYPPRICE(D29,E29,F29)</f>
        <v>1422.0333333333335</v>
      </c>
      <c r="H29">
        <v>1423.1913515059487</v>
      </c>
      <c r="I29" t="str">
        <f t="shared" si="0"/>
        <v>DOWN</v>
      </c>
      <c r="J29">
        <v>1426.1639311375402</v>
      </c>
      <c r="K29">
        <v>1396.017508478518</v>
      </c>
      <c r="L29" t="str">
        <f t="shared" si="1"/>
        <v>No Confirmation</v>
      </c>
      <c r="M29" t="str">
        <f t="shared" si="2"/>
        <v>No Trend</v>
      </c>
      <c r="N29">
        <v>59.354737602962096</v>
      </c>
      <c r="O29" t="str">
        <f t="shared" si="3"/>
        <v>No Momentum</v>
      </c>
      <c r="P29" t="str">
        <f t="shared" si="4"/>
        <v>No Trend + Momentum</v>
      </c>
      <c r="Q29">
        <f t="shared" si="5"/>
        <v>5.9000000000000909</v>
      </c>
      <c r="R29">
        <f t="shared" si="6"/>
        <v>29.900000000000091</v>
      </c>
      <c r="S29">
        <f t="shared" si="7"/>
        <v>0.19732441471572151</v>
      </c>
      <c r="T29" t="str">
        <f t="shared" si="8"/>
        <v>DOWN</v>
      </c>
      <c r="U29" t="str">
        <f t="shared" si="9"/>
        <v>No T+M+I</v>
      </c>
      <c r="V29">
        <v>1396.7217633796417</v>
      </c>
      <c r="W29">
        <v>1369.1141183918962</v>
      </c>
      <c r="X29">
        <f t="shared" si="10"/>
        <v>27.607644987745516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1418</v>
      </c>
      <c r="D30">
        <v>1434.7</v>
      </c>
      <c r="E30">
        <v>1414.1</v>
      </c>
      <c r="F30">
        <v>1427</v>
      </c>
      <c r="G30">
        <f>_xll.TA_TYPPRICE(D30,E30,F30)</f>
        <v>1425.2666666666667</v>
      </c>
      <c r="H30">
        <v>1424.2290090863075</v>
      </c>
      <c r="I30" t="str">
        <f t="shared" si="0"/>
        <v>UP</v>
      </c>
      <c r="J30">
        <v>1428.060835329198</v>
      </c>
      <c r="K30">
        <v>1400.0358399277363</v>
      </c>
      <c r="L30" t="str">
        <f t="shared" si="1"/>
        <v>No Confirmation</v>
      </c>
      <c r="M30" t="str">
        <f t="shared" si="2"/>
        <v>No Trend</v>
      </c>
      <c r="N30">
        <v>65.638967595193151</v>
      </c>
      <c r="O30" t="str">
        <f t="shared" si="3"/>
        <v>UP</v>
      </c>
      <c r="P30" t="str">
        <f t="shared" si="4"/>
        <v>No Trend + Momentum</v>
      </c>
      <c r="Q30">
        <f t="shared" si="5"/>
        <v>12.900000000000091</v>
      </c>
      <c r="R30">
        <f t="shared" si="6"/>
        <v>20.600000000000136</v>
      </c>
      <c r="S30">
        <f t="shared" si="7"/>
        <v>0.62621359223300999</v>
      </c>
      <c r="T30" t="str">
        <f t="shared" si="8"/>
        <v>No Indication</v>
      </c>
      <c r="U30" t="str">
        <f t="shared" si="9"/>
        <v>No T+M+I</v>
      </c>
      <c r="V30">
        <v>1401.3799536289275</v>
      </c>
      <c r="W30">
        <v>1373.401961473978</v>
      </c>
      <c r="X30">
        <f t="shared" si="10"/>
        <v>27.977992154949561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1435</v>
      </c>
      <c r="D31">
        <v>1458.95</v>
      </c>
      <c r="E31">
        <v>1415</v>
      </c>
      <c r="F31">
        <v>1425</v>
      </c>
      <c r="G31">
        <f>_xll.TA_TYPPRICE(D31,E31,F31)</f>
        <v>1432.9833333333333</v>
      </c>
      <c r="H31">
        <v>1428.6061712098203</v>
      </c>
      <c r="I31" t="str">
        <f t="shared" si="0"/>
        <v>DOWN</v>
      </c>
      <c r="J31">
        <v>1434.9250941449318</v>
      </c>
      <c r="K31">
        <v>1403.3612088326838</v>
      </c>
      <c r="L31" t="str">
        <f t="shared" si="1"/>
        <v>No Confirmation</v>
      </c>
      <c r="M31" t="str">
        <f t="shared" si="2"/>
        <v>No Trend</v>
      </c>
      <c r="N31">
        <v>63.410776003690273</v>
      </c>
      <c r="O31" t="str">
        <f t="shared" si="3"/>
        <v>UP</v>
      </c>
      <c r="P31" t="str">
        <f t="shared" si="4"/>
        <v>No Trend + Momentum</v>
      </c>
      <c r="Q31">
        <f t="shared" si="5"/>
        <v>10</v>
      </c>
      <c r="R31">
        <f t="shared" si="6"/>
        <v>43.950000000000045</v>
      </c>
      <c r="S31">
        <f t="shared" si="7"/>
        <v>0.22753128555176313</v>
      </c>
      <c r="T31" t="str">
        <f t="shared" si="8"/>
        <v>No Indication</v>
      </c>
      <c r="U31" t="str">
        <f t="shared" si="9"/>
        <v>No T+M+I</v>
      </c>
      <c r="V31">
        <v>1405.0138069167849</v>
      </c>
      <c r="W31">
        <v>1377.2240384018314</v>
      </c>
      <c r="X31">
        <f t="shared" si="10"/>
        <v>27.789768514953494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1433</v>
      </c>
      <c r="D32">
        <v>1439.85</v>
      </c>
      <c r="E32">
        <v>1414</v>
      </c>
      <c r="F32">
        <v>1417</v>
      </c>
      <c r="G32">
        <f>_xll.TA_TYPPRICE(D32,E32,F32)</f>
        <v>1423.6166666666668</v>
      </c>
      <c r="H32">
        <v>1426.1114189382436</v>
      </c>
      <c r="I32" t="str">
        <f t="shared" si="0"/>
        <v>DOWN</v>
      </c>
      <c r="J32">
        <v>1436.0195176682803</v>
      </c>
      <c r="K32">
        <v>1405.7253846476431</v>
      </c>
      <c r="L32" t="str">
        <f t="shared" si="1"/>
        <v>No Confirmation</v>
      </c>
      <c r="M32" t="str">
        <f t="shared" si="2"/>
        <v>No Trend</v>
      </c>
      <c r="N32">
        <v>54.209714861406255</v>
      </c>
      <c r="O32" t="str">
        <f t="shared" si="3"/>
        <v>No Momentum</v>
      </c>
      <c r="P32" t="str">
        <f t="shared" si="4"/>
        <v>No Trend + Momentum</v>
      </c>
      <c r="Q32">
        <f t="shared" si="5"/>
        <v>3</v>
      </c>
      <c r="R32">
        <f t="shared" si="6"/>
        <v>25.849999999999909</v>
      </c>
      <c r="S32">
        <f t="shared" si="7"/>
        <v>0.11605415860735051</v>
      </c>
      <c r="T32" t="str">
        <f t="shared" si="8"/>
        <v>DOWN</v>
      </c>
      <c r="U32" t="str">
        <f t="shared" si="9"/>
        <v>No T+M+I</v>
      </c>
      <c r="V32">
        <v>1406.8578366218949</v>
      </c>
      <c r="W32">
        <v>1380.1704059276217</v>
      </c>
      <c r="X32">
        <f t="shared" si="10"/>
        <v>26.687430694273189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1430</v>
      </c>
      <c r="D33">
        <v>1432.85</v>
      </c>
      <c r="E33">
        <v>1401.1</v>
      </c>
      <c r="F33">
        <v>1403</v>
      </c>
      <c r="G33">
        <f>_xll.TA_TYPPRICE(D33,E33,F33)</f>
        <v>1412.3166666666666</v>
      </c>
      <c r="H33">
        <v>1419.214042802455</v>
      </c>
      <c r="I33" t="str">
        <f t="shared" si="0"/>
        <v>DOWN</v>
      </c>
      <c r="J33">
        <v>1435.3151804086624</v>
      </c>
      <c r="K33">
        <v>1404.6975213926112</v>
      </c>
      <c r="L33" t="str">
        <f t="shared" si="1"/>
        <v>DOWN</v>
      </c>
      <c r="M33" t="str">
        <f t="shared" si="2"/>
        <v>DOWN</v>
      </c>
      <c r="N33">
        <v>41.148651924799395</v>
      </c>
      <c r="O33" t="str">
        <f t="shared" si="3"/>
        <v>No Momentum</v>
      </c>
      <c r="P33" t="str">
        <f t="shared" si="4"/>
        <v>No Trend + Momentum</v>
      </c>
      <c r="Q33">
        <f t="shared" si="5"/>
        <v>1.9000000000000909</v>
      </c>
      <c r="R33">
        <f t="shared" si="6"/>
        <v>31.75</v>
      </c>
      <c r="S33">
        <f t="shared" si="7"/>
        <v>5.9842519685042235E-2</v>
      </c>
      <c r="T33" t="str">
        <f t="shared" si="8"/>
        <v>DOWN</v>
      </c>
      <c r="U33" t="str">
        <f t="shared" si="9"/>
        <v>No T+M+I</v>
      </c>
      <c r="V33">
        <v>1406.2643232954495</v>
      </c>
      <c r="W33">
        <v>1381.86148697002</v>
      </c>
      <c r="X33">
        <f t="shared" si="10"/>
        <v>24.402836325429462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1409</v>
      </c>
      <c r="D34">
        <v>1414</v>
      </c>
      <c r="E34">
        <v>1378.85</v>
      </c>
      <c r="F34">
        <v>1390</v>
      </c>
      <c r="G34">
        <f>_xll.TA_TYPPRICE(D34,E34,F34)</f>
        <v>1394.2833333333335</v>
      </c>
      <c r="H34">
        <v>1406.7486880678944</v>
      </c>
      <c r="I34" t="str">
        <f t="shared" si="0"/>
        <v>DOWN</v>
      </c>
      <c r="J34">
        <v>1430.5784736511819</v>
      </c>
      <c r="K34">
        <v>1398.9536277498087</v>
      </c>
      <c r="L34" t="str">
        <f t="shared" si="1"/>
        <v>DOWN</v>
      </c>
      <c r="M34" t="str">
        <f t="shared" si="2"/>
        <v>DOWN</v>
      </c>
      <c r="N34">
        <v>32.155984381958852</v>
      </c>
      <c r="O34" t="str">
        <f t="shared" si="3"/>
        <v>DOWN</v>
      </c>
      <c r="P34" t="str">
        <f t="shared" si="4"/>
        <v>DOWN</v>
      </c>
      <c r="Q34">
        <f t="shared" si="5"/>
        <v>11.150000000000091</v>
      </c>
      <c r="R34">
        <f t="shared" si="6"/>
        <v>35.150000000000091</v>
      </c>
      <c r="S34">
        <f t="shared" si="7"/>
        <v>0.31721194879089792</v>
      </c>
      <c r="T34" t="str">
        <f t="shared" si="8"/>
        <v>No Indication</v>
      </c>
      <c r="U34" t="str">
        <f t="shared" si="9"/>
        <v>No T+M+I</v>
      </c>
      <c r="V34">
        <v>1403.7621197115341</v>
      </c>
      <c r="W34">
        <v>1382.4643397870555</v>
      </c>
      <c r="X34">
        <f t="shared" si="10"/>
        <v>21.297779924478618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1398.2</v>
      </c>
      <c r="D35">
        <v>1409.35</v>
      </c>
      <c r="E35">
        <v>1383.3</v>
      </c>
      <c r="F35">
        <v>1384</v>
      </c>
      <c r="G35">
        <f>_xll.TA_TYPPRICE(D35,E35,F35)</f>
        <v>1392.2166666666665</v>
      </c>
      <c r="H35">
        <v>1399.4826773672803</v>
      </c>
      <c r="I35" t="str">
        <f t="shared" si="0"/>
        <v>DOWN</v>
      </c>
      <c r="J35">
        <v>1425.8610350620304</v>
      </c>
      <c r="K35">
        <v>1395.4750438054068</v>
      </c>
      <c r="L35" t="str">
        <f t="shared" si="1"/>
        <v>DOWN</v>
      </c>
      <c r="M35" t="str">
        <f t="shared" si="2"/>
        <v>DOWN</v>
      </c>
      <c r="N35">
        <v>28.555649634700163</v>
      </c>
      <c r="O35" t="str">
        <f t="shared" si="3"/>
        <v>DOWN</v>
      </c>
      <c r="P35" t="str">
        <f t="shared" si="4"/>
        <v>DOWN</v>
      </c>
      <c r="Q35">
        <f t="shared" si="5"/>
        <v>0.70000000000004547</v>
      </c>
      <c r="R35">
        <f t="shared" si="6"/>
        <v>26.049999999999955</v>
      </c>
      <c r="S35">
        <f t="shared" si="7"/>
        <v>2.6871401151633272E-2</v>
      </c>
      <c r="T35" t="str">
        <f t="shared" si="8"/>
        <v>DOWN</v>
      </c>
      <c r="U35" t="str">
        <f t="shared" si="9"/>
        <v>DOWN</v>
      </c>
      <c r="V35">
        <v>1400.7217936020672</v>
      </c>
      <c r="W35">
        <v>1382.5780923954217</v>
      </c>
      <c r="X35">
        <f t="shared" si="10"/>
        <v>18.143701206645574</v>
      </c>
      <c r="Y35">
        <v>25.344107955051943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1393</v>
      </c>
      <c r="D36">
        <v>1405</v>
      </c>
      <c r="E36">
        <v>1383.75</v>
      </c>
      <c r="F36">
        <v>1386</v>
      </c>
      <c r="G36">
        <f>_xll.TA_TYPPRICE(D36,E36,F36)</f>
        <v>1391.5833333333333</v>
      </c>
      <c r="H36">
        <v>1395.5330053503067</v>
      </c>
      <c r="I36" t="str">
        <f t="shared" si="0"/>
        <v>DOWN</v>
      </c>
      <c r="J36">
        <v>1421.2252494926904</v>
      </c>
      <c r="K36">
        <v>1392.8694785153164</v>
      </c>
      <c r="L36" t="str">
        <f t="shared" si="1"/>
        <v>DOWN</v>
      </c>
      <c r="M36" t="str">
        <f t="shared" si="2"/>
        <v>DOWN</v>
      </c>
      <c r="N36">
        <v>31.740106968844589</v>
      </c>
      <c r="O36" t="str">
        <f t="shared" si="3"/>
        <v>DOWN</v>
      </c>
      <c r="P36" t="str">
        <f t="shared" si="4"/>
        <v>DOWN</v>
      </c>
      <c r="Q36">
        <f t="shared" si="5"/>
        <v>2.25</v>
      </c>
      <c r="R36">
        <f t="shared" si="6"/>
        <v>21.25</v>
      </c>
      <c r="S36">
        <f t="shared" si="7"/>
        <v>0.10588235294117647</v>
      </c>
      <c r="T36" t="str">
        <f t="shared" si="8"/>
        <v>DOWN</v>
      </c>
      <c r="U36" t="str">
        <f t="shared" si="9"/>
        <v>DOWN</v>
      </c>
      <c r="V36">
        <v>1398.4569022786723</v>
      </c>
      <c r="W36">
        <v>1382.8315670327979</v>
      </c>
      <c r="X36">
        <f t="shared" si="10"/>
        <v>15.625335245874339</v>
      </c>
      <c r="Y36">
        <v>23.400353413216422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1394.6</v>
      </c>
      <c r="D37">
        <v>1399</v>
      </c>
      <c r="E37">
        <v>1385</v>
      </c>
      <c r="F37">
        <v>1387</v>
      </c>
      <c r="G37">
        <f>_xll.TA_TYPPRICE(D37,E37,F37)</f>
        <v>1390.3333333333333</v>
      </c>
      <c r="H37">
        <v>1392.9331693418198</v>
      </c>
      <c r="I37" t="str">
        <f t="shared" si="0"/>
        <v>DOWN</v>
      </c>
      <c r="J37">
        <v>1416.2863051609813</v>
      </c>
      <c r="K37">
        <v>1391.1207055119128</v>
      </c>
      <c r="L37" t="str">
        <f t="shared" si="1"/>
        <v>DOWN</v>
      </c>
      <c r="M37" t="str">
        <f t="shared" si="2"/>
        <v>DOWN</v>
      </c>
      <c r="N37">
        <v>33.590142662504789</v>
      </c>
      <c r="O37" t="str">
        <f t="shared" si="3"/>
        <v>DOWN</v>
      </c>
      <c r="P37" t="str">
        <f t="shared" si="4"/>
        <v>DOWN</v>
      </c>
      <c r="Q37">
        <f t="shared" si="5"/>
        <v>2</v>
      </c>
      <c r="R37">
        <f t="shared" si="6"/>
        <v>14</v>
      </c>
      <c r="S37">
        <f t="shared" si="7"/>
        <v>0.14285714285714285</v>
      </c>
      <c r="T37" t="str">
        <f t="shared" si="8"/>
        <v>DOWN</v>
      </c>
      <c r="U37" t="str">
        <f t="shared" si="9"/>
        <v>DOWN</v>
      </c>
      <c r="V37">
        <v>1396.6943019281073</v>
      </c>
      <c r="W37">
        <v>1383.1403398451832</v>
      </c>
      <c r="X37">
        <f t="shared" si="10"/>
        <v>13.553962082924045</v>
      </c>
      <c r="Y37">
        <v>21.431075147157948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1392.7</v>
      </c>
      <c r="D38">
        <v>1395.4</v>
      </c>
      <c r="E38">
        <v>1380.95</v>
      </c>
      <c r="F38">
        <v>1383</v>
      </c>
      <c r="G38">
        <f>_xll.TA_TYPPRICE(D38,E38,F38)</f>
        <v>1386.45</v>
      </c>
      <c r="H38">
        <v>1389.6915846709098</v>
      </c>
      <c r="I38" t="str">
        <f t="shared" si="0"/>
        <v>DOWN</v>
      </c>
      <c r="J38">
        <v>1411.6449040140967</v>
      </c>
      <c r="K38">
        <v>1388.8605487314878</v>
      </c>
      <c r="L38" t="str">
        <f t="shared" si="1"/>
        <v>DOWN</v>
      </c>
      <c r="M38" t="str">
        <f t="shared" si="2"/>
        <v>DOWN</v>
      </c>
      <c r="N38">
        <v>29.581440201095759</v>
      </c>
      <c r="O38" t="str">
        <f t="shared" si="3"/>
        <v>DOWN</v>
      </c>
      <c r="P38" t="str">
        <f t="shared" si="4"/>
        <v>DOWN</v>
      </c>
      <c r="Q38">
        <f t="shared" si="5"/>
        <v>2.0499999999999545</v>
      </c>
      <c r="R38">
        <f t="shared" si="6"/>
        <v>14.450000000000045</v>
      </c>
      <c r="S38">
        <f t="shared" si="7"/>
        <v>0.14186851211072304</v>
      </c>
      <c r="T38" t="str">
        <f t="shared" si="8"/>
        <v>DOWN</v>
      </c>
      <c r="U38" t="str">
        <f t="shared" si="9"/>
        <v>DOWN</v>
      </c>
      <c r="V38">
        <v>1394.58748624686</v>
      </c>
      <c r="W38">
        <v>1383.1299443010955</v>
      </c>
      <c r="X38">
        <f t="shared" si="10"/>
        <v>11.457541945764433</v>
      </c>
      <c r="Y38">
        <v>19.436368506879244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1385</v>
      </c>
      <c r="D39">
        <v>1407.2</v>
      </c>
      <c r="E39">
        <v>1381.7</v>
      </c>
      <c r="F39">
        <v>1397</v>
      </c>
      <c r="G39">
        <f>_xll.TA_TYPPRICE(D39,E39,F39)</f>
        <v>1395.3</v>
      </c>
      <c r="H39">
        <v>1392.495792335455</v>
      </c>
      <c r="I39" t="str">
        <f t="shared" si="0"/>
        <v>UP</v>
      </c>
      <c r="J39">
        <v>1410.6571475665196</v>
      </c>
      <c r="K39">
        <v>1387.269315680046</v>
      </c>
      <c r="L39" t="str">
        <f t="shared" si="1"/>
        <v>No Confirmation</v>
      </c>
      <c r="M39" t="str">
        <f t="shared" si="2"/>
        <v>No Trend</v>
      </c>
      <c r="N39">
        <v>53.736514629853957</v>
      </c>
      <c r="O39" t="str">
        <f t="shared" si="3"/>
        <v>No Momentum</v>
      </c>
      <c r="P39" t="str">
        <f t="shared" si="4"/>
        <v>No Trend + Momentum</v>
      </c>
      <c r="Q39">
        <f t="shared" si="5"/>
        <v>15.299999999999955</v>
      </c>
      <c r="R39">
        <f t="shared" si="6"/>
        <v>25.5</v>
      </c>
      <c r="S39">
        <f t="shared" si="7"/>
        <v>0.5999999999999982</v>
      </c>
      <c r="T39" t="str">
        <f t="shared" si="8"/>
        <v>No Indication</v>
      </c>
      <c r="U39" t="str">
        <f t="shared" si="9"/>
        <v>No T+M+I</v>
      </c>
      <c r="V39">
        <v>1394.9586422088814</v>
      </c>
      <c r="W39">
        <v>1384.1573558343478</v>
      </c>
      <c r="X39">
        <f t="shared" si="10"/>
        <v>10.801286374533674</v>
      </c>
      <c r="Y39">
        <v>17.709352080410131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1400</v>
      </c>
      <c r="D40">
        <v>1418.25</v>
      </c>
      <c r="E40">
        <v>1370.1</v>
      </c>
      <c r="F40">
        <v>1382</v>
      </c>
      <c r="G40">
        <f>_xll.TA_TYPPRICE(D40,E40,F40)</f>
        <v>1390.1166666666668</v>
      </c>
      <c r="H40">
        <v>1391.3062295010609</v>
      </c>
      <c r="I40" t="str">
        <f t="shared" si="0"/>
        <v>DOWN</v>
      </c>
      <c r="J40">
        <v>1412.3444481072929</v>
      </c>
      <c r="K40">
        <v>1383.4539121955913</v>
      </c>
      <c r="L40" t="str">
        <f t="shared" si="1"/>
        <v>DOWN</v>
      </c>
      <c r="M40" t="str">
        <f t="shared" si="2"/>
        <v>DOWN</v>
      </c>
      <c r="N40">
        <v>36.820870780011944</v>
      </c>
      <c r="O40" t="str">
        <f t="shared" si="3"/>
        <v>DOWN</v>
      </c>
      <c r="P40" t="str">
        <f t="shared" si="4"/>
        <v>DOWN</v>
      </c>
      <c r="Q40">
        <f t="shared" si="5"/>
        <v>11.900000000000091</v>
      </c>
      <c r="R40">
        <f t="shared" si="6"/>
        <v>48.150000000000091</v>
      </c>
      <c r="S40">
        <f t="shared" si="7"/>
        <v>0.24714434060228596</v>
      </c>
      <c r="T40" t="str">
        <f t="shared" si="8"/>
        <v>No Indication</v>
      </c>
      <c r="U40" t="str">
        <f t="shared" si="9"/>
        <v>No T+M+I</v>
      </c>
      <c r="V40">
        <v>1392.9650049459765</v>
      </c>
      <c r="W40">
        <v>1383.99755169847</v>
      </c>
      <c r="X40">
        <f t="shared" si="10"/>
        <v>8.9674532475064552</v>
      </c>
      <c r="Y40">
        <v>15.960972313829396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1393.3</v>
      </c>
      <c r="D41">
        <v>1394.5</v>
      </c>
      <c r="E41">
        <v>1365</v>
      </c>
      <c r="F41">
        <v>1369</v>
      </c>
      <c r="G41">
        <f>_xll.TA_TYPPRICE(D41,E41,F41)</f>
        <v>1376.1666666666667</v>
      </c>
      <c r="H41">
        <v>1383.7364480838637</v>
      </c>
      <c r="I41" t="str">
        <f t="shared" si="0"/>
        <v>DOWN</v>
      </c>
      <c r="J41">
        <v>1408.3790151945611</v>
      </c>
      <c r="K41">
        <v>1379.3530428187933</v>
      </c>
      <c r="L41" t="str">
        <f t="shared" si="1"/>
        <v>DOWN</v>
      </c>
      <c r="M41" t="str">
        <f t="shared" si="2"/>
        <v>DOWN</v>
      </c>
      <c r="N41">
        <v>27.457340585624827</v>
      </c>
      <c r="O41" t="str">
        <f t="shared" si="3"/>
        <v>DOWN</v>
      </c>
      <c r="P41" t="str">
        <f t="shared" si="4"/>
        <v>DOWN</v>
      </c>
      <c r="Q41">
        <f t="shared" si="5"/>
        <v>4</v>
      </c>
      <c r="R41">
        <f t="shared" si="6"/>
        <v>29.5</v>
      </c>
      <c r="S41">
        <f t="shared" si="7"/>
        <v>0.13559322033898305</v>
      </c>
      <c r="T41" t="str">
        <f t="shared" si="8"/>
        <v>DOWN</v>
      </c>
      <c r="U41" t="str">
        <f t="shared" si="9"/>
        <v>DOWN</v>
      </c>
      <c r="V41">
        <v>1389.2780811081338</v>
      </c>
      <c r="W41">
        <v>1382.8866219430279</v>
      </c>
      <c r="X41">
        <f t="shared" si="10"/>
        <v>6.3914591651059709</v>
      </c>
      <c r="Y41">
        <v>14.047069684084711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1370</v>
      </c>
      <c r="D42">
        <v>1375</v>
      </c>
      <c r="E42">
        <v>1348.75</v>
      </c>
      <c r="F42">
        <v>1353</v>
      </c>
      <c r="G42">
        <f>_xll.TA_TYPPRICE(D42,E42,F42)</f>
        <v>1358.9166666666667</v>
      </c>
      <c r="H42">
        <v>1371.3265573752651</v>
      </c>
      <c r="I42" t="str">
        <f t="shared" si="0"/>
        <v>DOWN</v>
      </c>
      <c r="J42">
        <v>1400.9614562624365</v>
      </c>
      <c r="K42">
        <v>1372.5523666368392</v>
      </c>
      <c r="L42" t="str">
        <f t="shared" si="1"/>
        <v>DOWN</v>
      </c>
      <c r="M42" t="str">
        <f t="shared" si="2"/>
        <v>DOWN</v>
      </c>
      <c r="N42">
        <v>19.73601749858943</v>
      </c>
      <c r="O42" t="str">
        <f t="shared" si="3"/>
        <v>DOWN</v>
      </c>
      <c r="P42" t="str">
        <f t="shared" si="4"/>
        <v>DOWN</v>
      </c>
      <c r="Q42">
        <f t="shared" si="5"/>
        <v>4.25</v>
      </c>
      <c r="R42">
        <f t="shared" si="6"/>
        <v>26.25</v>
      </c>
      <c r="S42">
        <f t="shared" si="7"/>
        <v>0.16190476190476191</v>
      </c>
      <c r="T42" t="str">
        <f t="shared" si="8"/>
        <v>DOWN</v>
      </c>
      <c r="U42" t="str">
        <f t="shared" si="9"/>
        <v>DOWN</v>
      </c>
      <c r="V42">
        <v>1383.6968378607287</v>
      </c>
      <c r="W42">
        <v>1380.6727980953963</v>
      </c>
      <c r="X42">
        <f t="shared" si="10"/>
        <v>3.024039765332418</v>
      </c>
      <c r="Y42">
        <v>11.842463700334253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1372</v>
      </c>
      <c r="AE42">
        <f t="shared" si="16"/>
        <v>1364.95</v>
      </c>
      <c r="AF42">
        <f t="shared" si="17"/>
        <v>1361.9</v>
      </c>
      <c r="AG42">
        <f t="shared" si="18"/>
        <v>1358.8000000000002</v>
      </c>
      <c r="AH42">
        <f t="shared" si="19"/>
        <v>1358.8000000000002</v>
      </c>
    </row>
    <row r="43" spans="1:34" x14ac:dyDescent="0.25">
      <c r="A43" t="s">
        <v>5</v>
      </c>
      <c r="B43" s="1">
        <v>42915</v>
      </c>
      <c r="C43">
        <v>1360</v>
      </c>
      <c r="D43">
        <v>1379.1</v>
      </c>
      <c r="E43">
        <v>1352.15</v>
      </c>
      <c r="F43">
        <v>1360</v>
      </c>
      <c r="G43">
        <f>_xll.TA_TYPPRICE(D43,E43,F43)</f>
        <v>1363.75</v>
      </c>
      <c r="H43">
        <v>1367.5382786876326</v>
      </c>
      <c r="I43" t="str">
        <f t="shared" si="0"/>
        <v>DOWN</v>
      </c>
      <c r="J43">
        <v>1396.103354870784</v>
      </c>
      <c r="K43">
        <v>1368.0185073842083</v>
      </c>
      <c r="L43" t="str">
        <f t="shared" si="1"/>
        <v>DOWN</v>
      </c>
      <c r="M43" t="str">
        <f t="shared" si="2"/>
        <v>DOWN</v>
      </c>
      <c r="N43">
        <v>30.43435172191456</v>
      </c>
      <c r="O43" t="str">
        <f t="shared" si="3"/>
        <v>DOWN</v>
      </c>
      <c r="P43" t="str">
        <f t="shared" si="4"/>
        <v>DOWN</v>
      </c>
      <c r="Q43">
        <f t="shared" si="5"/>
        <v>7.8499999999999091</v>
      </c>
      <c r="R43">
        <f t="shared" si="6"/>
        <v>26.949999999999818</v>
      </c>
      <c r="S43">
        <f t="shared" si="7"/>
        <v>0.29128014842300415</v>
      </c>
      <c r="T43" t="str">
        <f t="shared" si="8"/>
        <v>No Indication</v>
      </c>
      <c r="U43" t="str">
        <f t="shared" si="9"/>
        <v>No T+M+I</v>
      </c>
      <c r="V43">
        <v>1380.0511704975397</v>
      </c>
      <c r="W43">
        <v>1379.1414797179596</v>
      </c>
      <c r="X43">
        <f t="shared" si="10"/>
        <v>0.90969077958015987</v>
      </c>
      <c r="Y43">
        <v>9.6559091161834338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1355</v>
      </c>
      <c r="D44">
        <v>1358.85</v>
      </c>
      <c r="E44">
        <v>1345.1</v>
      </c>
      <c r="F44">
        <v>1355</v>
      </c>
      <c r="G44">
        <f>_xll.TA_TYPPRICE(D44,E44,F44)</f>
        <v>1352.9833333333333</v>
      </c>
      <c r="H44">
        <v>1360.2608060104831</v>
      </c>
      <c r="I44" t="str">
        <f t="shared" si="0"/>
        <v>DOWN</v>
      </c>
      <c r="J44">
        <v>1387.8248315661654</v>
      </c>
      <c r="K44">
        <v>1362.9255057432731</v>
      </c>
      <c r="L44" t="str">
        <f t="shared" si="1"/>
        <v>DOWN</v>
      </c>
      <c r="M44" t="str">
        <f t="shared" si="2"/>
        <v>DOWN</v>
      </c>
      <c r="N44">
        <v>27.197609133001986</v>
      </c>
      <c r="O44" t="str">
        <f t="shared" si="3"/>
        <v>DOWN</v>
      </c>
      <c r="P44" t="str">
        <f t="shared" si="4"/>
        <v>DOWN</v>
      </c>
      <c r="Q44">
        <f t="shared" si="5"/>
        <v>9.9000000000000909</v>
      </c>
      <c r="R44">
        <f t="shared" si="6"/>
        <v>13.75</v>
      </c>
      <c r="S44">
        <f t="shared" si="7"/>
        <v>0.72000000000000663</v>
      </c>
      <c r="T44" t="str">
        <f t="shared" si="8"/>
        <v>No Indication</v>
      </c>
      <c r="U44" t="str">
        <f t="shared" si="9"/>
        <v>No T+M+I</v>
      </c>
      <c r="V44">
        <v>1376.197144267149</v>
      </c>
      <c r="W44">
        <v>1377.3532219610736</v>
      </c>
      <c r="X44">
        <f t="shared" si="10"/>
        <v>-1.1560776939245443</v>
      </c>
      <c r="Y44">
        <v>7.4935117541618386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1356</v>
      </c>
      <c r="D45">
        <v>1372</v>
      </c>
      <c r="E45">
        <v>1343</v>
      </c>
      <c r="F45">
        <v>1364</v>
      </c>
      <c r="G45">
        <f>_xll.TA_TYPPRICE(D45,E45,F45)</f>
        <v>1359.6666666666667</v>
      </c>
      <c r="H45">
        <v>1359.963736338575</v>
      </c>
      <c r="I45" t="str">
        <f t="shared" si="0"/>
        <v>UP</v>
      </c>
      <c r="J45">
        <v>1384.3082023292397</v>
      </c>
      <c r="K45">
        <v>1358.4976155781012</v>
      </c>
      <c r="L45" t="str">
        <f t="shared" si="1"/>
        <v>No Confirmation</v>
      </c>
      <c r="M45" t="str">
        <f t="shared" si="2"/>
        <v>No Trend</v>
      </c>
      <c r="N45">
        <v>41.254812277841317</v>
      </c>
      <c r="O45" t="str">
        <f t="shared" si="3"/>
        <v>No Momentum</v>
      </c>
      <c r="P45" t="str">
        <f t="shared" si="4"/>
        <v>No Trend + Momentum</v>
      </c>
      <c r="Q45">
        <f t="shared" si="5"/>
        <v>21</v>
      </c>
      <c r="R45">
        <f t="shared" si="6"/>
        <v>29</v>
      </c>
      <c r="S45">
        <f t="shared" si="7"/>
        <v>0.72413793103448276</v>
      </c>
      <c r="T45" t="str">
        <f t="shared" si="8"/>
        <v>No Indication</v>
      </c>
      <c r="U45" t="str">
        <f t="shared" si="9"/>
        <v>No T+M+I</v>
      </c>
      <c r="V45">
        <v>1374.3206605337416</v>
      </c>
      <c r="W45">
        <v>1376.3640944084016</v>
      </c>
      <c r="X45">
        <f t="shared" si="10"/>
        <v>-2.0434338746599678</v>
      </c>
      <c r="Y45">
        <v>5.5861226283974776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1365</v>
      </c>
      <c r="D46">
        <v>1377</v>
      </c>
      <c r="E46">
        <v>1351.7</v>
      </c>
      <c r="F46">
        <v>1355</v>
      </c>
      <c r="G46">
        <f>_xll.TA_TYPPRICE(D46,E46,F46)</f>
        <v>1361.2333333333333</v>
      </c>
      <c r="H46">
        <v>1360.5985348359541</v>
      </c>
      <c r="I46" t="str">
        <f t="shared" si="0"/>
        <v>DOWN</v>
      </c>
      <c r="J46">
        <v>1382.6841573671866</v>
      </c>
      <c r="K46">
        <v>1356.9870343385232</v>
      </c>
      <c r="L46" t="str">
        <f t="shared" si="1"/>
        <v>DOWN</v>
      </c>
      <c r="M46" t="str">
        <f t="shared" si="2"/>
        <v>DOWN</v>
      </c>
      <c r="N46">
        <v>33.233590024062252</v>
      </c>
      <c r="O46" t="str">
        <f t="shared" si="3"/>
        <v>DOWN</v>
      </c>
      <c r="P46" t="str">
        <f t="shared" si="4"/>
        <v>DOWN</v>
      </c>
      <c r="Q46">
        <f t="shared" si="5"/>
        <v>3.2999999999999545</v>
      </c>
      <c r="R46">
        <f t="shared" si="6"/>
        <v>25.299999999999955</v>
      </c>
      <c r="S46">
        <f t="shared" si="7"/>
        <v>0.13043478260869409</v>
      </c>
      <c r="T46" t="str">
        <f t="shared" si="8"/>
        <v>DOWN</v>
      </c>
      <c r="U46" t="str">
        <f t="shared" si="9"/>
        <v>DOWN</v>
      </c>
      <c r="V46">
        <v>1371.3482512208582</v>
      </c>
      <c r="W46">
        <v>1374.7815688966682</v>
      </c>
      <c r="X46">
        <f t="shared" si="10"/>
        <v>-3.4333176758100308</v>
      </c>
      <c r="Y46">
        <v>3.7822345675559759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1365</v>
      </c>
      <c r="D47">
        <v>1395.4</v>
      </c>
      <c r="E47">
        <v>1361.5</v>
      </c>
      <c r="F47">
        <v>1383</v>
      </c>
      <c r="G47">
        <f>_xll.TA_TYPPRICE(D47,E47,F47)</f>
        <v>1379.9666666666665</v>
      </c>
      <c r="H47">
        <v>1370.2826007513104</v>
      </c>
      <c r="I47" t="str">
        <f t="shared" si="0"/>
        <v>UP</v>
      </c>
      <c r="J47">
        <v>1385.5099001744784</v>
      </c>
      <c r="K47">
        <v>1357.9899155966291</v>
      </c>
      <c r="L47" t="str">
        <f t="shared" si="1"/>
        <v>No Confirmation</v>
      </c>
      <c r="M47" t="str">
        <f t="shared" si="2"/>
        <v>No Trend</v>
      </c>
      <c r="N47">
        <v>61.980752608849734</v>
      </c>
      <c r="O47" t="str">
        <f t="shared" si="3"/>
        <v>UP</v>
      </c>
      <c r="P47" t="str">
        <f t="shared" si="4"/>
        <v>No Trend + Momentum</v>
      </c>
      <c r="Q47">
        <f t="shared" si="5"/>
        <v>21.5</v>
      </c>
      <c r="R47">
        <f t="shared" si="6"/>
        <v>33.900000000000091</v>
      </c>
      <c r="S47">
        <f t="shared" si="7"/>
        <v>0.63421828908554401</v>
      </c>
      <c r="T47" t="str">
        <f t="shared" si="8"/>
        <v>No Indication</v>
      </c>
      <c r="U47" t="str">
        <f t="shared" si="9"/>
        <v>No T+M+I</v>
      </c>
      <c r="V47">
        <v>1373.1408279561108</v>
      </c>
      <c r="W47">
        <v>1375.390341570989</v>
      </c>
      <c r="X47">
        <f t="shared" si="10"/>
        <v>-2.2495136148781967</v>
      </c>
      <c r="Y47">
        <v>2.5758849310691412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1393.7</v>
      </c>
      <c r="D48">
        <v>1393.7</v>
      </c>
      <c r="E48">
        <v>1370</v>
      </c>
      <c r="F48">
        <v>1371</v>
      </c>
      <c r="G48">
        <f>_xll.TA_TYPPRICE(D48,E48,F48)</f>
        <v>1378.2333333333333</v>
      </c>
      <c r="H48">
        <v>1374.257967042322</v>
      </c>
      <c r="I48" t="str">
        <f t="shared" si="0"/>
        <v>DOWN</v>
      </c>
      <c r="J48">
        <v>1387.3299223579277</v>
      </c>
      <c r="K48">
        <v>1360.6588232418226</v>
      </c>
      <c r="L48" t="str">
        <f t="shared" si="1"/>
        <v>No Confirmation</v>
      </c>
      <c r="M48" t="str">
        <f t="shared" si="2"/>
        <v>No Trend</v>
      </c>
      <c r="N48">
        <v>50.363876921470393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23.700000000000045</v>
      </c>
      <c r="S48">
        <f t="shared" si="7"/>
        <v>4.2194092827004141E-2</v>
      </c>
      <c r="T48" t="str">
        <f t="shared" si="8"/>
        <v>DOWN</v>
      </c>
      <c r="U48" t="str">
        <f t="shared" si="9"/>
        <v>No T+M+I</v>
      </c>
      <c r="V48">
        <v>1372.8114698090169</v>
      </c>
      <c r="W48">
        <v>1375.0651310842491</v>
      </c>
      <c r="X48">
        <f t="shared" si="10"/>
        <v>-2.2536612752321616</v>
      </c>
      <c r="Y48">
        <v>1.6099756898088806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1370.4</v>
      </c>
      <c r="D49">
        <v>1393.85</v>
      </c>
      <c r="E49">
        <v>1370.4</v>
      </c>
      <c r="F49">
        <v>1376</v>
      </c>
      <c r="G49">
        <f>_xll.TA_TYPPRICE(D49,E49,F49)</f>
        <v>1380.0833333333333</v>
      </c>
      <c r="H49">
        <v>1377.1706501878275</v>
      </c>
      <c r="I49" t="str">
        <f t="shared" si="0"/>
        <v>DOWN</v>
      </c>
      <c r="J49">
        <v>1388.7788285006104</v>
      </c>
      <c r="K49">
        <v>1362.8235291880842</v>
      </c>
      <c r="L49" t="str">
        <f t="shared" si="1"/>
        <v>No Confirmation</v>
      </c>
      <c r="M49" t="str">
        <f t="shared" si="2"/>
        <v>No Trend</v>
      </c>
      <c r="N49">
        <v>54.778338883571095</v>
      </c>
      <c r="O49" t="str">
        <f t="shared" si="3"/>
        <v>No Momentum</v>
      </c>
      <c r="P49" t="str">
        <f t="shared" si="4"/>
        <v>No Trend + Momentum</v>
      </c>
      <c r="Q49">
        <f t="shared" si="5"/>
        <v>5.5999999999999091</v>
      </c>
      <c r="R49">
        <f t="shared" si="6"/>
        <v>23.449999999999818</v>
      </c>
      <c r="S49">
        <f t="shared" si="7"/>
        <v>0.2388059701492517</v>
      </c>
      <c r="T49" t="str">
        <f t="shared" si="8"/>
        <v>No Indication</v>
      </c>
      <c r="U49" t="str">
        <f t="shared" si="9"/>
        <v>No T+M+I</v>
      </c>
      <c r="V49">
        <v>1373.3020129153219</v>
      </c>
      <c r="W49">
        <v>1375.134380633564</v>
      </c>
      <c r="X49">
        <f t="shared" si="10"/>
        <v>-1.8323677182420397</v>
      </c>
      <c r="Y49">
        <v>0.92150700819869646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1344.45</v>
      </c>
      <c r="D50">
        <v>1400</v>
      </c>
      <c r="E50">
        <v>1344.45</v>
      </c>
      <c r="F50">
        <v>1366</v>
      </c>
      <c r="G50">
        <f>_xll.TA_TYPPRICE(D50,E50,F50)</f>
        <v>1370.1499999999999</v>
      </c>
      <c r="H50">
        <v>1373.6603250939138</v>
      </c>
      <c r="I50" t="str">
        <f t="shared" si="0"/>
        <v>DOWN</v>
      </c>
      <c r="J50">
        <v>1391.2724221671415</v>
      </c>
      <c r="K50">
        <v>1358.7405227018432</v>
      </c>
      <c r="L50" t="str">
        <f t="shared" si="1"/>
        <v>No Confirmation</v>
      </c>
      <c r="M50" t="str">
        <f t="shared" si="2"/>
        <v>No Trend</v>
      </c>
      <c r="N50">
        <v>44.814278632972474</v>
      </c>
      <c r="O50" t="str">
        <f t="shared" si="3"/>
        <v>No Momentum</v>
      </c>
      <c r="P50" t="str">
        <f t="shared" si="4"/>
        <v>No Trend + Momentum</v>
      </c>
      <c r="Q50">
        <f t="shared" si="5"/>
        <v>21.549999999999955</v>
      </c>
      <c r="R50">
        <f t="shared" si="6"/>
        <v>55.549999999999955</v>
      </c>
      <c r="S50">
        <f t="shared" si="7"/>
        <v>0.38793879387938746</v>
      </c>
      <c r="T50" t="str">
        <f t="shared" si="8"/>
        <v>No Indication</v>
      </c>
      <c r="U50" t="str">
        <f t="shared" si="9"/>
        <v>No T+M+I</v>
      </c>
      <c r="V50">
        <v>1372.1786263129648</v>
      </c>
      <c r="W50">
        <v>1374.4577598458925</v>
      </c>
      <c r="X50">
        <f t="shared" si="10"/>
        <v>-2.2791335329277445</v>
      </c>
      <c r="Y50">
        <v>0.28137889997340826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1374</v>
      </c>
      <c r="D51">
        <v>1395</v>
      </c>
      <c r="E51">
        <v>1373.95</v>
      </c>
      <c r="F51">
        <v>1390</v>
      </c>
      <c r="G51">
        <f>_xll.TA_TYPPRICE(D51,E51,F51)</f>
        <v>1386.3166666666666</v>
      </c>
      <c r="H51">
        <v>1379.9884958802902</v>
      </c>
      <c r="I51" t="str">
        <f t="shared" si="0"/>
        <v>UP</v>
      </c>
      <c r="J51">
        <v>1392.1007727966655</v>
      </c>
      <c r="K51">
        <v>1362.120406545878</v>
      </c>
      <c r="L51" t="str">
        <f t="shared" si="1"/>
        <v>No Confirmation</v>
      </c>
      <c r="M51" t="str">
        <f t="shared" si="2"/>
        <v>No Trend</v>
      </c>
      <c r="N51">
        <v>64.297111207114142</v>
      </c>
      <c r="O51" t="str">
        <f t="shared" si="3"/>
        <v>UP</v>
      </c>
      <c r="P51" t="str">
        <f t="shared" si="4"/>
        <v>No Trend + Momentum</v>
      </c>
      <c r="Q51">
        <f t="shared" si="5"/>
        <v>16.049999999999955</v>
      </c>
      <c r="R51">
        <f t="shared" si="6"/>
        <v>21.049999999999955</v>
      </c>
      <c r="S51">
        <f t="shared" si="7"/>
        <v>0.76247030878859812</v>
      </c>
      <c r="T51" t="str">
        <f t="shared" si="8"/>
        <v>No Indication</v>
      </c>
      <c r="U51" t="str">
        <f t="shared" si="9"/>
        <v>No T+M+I</v>
      </c>
      <c r="V51">
        <v>1374.9203761109702</v>
      </c>
      <c r="W51">
        <v>1375.6090368943449</v>
      </c>
      <c r="X51">
        <f t="shared" si="10"/>
        <v>-0.68866078337464387</v>
      </c>
      <c r="Y51">
        <v>8.7370963303797816E-2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1395</v>
      </c>
      <c r="D52">
        <v>1396.1</v>
      </c>
      <c r="E52">
        <v>1375</v>
      </c>
      <c r="F52">
        <v>1376</v>
      </c>
      <c r="G52">
        <f>_xll.TA_TYPPRICE(D52,E52,F52)</f>
        <v>1382.3666666666668</v>
      </c>
      <c r="H52">
        <v>1381.1775812734786</v>
      </c>
      <c r="I52" t="str">
        <f t="shared" si="0"/>
        <v>DOWN</v>
      </c>
      <c r="J52">
        <v>1392.989489952962</v>
      </c>
      <c r="K52">
        <v>1364.9825384245719</v>
      </c>
      <c r="L52" t="str">
        <f t="shared" si="1"/>
        <v>No Confirmation</v>
      </c>
      <c r="M52" t="str">
        <f t="shared" si="2"/>
        <v>No Trend</v>
      </c>
      <c r="N52">
        <v>51.133918087745855</v>
      </c>
      <c r="O52" t="str">
        <f t="shared" si="3"/>
        <v>No Momentum</v>
      </c>
      <c r="P52" t="str">
        <f t="shared" si="4"/>
        <v>No Trend + Momentum</v>
      </c>
      <c r="Q52">
        <f t="shared" si="5"/>
        <v>1</v>
      </c>
      <c r="R52">
        <f t="shared" si="6"/>
        <v>21.099999999999909</v>
      </c>
      <c r="S52">
        <f t="shared" si="7"/>
        <v>4.7393364928910157E-2</v>
      </c>
      <c r="T52" t="str">
        <f t="shared" si="8"/>
        <v>DOWN</v>
      </c>
      <c r="U52" t="str">
        <f t="shared" si="9"/>
        <v>No T+M+I</v>
      </c>
      <c r="V52">
        <v>1375.0864720938978</v>
      </c>
      <c r="W52">
        <v>1375.6379971243935</v>
      </c>
      <c r="X52">
        <f t="shared" si="10"/>
        <v>-0.55152503049566803</v>
      </c>
      <c r="Y52">
        <v>-4.0408235456095343E-2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1369.7</v>
      </c>
      <c r="D53">
        <v>1379</v>
      </c>
      <c r="E53">
        <v>1366.05</v>
      </c>
      <c r="F53">
        <v>1369</v>
      </c>
      <c r="G53">
        <f>_xll.TA_TYPPRICE(D53,E53,F53)</f>
        <v>1371.3500000000001</v>
      </c>
      <c r="H53">
        <v>1376.2637906367395</v>
      </c>
      <c r="I53" t="str">
        <f t="shared" si="0"/>
        <v>DOWN</v>
      </c>
      <c r="J53">
        <v>1389.8807144078594</v>
      </c>
      <c r="K53">
        <v>1365.2197521080004</v>
      </c>
      <c r="L53" t="str">
        <f t="shared" si="1"/>
        <v>No Confirmation</v>
      </c>
      <c r="M53" t="str">
        <f t="shared" si="2"/>
        <v>No Trend</v>
      </c>
      <c r="N53">
        <v>45.333384414812436</v>
      </c>
      <c r="O53" t="str">
        <f t="shared" si="3"/>
        <v>No Momentum</v>
      </c>
      <c r="P53" t="str">
        <f t="shared" si="4"/>
        <v>No Trend + Momentum</v>
      </c>
      <c r="Q53">
        <f t="shared" si="5"/>
        <v>2.9500000000000455</v>
      </c>
      <c r="R53">
        <f t="shared" si="6"/>
        <v>12.950000000000045</v>
      </c>
      <c r="S53">
        <f t="shared" si="7"/>
        <v>0.22779922779923051</v>
      </c>
      <c r="T53" t="str">
        <f t="shared" si="8"/>
        <v>No Indication</v>
      </c>
      <c r="U53" t="str">
        <f t="shared" si="9"/>
        <v>No T+M+I</v>
      </c>
      <c r="V53">
        <v>1374.1500917717597</v>
      </c>
      <c r="W53">
        <v>1375.1462936336977</v>
      </c>
      <c r="X53">
        <f t="shared" si="10"/>
        <v>-0.99620186193806148</v>
      </c>
      <c r="Y53">
        <v>-0.23156696075248859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1377.95</v>
      </c>
      <c r="D54">
        <v>1382.45</v>
      </c>
      <c r="E54">
        <v>1369</v>
      </c>
      <c r="F54">
        <v>1373</v>
      </c>
      <c r="G54">
        <f>_xll.TA_TYPPRICE(D54,E54,F54)</f>
        <v>1374.8166666666666</v>
      </c>
      <c r="H54">
        <v>1375.540228651703</v>
      </c>
      <c r="I54" t="str">
        <f t="shared" si="0"/>
        <v>DOWN</v>
      </c>
      <c r="J54">
        <v>1388.2294445394461</v>
      </c>
      <c r="K54">
        <v>1366.0598071951115</v>
      </c>
      <c r="L54" t="str">
        <f t="shared" si="1"/>
        <v>No Confirmation</v>
      </c>
      <c r="M54" t="str">
        <f t="shared" si="2"/>
        <v>No Trend</v>
      </c>
      <c r="N54">
        <v>49.430860336821603</v>
      </c>
      <c r="O54" t="str">
        <f t="shared" si="3"/>
        <v>No Momentum</v>
      </c>
      <c r="P54" t="str">
        <f t="shared" si="4"/>
        <v>No Trend + Momentum</v>
      </c>
      <c r="Q54">
        <f t="shared" si="5"/>
        <v>4</v>
      </c>
      <c r="R54">
        <f t="shared" si="6"/>
        <v>13.450000000000045</v>
      </c>
      <c r="S54">
        <f t="shared" si="7"/>
        <v>0.29739776951672764</v>
      </c>
      <c r="T54" t="str">
        <f t="shared" si="8"/>
        <v>No Indication</v>
      </c>
      <c r="U54" t="str">
        <f t="shared" si="9"/>
        <v>No T+M+I</v>
      </c>
      <c r="V54">
        <v>1373.9731545761044</v>
      </c>
      <c r="W54">
        <v>1374.9873089200905</v>
      </c>
      <c r="X54">
        <f t="shared" si="10"/>
        <v>-1.0141543439860925</v>
      </c>
      <c r="Y54">
        <v>-0.38808443739920939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1380</v>
      </c>
      <c r="D55">
        <v>1405.4</v>
      </c>
      <c r="E55">
        <v>1378.3</v>
      </c>
      <c r="F55">
        <v>1382</v>
      </c>
      <c r="G55">
        <f>_xll.TA_TYPPRICE(D55,E55,F55)</f>
        <v>1388.5666666666666</v>
      </c>
      <c r="H55">
        <v>1382.0534476591847</v>
      </c>
      <c r="I55" t="str">
        <f t="shared" si="0"/>
        <v>DOWN</v>
      </c>
      <c r="J55">
        <v>1392.0451235306803</v>
      </c>
      <c r="K55">
        <v>1368.7798500406423</v>
      </c>
      <c r="L55" t="str">
        <f t="shared" si="1"/>
        <v>No Confirmation</v>
      </c>
      <c r="M55" t="str">
        <f t="shared" si="2"/>
        <v>No Trend</v>
      </c>
      <c r="N55">
        <v>58.235206211085824</v>
      </c>
      <c r="O55" t="str">
        <f t="shared" si="3"/>
        <v>No Momentum</v>
      </c>
      <c r="P55" t="str">
        <f t="shared" si="4"/>
        <v>No Trend + Momentum</v>
      </c>
      <c r="Q55">
        <f t="shared" si="5"/>
        <v>3.7000000000000455</v>
      </c>
      <c r="R55">
        <f t="shared" si="6"/>
        <v>27.100000000000136</v>
      </c>
      <c r="S55">
        <f t="shared" si="7"/>
        <v>0.13653136531365412</v>
      </c>
      <c r="T55" t="str">
        <f t="shared" si="8"/>
        <v>DOWN</v>
      </c>
      <c r="U55" t="str">
        <f t="shared" si="9"/>
        <v>No T+M+I</v>
      </c>
      <c r="V55">
        <v>1375.2080538720884</v>
      </c>
      <c r="W55">
        <v>1375.5067675186024</v>
      </c>
      <c r="X55">
        <f t="shared" si="10"/>
        <v>-0.29871364651398835</v>
      </c>
      <c r="Y55">
        <v>-0.37021027922216521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1381.95</v>
      </c>
      <c r="D56">
        <v>1401.95</v>
      </c>
      <c r="E56">
        <v>1377</v>
      </c>
      <c r="F56">
        <v>1384</v>
      </c>
      <c r="G56">
        <f>_xll.TA_TYPPRICE(D56,E56,F56)</f>
        <v>1387.6499999999999</v>
      </c>
      <c r="H56">
        <v>1384.8517238295922</v>
      </c>
      <c r="I56" t="str">
        <f t="shared" si="0"/>
        <v>DOWN</v>
      </c>
      <c r="J56">
        <v>1394.246207190529</v>
      </c>
      <c r="K56">
        <v>1370.6065500316106</v>
      </c>
      <c r="L56" t="str">
        <f t="shared" si="1"/>
        <v>No Confirmation</v>
      </c>
      <c r="M56" t="str">
        <f t="shared" si="2"/>
        <v>No Trend</v>
      </c>
      <c r="N56">
        <v>60.161878628052122</v>
      </c>
      <c r="O56" t="str">
        <f t="shared" si="3"/>
        <v>UP</v>
      </c>
      <c r="P56" t="str">
        <f t="shared" si="4"/>
        <v>No Trend + Momentum</v>
      </c>
      <c r="Q56">
        <f t="shared" si="5"/>
        <v>7</v>
      </c>
      <c r="R56">
        <f t="shared" si="6"/>
        <v>24.950000000000045</v>
      </c>
      <c r="S56">
        <f t="shared" si="7"/>
        <v>0.28056112224448848</v>
      </c>
      <c r="T56" t="str">
        <f t="shared" si="8"/>
        <v>No Indication</v>
      </c>
      <c r="U56" t="str">
        <f t="shared" si="9"/>
        <v>No T+M+I</v>
      </c>
      <c r="V56">
        <v>1376.5606609686902</v>
      </c>
      <c r="W56">
        <v>1376.1358958505577</v>
      </c>
      <c r="X56">
        <f t="shared" si="10"/>
        <v>0.42476511813242723</v>
      </c>
      <c r="Y56">
        <v>-0.2112151997512467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1388</v>
      </c>
      <c r="D57">
        <v>1393</v>
      </c>
      <c r="E57">
        <v>1377.15</v>
      </c>
      <c r="F57">
        <v>1381</v>
      </c>
      <c r="G57">
        <f>_xll.TA_TYPPRICE(D57,E57,F57)</f>
        <v>1383.7166666666665</v>
      </c>
      <c r="H57">
        <v>1384.2841952481294</v>
      </c>
      <c r="I57" t="str">
        <f t="shared" si="0"/>
        <v>DOWN</v>
      </c>
      <c r="J57">
        <v>1393.9692722593004</v>
      </c>
      <c r="K57">
        <v>1372.060650024586</v>
      </c>
      <c r="L57" t="str">
        <f t="shared" si="1"/>
        <v>No Confirmation</v>
      </c>
      <c r="M57" t="str">
        <f t="shared" si="2"/>
        <v>No Trend</v>
      </c>
      <c r="N57">
        <v>55.372360227743677</v>
      </c>
      <c r="O57" t="str">
        <f t="shared" si="3"/>
        <v>No Momentum</v>
      </c>
      <c r="P57" t="str">
        <f t="shared" si="4"/>
        <v>No Trend + Momentum</v>
      </c>
      <c r="Q57">
        <f t="shared" si="5"/>
        <v>3.8499999999999091</v>
      </c>
      <c r="R57">
        <f t="shared" si="6"/>
        <v>15.849999999999909</v>
      </c>
      <c r="S57">
        <f t="shared" si="7"/>
        <v>0.2429022082018884</v>
      </c>
      <c r="T57" t="str">
        <f t="shared" si="8"/>
        <v>No Indication</v>
      </c>
      <c r="U57" t="str">
        <f t="shared" si="9"/>
        <v>No T+M+I</v>
      </c>
      <c r="V57">
        <v>1377.2436362042763</v>
      </c>
      <c r="W57">
        <v>1376.4961998616275</v>
      </c>
      <c r="X57">
        <f t="shared" si="10"/>
        <v>0.7474363426488253</v>
      </c>
      <c r="Y57">
        <v>-1.9484891271232291E-2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1387</v>
      </c>
      <c r="D58">
        <v>1397.8</v>
      </c>
      <c r="E58">
        <v>1381.3</v>
      </c>
      <c r="F58">
        <v>1391</v>
      </c>
      <c r="G58">
        <f>_xll.TA_TYPPRICE(D58,E58,F58)</f>
        <v>1390.0333333333335</v>
      </c>
      <c r="H58">
        <v>1387.1587642907316</v>
      </c>
      <c r="I58" t="str">
        <f t="shared" si="0"/>
        <v>UP</v>
      </c>
      <c r="J58">
        <v>1394.8205450905671</v>
      </c>
      <c r="K58">
        <v>1374.1138389080113</v>
      </c>
      <c r="L58" t="str">
        <f t="shared" si="1"/>
        <v>No Confirmation</v>
      </c>
      <c r="M58" t="str">
        <f t="shared" si="2"/>
        <v>No Trend</v>
      </c>
      <c r="N58">
        <v>66.488482392792335</v>
      </c>
      <c r="O58" t="str">
        <f t="shared" si="3"/>
        <v>UP</v>
      </c>
      <c r="P58" t="str">
        <f t="shared" si="4"/>
        <v>No Trend + Momentum</v>
      </c>
      <c r="Q58">
        <f t="shared" si="5"/>
        <v>9.7000000000000455</v>
      </c>
      <c r="R58">
        <f t="shared" si="6"/>
        <v>16.5</v>
      </c>
      <c r="S58">
        <f t="shared" si="7"/>
        <v>0.58787878787879067</v>
      </c>
      <c r="T58" t="str">
        <f t="shared" si="8"/>
        <v>No Indication</v>
      </c>
      <c r="U58" t="str">
        <f t="shared" si="9"/>
        <v>No T+M+I</v>
      </c>
      <c r="V58">
        <v>1379.3599998651569</v>
      </c>
      <c r="W58">
        <v>1377.5705554274327</v>
      </c>
      <c r="X58">
        <f t="shared" si="10"/>
        <v>1.7894444377241143</v>
      </c>
      <c r="Y58">
        <v>0.34230097452783703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1394</v>
      </c>
      <c r="D59">
        <v>1398</v>
      </c>
      <c r="E59">
        <v>1365.75</v>
      </c>
      <c r="F59">
        <v>1382</v>
      </c>
      <c r="G59">
        <f>_xll.TA_TYPPRICE(D59,E59,F59)</f>
        <v>1381.9166666666667</v>
      </c>
      <c r="H59">
        <v>1384.5377154786993</v>
      </c>
      <c r="I59" t="str">
        <f t="shared" si="0"/>
        <v>DOWN</v>
      </c>
      <c r="J59">
        <v>1395.5270906259966</v>
      </c>
      <c r="K59">
        <v>1372.2552080395644</v>
      </c>
      <c r="L59" t="str">
        <f t="shared" si="1"/>
        <v>No Confirmation</v>
      </c>
      <c r="M59" t="str">
        <f t="shared" si="2"/>
        <v>No Trend</v>
      </c>
      <c r="N59">
        <v>51.935127586508955</v>
      </c>
      <c r="O59" t="str">
        <f t="shared" si="3"/>
        <v>No Momentum</v>
      </c>
      <c r="P59" t="str">
        <f t="shared" si="4"/>
        <v>No Trend + Momentum</v>
      </c>
      <c r="Q59">
        <f t="shared" si="5"/>
        <v>16.25</v>
      </c>
      <c r="R59">
        <f t="shared" si="6"/>
        <v>32.25</v>
      </c>
      <c r="S59">
        <f t="shared" si="7"/>
        <v>0.50387596899224807</v>
      </c>
      <c r="T59" t="str">
        <f t="shared" si="8"/>
        <v>No Indication</v>
      </c>
      <c r="U59" t="str">
        <f t="shared" si="9"/>
        <v>No T+M+I</v>
      </c>
      <c r="V59">
        <v>1379.7661537320557</v>
      </c>
      <c r="W59">
        <v>1377.8986624328081</v>
      </c>
      <c r="X59">
        <f t="shared" si="10"/>
        <v>1.8674912992476038</v>
      </c>
      <c r="Y59">
        <v>0.64733903947179039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1385.8</v>
      </c>
      <c r="D60">
        <v>1391.95</v>
      </c>
      <c r="E60">
        <v>1375</v>
      </c>
      <c r="F60">
        <v>1390</v>
      </c>
      <c r="G60">
        <f>_xll.TA_TYPPRICE(D60,E60,F60)</f>
        <v>1385.6499999999999</v>
      </c>
      <c r="H60">
        <v>1385.0938577393495</v>
      </c>
      <c r="I60" t="str">
        <f t="shared" si="0"/>
        <v>UP</v>
      </c>
      <c r="J60">
        <v>1394.7321815979974</v>
      </c>
      <c r="K60">
        <v>1372.8651618085501</v>
      </c>
      <c r="L60" t="str">
        <f t="shared" si="1"/>
        <v>No Confirmation</v>
      </c>
      <c r="M60" t="str">
        <f t="shared" si="2"/>
        <v>No Trend</v>
      </c>
      <c r="N60">
        <v>61.337964490001355</v>
      </c>
      <c r="O60" t="str">
        <f t="shared" si="3"/>
        <v>UP</v>
      </c>
      <c r="P60" t="str">
        <f t="shared" si="4"/>
        <v>No Trend + Momentum</v>
      </c>
      <c r="Q60">
        <f t="shared" si="5"/>
        <v>15</v>
      </c>
      <c r="R60">
        <f t="shared" si="6"/>
        <v>16.950000000000045</v>
      </c>
      <c r="S60">
        <f t="shared" si="7"/>
        <v>0.88495575221238698</v>
      </c>
      <c r="T60" t="str">
        <f t="shared" si="8"/>
        <v>UP</v>
      </c>
      <c r="U60" t="str">
        <f t="shared" si="9"/>
        <v>No T+M+I</v>
      </c>
      <c r="V60">
        <v>1381.3405916194317</v>
      </c>
      <c r="W60">
        <v>1378.7950578081557</v>
      </c>
      <c r="X60">
        <f t="shared" si="10"/>
        <v>2.5455338112760728</v>
      </c>
      <c r="Y60">
        <v>1.0269779938326469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1391.2</v>
      </c>
      <c r="D61">
        <v>1396.1</v>
      </c>
      <c r="E61">
        <v>1386.3</v>
      </c>
      <c r="F61">
        <v>1390</v>
      </c>
      <c r="G61">
        <f>_xll.TA_TYPPRICE(D61,E61,F61)</f>
        <v>1390.8</v>
      </c>
      <c r="H61">
        <v>1387.9469288696746</v>
      </c>
      <c r="I61" t="str">
        <f t="shared" si="0"/>
        <v>UP</v>
      </c>
      <c r="J61">
        <v>1395.0361412428867</v>
      </c>
      <c r="K61">
        <v>1375.85068140665</v>
      </c>
      <c r="L61" t="str">
        <f t="shared" si="1"/>
        <v>No Confirmation</v>
      </c>
      <c r="M61" t="str">
        <f t="shared" si="2"/>
        <v>No Trend</v>
      </c>
      <c r="N61">
        <v>61.337964490001355</v>
      </c>
      <c r="O61" t="str">
        <f t="shared" si="3"/>
        <v>UP</v>
      </c>
      <c r="P61" t="str">
        <f t="shared" si="4"/>
        <v>No Trend + Momentum</v>
      </c>
      <c r="Q61">
        <f t="shared" si="5"/>
        <v>3.7000000000000455</v>
      </c>
      <c r="R61">
        <f t="shared" si="6"/>
        <v>9.7999999999999545</v>
      </c>
      <c r="S61">
        <f t="shared" si="7"/>
        <v>0.37755102040816968</v>
      </c>
      <c r="T61" t="str">
        <f t="shared" si="8"/>
        <v>No Indication</v>
      </c>
      <c r="U61" t="str">
        <f t="shared" si="9"/>
        <v>No T+M+I</v>
      </c>
      <c r="V61">
        <v>1382.6728082933653</v>
      </c>
      <c r="W61">
        <v>1379.6250535260701</v>
      </c>
      <c r="X61">
        <f t="shared" si="10"/>
        <v>3.0477547672951459</v>
      </c>
      <c r="Y61">
        <v>1.4311333485251467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1390.7</v>
      </c>
      <c r="D62">
        <v>1420.2</v>
      </c>
      <c r="E62">
        <v>1389.05</v>
      </c>
      <c r="F62">
        <v>1414</v>
      </c>
      <c r="G62">
        <f>_xll.TA_TYPPRICE(D62,E62,F62)</f>
        <v>1407.75</v>
      </c>
      <c r="H62">
        <v>1397.8484644348373</v>
      </c>
      <c r="I62" t="str">
        <f t="shared" si="0"/>
        <v>UP</v>
      </c>
      <c r="J62">
        <v>1400.6281098555785</v>
      </c>
      <c r="K62">
        <v>1378.7838633162833</v>
      </c>
      <c r="L62" t="str">
        <f t="shared" si="1"/>
        <v>UP</v>
      </c>
      <c r="M62" t="str">
        <f t="shared" si="2"/>
        <v>UP</v>
      </c>
      <c r="N62">
        <v>79.832078538230988</v>
      </c>
      <c r="O62" t="str">
        <f t="shared" si="3"/>
        <v>UP</v>
      </c>
      <c r="P62" t="str">
        <f t="shared" si="4"/>
        <v>UP</v>
      </c>
      <c r="Q62">
        <f t="shared" si="5"/>
        <v>24.950000000000045</v>
      </c>
      <c r="R62">
        <f t="shared" si="6"/>
        <v>31.150000000000091</v>
      </c>
      <c r="S62">
        <f t="shared" si="7"/>
        <v>0.80096308186195742</v>
      </c>
      <c r="T62" t="str">
        <f t="shared" si="8"/>
        <v>UP</v>
      </c>
      <c r="U62" t="str">
        <f t="shared" si="9"/>
        <v>UP</v>
      </c>
      <c r="V62">
        <v>1387.4923762482322</v>
      </c>
      <c r="W62">
        <v>1382.1713458574723</v>
      </c>
      <c r="X62">
        <f t="shared" si="10"/>
        <v>5.3210303907599155</v>
      </c>
      <c r="Y62">
        <v>2.2091127569721003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1420</v>
      </c>
      <c r="D63">
        <v>1423.75</v>
      </c>
      <c r="E63">
        <v>1395</v>
      </c>
      <c r="F63">
        <v>1402</v>
      </c>
      <c r="G63">
        <f>_xll.TA_TYPPRICE(D63,E63,F63)</f>
        <v>1406.9166666666667</v>
      </c>
      <c r="H63">
        <v>1402.3825655507521</v>
      </c>
      <c r="I63" t="str">
        <f t="shared" si="0"/>
        <v>DOWN</v>
      </c>
      <c r="J63">
        <v>1405.7663076654499</v>
      </c>
      <c r="K63">
        <v>1382.3874492459981</v>
      </c>
      <c r="L63" t="str">
        <f t="shared" si="1"/>
        <v>No Confirmation</v>
      </c>
      <c r="M63" t="str">
        <f t="shared" si="2"/>
        <v>No Trend</v>
      </c>
      <c r="N63">
        <v>61.457945016340872</v>
      </c>
      <c r="O63" t="str">
        <f t="shared" si="3"/>
        <v>UP</v>
      </c>
      <c r="P63" t="str">
        <f t="shared" si="4"/>
        <v>No Trend + Momentum</v>
      </c>
      <c r="Q63">
        <f t="shared" si="5"/>
        <v>7</v>
      </c>
      <c r="R63">
        <f t="shared" si="6"/>
        <v>28.75</v>
      </c>
      <c r="S63">
        <f t="shared" si="7"/>
        <v>0.24347826086956523</v>
      </c>
      <c r="T63" t="str">
        <f t="shared" si="8"/>
        <v>No Indication</v>
      </c>
      <c r="U63" t="str">
        <f t="shared" si="9"/>
        <v>No T+M+I</v>
      </c>
      <c r="V63">
        <v>1389.7243183638889</v>
      </c>
      <c r="W63">
        <v>1383.6401350532151</v>
      </c>
      <c r="X63">
        <f t="shared" si="10"/>
        <v>6.0841833106737795</v>
      </c>
      <c r="Y63">
        <v>2.984126867712436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1398</v>
      </c>
      <c r="D64">
        <v>1398</v>
      </c>
      <c r="E64">
        <v>1376.25</v>
      </c>
      <c r="F64">
        <v>1383.1</v>
      </c>
      <c r="G64">
        <f>_xll.TA_TYPPRICE(D64,E64,F64)</f>
        <v>1385.7833333333335</v>
      </c>
      <c r="H64">
        <v>1394.0829494420427</v>
      </c>
      <c r="I64" t="str">
        <f t="shared" si="0"/>
        <v>DOWN</v>
      </c>
      <c r="J64">
        <v>1404.0404615175721</v>
      </c>
      <c r="K64">
        <v>1381.0235716357763</v>
      </c>
      <c r="L64" t="str">
        <f t="shared" si="1"/>
        <v>No Confirmation</v>
      </c>
      <c r="M64" t="str">
        <f t="shared" si="2"/>
        <v>No Trend</v>
      </c>
      <c r="N64">
        <v>42.293579504173486</v>
      </c>
      <c r="O64" t="str">
        <f t="shared" si="3"/>
        <v>No Momentum</v>
      </c>
      <c r="P64" t="str">
        <f t="shared" si="4"/>
        <v>No Trend + Momentum</v>
      </c>
      <c r="Q64">
        <f t="shared" si="5"/>
        <v>6.8499999999999091</v>
      </c>
      <c r="R64">
        <f t="shared" si="6"/>
        <v>21.75</v>
      </c>
      <c r="S64">
        <f t="shared" si="7"/>
        <v>0.314942528735628</v>
      </c>
      <c r="T64" t="str">
        <f t="shared" si="8"/>
        <v>No Indication</v>
      </c>
      <c r="U64" t="str">
        <f t="shared" si="9"/>
        <v>No T+M+I</v>
      </c>
      <c r="V64">
        <v>1388.7051924617522</v>
      </c>
      <c r="W64">
        <v>1383.6001250492732</v>
      </c>
      <c r="X64">
        <f t="shared" si="10"/>
        <v>5.1050674124790021</v>
      </c>
      <c r="Y64">
        <v>3.408314976665749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1393.3</v>
      </c>
      <c r="D65">
        <v>1409</v>
      </c>
      <c r="E65">
        <v>1380.1</v>
      </c>
      <c r="F65">
        <v>1406</v>
      </c>
      <c r="G65">
        <f>_xll.TA_TYPPRICE(D65,E65,F65)</f>
        <v>1398.3666666666668</v>
      </c>
      <c r="H65">
        <v>1396.2248080543548</v>
      </c>
      <c r="I65" t="str">
        <f t="shared" si="0"/>
        <v>UP</v>
      </c>
      <c r="J65">
        <v>1405.1425811803338</v>
      </c>
      <c r="K65">
        <v>1380.8183334944927</v>
      </c>
      <c r="L65" t="str">
        <f t="shared" si="1"/>
        <v>UP</v>
      </c>
      <c r="M65" t="str">
        <f t="shared" si="2"/>
        <v>UP</v>
      </c>
      <c r="N65">
        <v>60.804740155362779</v>
      </c>
      <c r="O65" t="str">
        <f t="shared" si="3"/>
        <v>UP</v>
      </c>
      <c r="P65" t="str">
        <f t="shared" si="4"/>
        <v>UP</v>
      </c>
      <c r="Q65">
        <f t="shared" si="5"/>
        <v>25.900000000000091</v>
      </c>
      <c r="R65">
        <f t="shared" si="6"/>
        <v>28.900000000000091</v>
      </c>
      <c r="S65">
        <f t="shared" si="7"/>
        <v>0.89619377162629787</v>
      </c>
      <c r="T65" t="str">
        <f t="shared" si="8"/>
        <v>UP</v>
      </c>
      <c r="U65" t="str">
        <f t="shared" si="9"/>
        <v>UP</v>
      </c>
      <c r="V65">
        <v>1391.3659320830211</v>
      </c>
      <c r="W65">
        <v>1385.2593750456233</v>
      </c>
      <c r="X65">
        <f t="shared" si="10"/>
        <v>6.1065570373978062</v>
      </c>
      <c r="Y65">
        <v>3.9479633888121604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1415</v>
      </c>
      <c r="D66">
        <v>1433.4</v>
      </c>
      <c r="E66">
        <v>1403.3</v>
      </c>
      <c r="F66">
        <v>1429.95</v>
      </c>
      <c r="G66">
        <f>_xll.TA_TYPPRICE(D66,E66,F66)</f>
        <v>1422.2166666666665</v>
      </c>
      <c r="H66">
        <v>1409.2207373605106</v>
      </c>
      <c r="I66" t="str">
        <f t="shared" si="0"/>
        <v>UP</v>
      </c>
      <c r="J66">
        <v>1411.422007584704</v>
      </c>
      <c r="K66">
        <v>1385.8142593846053</v>
      </c>
      <c r="L66" t="str">
        <f t="shared" si="1"/>
        <v>UP</v>
      </c>
      <c r="M66" t="str">
        <f t="shared" si="2"/>
        <v>UP</v>
      </c>
      <c r="N66">
        <v>72.385306323139375</v>
      </c>
      <c r="O66" t="str">
        <f t="shared" si="3"/>
        <v>UP</v>
      </c>
      <c r="P66" t="str">
        <f t="shared" si="4"/>
        <v>UP</v>
      </c>
      <c r="Q66">
        <f t="shared" si="5"/>
        <v>26.650000000000091</v>
      </c>
      <c r="R66">
        <f t="shared" si="6"/>
        <v>30.100000000000136</v>
      </c>
      <c r="S66">
        <f t="shared" si="7"/>
        <v>0.88538205980066342</v>
      </c>
      <c r="T66" t="str">
        <f t="shared" si="8"/>
        <v>UP</v>
      </c>
      <c r="U66" t="str">
        <f t="shared" si="9"/>
        <v>UP</v>
      </c>
      <c r="V66">
        <v>1397.3019425317871</v>
      </c>
      <c r="W66">
        <v>1388.5697917089105</v>
      </c>
      <c r="X66">
        <f t="shared" si="10"/>
        <v>8.7321508228765197</v>
      </c>
      <c r="Y66">
        <v>4.9048008756250319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1430.6</v>
      </c>
      <c r="D67">
        <v>1433.65</v>
      </c>
      <c r="E67">
        <v>1408.3</v>
      </c>
      <c r="F67">
        <v>1410</v>
      </c>
      <c r="G67">
        <f>_xll.TA_TYPPRICE(D67,E67,F67)</f>
        <v>1417.3166666666666</v>
      </c>
      <c r="H67">
        <v>1413.2687020135886</v>
      </c>
      <c r="I67" t="str">
        <f t="shared" ref="I67:I107" si="20">IF(F67&gt;H67,"UP","DOWN")</f>
        <v>DOWN</v>
      </c>
      <c r="J67">
        <v>1416.3615614547698</v>
      </c>
      <c r="K67">
        <v>1390.8110906324707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55.35565866971168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1.7000000000000455</v>
      </c>
      <c r="R67">
        <f t="shared" ref="R67:R107" si="26">D67-E67</f>
        <v>25.350000000000136</v>
      </c>
      <c r="S67">
        <f t="shared" ref="S67:S107" si="27">Q67/R67</f>
        <v>6.7061143984222346E-2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1399.2554898345891</v>
      </c>
      <c r="W67">
        <v>1390.1572145452876</v>
      </c>
      <c r="X67">
        <f t="shared" ref="X67:X107" si="30">V67-W67</f>
        <v>9.0982752893014549</v>
      </c>
      <c r="Y67">
        <v>5.7434957583603161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1418.4</v>
      </c>
      <c r="D68">
        <v>1421.65</v>
      </c>
      <c r="E68">
        <v>1404.1</v>
      </c>
      <c r="F68">
        <v>1416.55</v>
      </c>
      <c r="G68">
        <f>_xll.TA_TYPPRICE(D68,E68,F68)</f>
        <v>1414.1000000000001</v>
      </c>
      <c r="H68">
        <v>1413.6843510067943</v>
      </c>
      <c r="I68" t="str">
        <f t="shared" si="20"/>
        <v>UP</v>
      </c>
      <c r="J68">
        <v>1417.5367700203765</v>
      </c>
      <c r="K68">
        <v>1393.7641816030327</v>
      </c>
      <c r="L68" t="str">
        <f t="shared" si="21"/>
        <v>No Confirmation</v>
      </c>
      <c r="M68" t="str">
        <f t="shared" si="22"/>
        <v>No Trend</v>
      </c>
      <c r="N68">
        <v>59.286636888027125</v>
      </c>
      <c r="O68" t="str">
        <f t="shared" si="23"/>
        <v>No Momentum</v>
      </c>
      <c r="P68" t="str">
        <f t="shared" si="24"/>
        <v>No Trend + Momentum</v>
      </c>
      <c r="Q68">
        <f t="shared" si="25"/>
        <v>12.450000000000045</v>
      </c>
      <c r="R68">
        <f t="shared" si="26"/>
        <v>17.550000000000182</v>
      </c>
      <c r="S68">
        <f t="shared" si="27"/>
        <v>0.70940170940170466</v>
      </c>
      <c r="T68" t="str">
        <f t="shared" si="28"/>
        <v>No Indication</v>
      </c>
      <c r="U68" t="str">
        <f t="shared" si="29"/>
        <v>No T+M+I</v>
      </c>
      <c r="V68">
        <v>1401.9161837061908</v>
      </c>
      <c r="W68">
        <v>1392.1122356900812</v>
      </c>
      <c r="X68">
        <f t="shared" si="30"/>
        <v>9.8039480161096435</v>
      </c>
      <c r="Y68">
        <v>6.5555862099101816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1420</v>
      </c>
      <c r="D69">
        <v>1424.4</v>
      </c>
      <c r="E69">
        <v>1395.1</v>
      </c>
      <c r="F69">
        <v>1419</v>
      </c>
      <c r="G69">
        <f>_xll.TA_TYPPRICE(D69,E69,F69)</f>
        <v>1412.8333333333333</v>
      </c>
      <c r="H69">
        <v>1413.2588421700639</v>
      </c>
      <c r="I69" t="str">
        <f t="shared" si="20"/>
        <v>UP</v>
      </c>
      <c r="J69">
        <v>1419.0619322380705</v>
      </c>
      <c r="K69">
        <v>1394.0610301356921</v>
      </c>
      <c r="L69" t="str">
        <f t="shared" si="21"/>
        <v>No Confirmation</v>
      </c>
      <c r="M69" t="str">
        <f t="shared" si="22"/>
        <v>No Trend</v>
      </c>
      <c r="N69">
        <v>60.89648467958262</v>
      </c>
      <c r="O69" t="str">
        <f t="shared" si="23"/>
        <v>UP</v>
      </c>
      <c r="P69" t="str">
        <f t="shared" si="24"/>
        <v>No Trend + Momentum</v>
      </c>
      <c r="Q69">
        <f t="shared" si="25"/>
        <v>23.900000000000091</v>
      </c>
      <c r="R69">
        <f t="shared" si="26"/>
        <v>29.300000000000182</v>
      </c>
      <c r="S69">
        <f t="shared" si="27"/>
        <v>0.81569965870306971</v>
      </c>
      <c r="T69" t="str">
        <f t="shared" si="28"/>
        <v>UP</v>
      </c>
      <c r="U69" t="str">
        <f t="shared" si="29"/>
        <v>No T+M+I</v>
      </c>
      <c r="V69">
        <v>1404.5444631360076</v>
      </c>
      <c r="W69">
        <v>1394.1039219352604</v>
      </c>
      <c r="X69">
        <f t="shared" si="30"/>
        <v>10.440541200747248</v>
      </c>
      <c r="Y69">
        <v>7.3325772080775948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1390</v>
      </c>
      <c r="D70">
        <v>1430</v>
      </c>
      <c r="E70">
        <v>1384.95</v>
      </c>
      <c r="F70">
        <v>1401</v>
      </c>
      <c r="G70">
        <f>_xll.TA_TYPPRICE(D70,E70,F70)</f>
        <v>1405.3166666666666</v>
      </c>
      <c r="H70">
        <v>1409.2877544183652</v>
      </c>
      <c r="I70" t="str">
        <f t="shared" si="20"/>
        <v>DOWN</v>
      </c>
      <c r="J70">
        <v>1421.4926139629438</v>
      </c>
      <c r="K70">
        <v>1392.036356772205</v>
      </c>
      <c r="L70" t="str">
        <f t="shared" si="21"/>
        <v>No Confirmation</v>
      </c>
      <c r="M70" t="str">
        <f t="shared" si="22"/>
        <v>No Trend</v>
      </c>
      <c r="N70">
        <v>44.673952360427002</v>
      </c>
      <c r="O70" t="str">
        <f t="shared" si="23"/>
        <v>No Momentum</v>
      </c>
      <c r="P70" t="str">
        <f t="shared" si="24"/>
        <v>No Trend + Momentum</v>
      </c>
      <c r="Q70">
        <f t="shared" si="25"/>
        <v>16.049999999999955</v>
      </c>
      <c r="R70">
        <f t="shared" si="26"/>
        <v>45.049999999999955</v>
      </c>
      <c r="S70">
        <f t="shared" si="27"/>
        <v>0.35627081021087614</v>
      </c>
      <c r="T70" t="str">
        <f t="shared" si="28"/>
        <v>No Indication</v>
      </c>
      <c r="U70" t="str">
        <f t="shared" si="29"/>
        <v>No T+M+I</v>
      </c>
      <c r="V70">
        <v>1403.9991611150833</v>
      </c>
      <c r="W70">
        <v>1394.6147425326485</v>
      </c>
      <c r="X70">
        <f t="shared" si="30"/>
        <v>9.3844185824348187</v>
      </c>
      <c r="Y70">
        <v>7.7429454829490396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1400.05</v>
      </c>
      <c r="D71">
        <v>1416.55</v>
      </c>
      <c r="E71">
        <v>1390.25</v>
      </c>
      <c r="F71">
        <v>1399.7</v>
      </c>
      <c r="G71">
        <f>_xll.TA_TYPPRICE(D71,E71,F71)</f>
        <v>1402.1666666666667</v>
      </c>
      <c r="H71">
        <v>1405.7272105425159</v>
      </c>
      <c r="I71" t="str">
        <f t="shared" si="20"/>
        <v>DOWN</v>
      </c>
      <c r="J71">
        <v>1420.3942553045117</v>
      </c>
      <c r="K71">
        <v>1391.6393886006038</v>
      </c>
      <c r="L71" t="str">
        <f t="shared" si="21"/>
        <v>No Confirmation</v>
      </c>
      <c r="M71" t="str">
        <f t="shared" si="22"/>
        <v>No Trend</v>
      </c>
      <c r="N71">
        <v>43.624794876352894</v>
      </c>
      <c r="O71" t="str">
        <f t="shared" si="23"/>
        <v>No Momentum</v>
      </c>
      <c r="P71" t="str">
        <f t="shared" si="24"/>
        <v>No Trend + Momentum</v>
      </c>
      <c r="Q71">
        <f t="shared" si="25"/>
        <v>9.4500000000000455</v>
      </c>
      <c r="R71">
        <f t="shared" si="26"/>
        <v>26.299999999999955</v>
      </c>
      <c r="S71">
        <f t="shared" si="27"/>
        <v>0.35931558935361452</v>
      </c>
      <c r="T71" t="str">
        <f t="shared" si="28"/>
        <v>No Indication</v>
      </c>
      <c r="U71" t="str">
        <f t="shared" si="29"/>
        <v>No T+M+I</v>
      </c>
      <c r="V71">
        <v>1403.3377517127628</v>
      </c>
      <c r="W71">
        <v>1394.9914282709708</v>
      </c>
      <c r="X71">
        <f t="shared" si="30"/>
        <v>8.3463234417920376</v>
      </c>
      <c r="Y71">
        <v>7.8636210747176394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1397.5</v>
      </c>
      <c r="D72">
        <v>1406.6</v>
      </c>
      <c r="E72">
        <v>1384.4</v>
      </c>
      <c r="F72">
        <v>1390</v>
      </c>
      <c r="G72">
        <f>_xll.TA_TYPPRICE(D72,E72,F72)</f>
        <v>1393.6666666666667</v>
      </c>
      <c r="H72">
        <v>1399.6969386045912</v>
      </c>
      <c r="I72" t="str">
        <f t="shared" si="20"/>
        <v>DOWN</v>
      </c>
      <c r="J72">
        <v>1417.3288652368424</v>
      </c>
      <c r="K72">
        <v>1390.0306355782475</v>
      </c>
      <c r="L72" t="str">
        <f t="shared" si="21"/>
        <v>DOWN</v>
      </c>
      <c r="M72" t="str">
        <f t="shared" si="22"/>
        <v>DOWN</v>
      </c>
      <c r="N72">
        <v>35.786169401024878</v>
      </c>
      <c r="O72" t="str">
        <f t="shared" si="23"/>
        <v>DOWN</v>
      </c>
      <c r="P72" t="str">
        <f t="shared" si="24"/>
        <v>DOWN</v>
      </c>
      <c r="Q72">
        <f t="shared" si="25"/>
        <v>5.5999999999999091</v>
      </c>
      <c r="R72">
        <f t="shared" si="26"/>
        <v>22.199999999999818</v>
      </c>
      <c r="S72">
        <f t="shared" si="27"/>
        <v>0.25225225225225023</v>
      </c>
      <c r="T72" t="str">
        <f t="shared" si="28"/>
        <v>No Indication</v>
      </c>
      <c r="U72" t="str">
        <f t="shared" si="29"/>
        <v>No T+M+I</v>
      </c>
      <c r="V72">
        <v>1401.2857899107994</v>
      </c>
      <c r="W72">
        <v>1394.6216928434915</v>
      </c>
      <c r="X72">
        <f t="shared" si="30"/>
        <v>6.664097067307921</v>
      </c>
      <c r="Y72">
        <v>7.6237162732356953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1386</v>
      </c>
      <c r="D73">
        <v>1395.8</v>
      </c>
      <c r="E73">
        <v>1380</v>
      </c>
      <c r="F73">
        <v>1395</v>
      </c>
      <c r="G73">
        <f>_xll.TA_TYPPRICE(D73,E73,F73)</f>
        <v>1390.2666666666667</v>
      </c>
      <c r="H73">
        <v>1394.9818026356288</v>
      </c>
      <c r="I73" t="str">
        <f t="shared" si="20"/>
        <v>UP</v>
      </c>
      <c r="J73">
        <v>1412.5446729619885</v>
      </c>
      <c r="K73">
        <v>1387.801605449748</v>
      </c>
      <c r="L73" t="str">
        <f t="shared" si="21"/>
        <v>No Confirmation</v>
      </c>
      <c r="M73" t="str">
        <f t="shared" si="22"/>
        <v>No Trend</v>
      </c>
      <c r="N73">
        <v>42.449122409239365</v>
      </c>
      <c r="O73" t="str">
        <f t="shared" si="23"/>
        <v>No Momentum</v>
      </c>
      <c r="P73" t="str">
        <f t="shared" si="24"/>
        <v>No Trend + Momentum</v>
      </c>
      <c r="Q73">
        <f t="shared" si="25"/>
        <v>15</v>
      </c>
      <c r="R73">
        <f t="shared" si="26"/>
        <v>15.799999999999955</v>
      </c>
      <c r="S73">
        <f t="shared" si="27"/>
        <v>0.94936708860759766</v>
      </c>
      <c r="T73" t="str">
        <f t="shared" si="28"/>
        <v>UP</v>
      </c>
      <c r="U73" t="str">
        <f t="shared" si="29"/>
        <v>No T+M+I</v>
      </c>
      <c r="V73">
        <v>1400.318745309138</v>
      </c>
      <c r="W73">
        <v>1394.6497155958255</v>
      </c>
      <c r="X73">
        <f t="shared" si="30"/>
        <v>5.6690297133125114</v>
      </c>
      <c r="Y73">
        <v>7.2327789612510589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1380</v>
      </c>
      <c r="D74">
        <v>1386.1</v>
      </c>
      <c r="E74">
        <v>1340</v>
      </c>
      <c r="F74">
        <v>1350</v>
      </c>
      <c r="G74">
        <f>_xll.TA_TYPPRICE(D74,E74,F74)</f>
        <v>1358.7</v>
      </c>
      <c r="H74">
        <v>1376.8409013178143</v>
      </c>
      <c r="I74" t="str">
        <f t="shared" si="20"/>
        <v>DOWN</v>
      </c>
      <c r="J74">
        <v>1406.6680789704355</v>
      </c>
      <c r="K74">
        <v>1377.1790264609151</v>
      </c>
      <c r="L74" t="str">
        <f t="shared" si="21"/>
        <v>DOWN</v>
      </c>
      <c r="M74" t="str">
        <f t="shared" si="22"/>
        <v>DOWN</v>
      </c>
      <c r="N74">
        <v>19.585978056930749</v>
      </c>
      <c r="O74" t="str">
        <f t="shared" si="23"/>
        <v>DOWN</v>
      </c>
      <c r="P74" t="str">
        <f t="shared" si="24"/>
        <v>DOWN</v>
      </c>
      <c r="Q74">
        <f t="shared" si="25"/>
        <v>10</v>
      </c>
      <c r="R74">
        <f t="shared" si="26"/>
        <v>46.099999999999909</v>
      </c>
      <c r="S74">
        <f t="shared" si="27"/>
        <v>0.21691973969631279</v>
      </c>
      <c r="T74" t="str">
        <f t="shared" si="28"/>
        <v>No Indication</v>
      </c>
      <c r="U74" t="str">
        <f t="shared" si="29"/>
        <v>No T+M+I</v>
      </c>
      <c r="V74">
        <v>1392.577399876963</v>
      </c>
      <c r="W74">
        <v>1391.3423292553939</v>
      </c>
      <c r="X74">
        <f t="shared" si="30"/>
        <v>1.2350706215690934</v>
      </c>
      <c r="Y74">
        <v>6.0332372933146656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1354.7</v>
      </c>
      <c r="D75">
        <v>1370.9</v>
      </c>
      <c r="E75">
        <v>1347.6</v>
      </c>
      <c r="F75">
        <v>1356.15</v>
      </c>
      <c r="G75">
        <f>_xll.TA_TYPPRICE(D75,E75,F75)</f>
        <v>1358.2166666666667</v>
      </c>
      <c r="H75">
        <v>1367.5287839922405</v>
      </c>
      <c r="I75" t="str">
        <f t="shared" si="20"/>
        <v>DOWN</v>
      </c>
      <c r="J75">
        <v>1398.7196169770054</v>
      </c>
      <c r="K75">
        <v>1370.6059094696006</v>
      </c>
      <c r="L75" t="str">
        <f t="shared" si="21"/>
        <v>DOWN</v>
      </c>
      <c r="M75" t="str">
        <f t="shared" si="22"/>
        <v>DOWN</v>
      </c>
      <c r="N75">
        <v>26.361529068065149</v>
      </c>
      <c r="O75" t="str">
        <f t="shared" si="23"/>
        <v>DOWN</v>
      </c>
      <c r="P75" t="str">
        <f t="shared" si="24"/>
        <v>DOWN</v>
      </c>
      <c r="Q75">
        <f t="shared" si="25"/>
        <v>8.5500000000001819</v>
      </c>
      <c r="R75">
        <f t="shared" si="26"/>
        <v>23.300000000000182</v>
      </c>
      <c r="S75">
        <f t="shared" si="27"/>
        <v>0.36695278969957573</v>
      </c>
      <c r="T75" t="str">
        <f t="shared" si="28"/>
        <v>No Indication</v>
      </c>
      <c r="U75" t="str">
        <f t="shared" si="29"/>
        <v>No T+M+I</v>
      </c>
      <c r="V75">
        <v>1386.9731845112765</v>
      </c>
      <c r="W75">
        <v>1388.7354900512908</v>
      </c>
      <c r="X75">
        <f t="shared" si="30"/>
        <v>-1.7623055400142675</v>
      </c>
      <c r="Y75">
        <v>4.4741287266488792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1361.9</v>
      </c>
      <c r="D76">
        <v>1376.45</v>
      </c>
      <c r="E76">
        <v>1348.35</v>
      </c>
      <c r="F76">
        <v>1368</v>
      </c>
      <c r="G76">
        <f>_xll.TA_TYPPRICE(D76,E76,F76)</f>
        <v>1364.2666666666667</v>
      </c>
      <c r="H76">
        <v>1365.8977253294536</v>
      </c>
      <c r="I76" t="str">
        <f t="shared" si="20"/>
        <v>UP</v>
      </c>
      <c r="J76">
        <v>1393.7708132043376</v>
      </c>
      <c r="K76">
        <v>1365.6601518096893</v>
      </c>
      <c r="L76" t="str">
        <f t="shared" si="21"/>
        <v>No Confirmation</v>
      </c>
      <c r="M76" t="str">
        <f t="shared" si="22"/>
        <v>No Trend</v>
      </c>
      <c r="N76">
        <v>38.784547911948316</v>
      </c>
      <c r="O76" t="str">
        <f t="shared" si="23"/>
        <v>DOWN</v>
      </c>
      <c r="P76" t="str">
        <f t="shared" si="24"/>
        <v>No Trend + Momentum</v>
      </c>
      <c r="Q76">
        <f t="shared" si="25"/>
        <v>19.650000000000091</v>
      </c>
      <c r="R76">
        <f t="shared" si="26"/>
        <v>28.100000000000136</v>
      </c>
      <c r="S76">
        <f t="shared" si="27"/>
        <v>0.69928825622775781</v>
      </c>
      <c r="T76" t="str">
        <f t="shared" si="28"/>
        <v>No Indication</v>
      </c>
      <c r="U76" t="str">
        <f t="shared" si="29"/>
        <v>No T+M+I</v>
      </c>
      <c r="V76">
        <v>1384.0542330480032</v>
      </c>
      <c r="W76">
        <v>1387.1995278252691</v>
      </c>
      <c r="X76">
        <f t="shared" si="30"/>
        <v>-3.1452947772659172</v>
      </c>
      <c r="Y76">
        <v>2.9502440258659197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1372</v>
      </c>
      <c r="D77">
        <v>1374.95</v>
      </c>
      <c r="E77">
        <v>1358.6</v>
      </c>
      <c r="F77">
        <v>1366.25</v>
      </c>
      <c r="G77">
        <f>_xll.TA_TYPPRICE(D77,E77,F77)</f>
        <v>1366.6000000000001</v>
      </c>
      <c r="H77">
        <v>1366.2488626647269</v>
      </c>
      <c r="I77" t="str">
        <f t="shared" si="20"/>
        <v>UP</v>
      </c>
      <c r="J77">
        <v>1389.5884102700404</v>
      </c>
      <c r="K77">
        <v>1364.091229185314</v>
      </c>
      <c r="L77" t="str">
        <f t="shared" si="21"/>
        <v>No Confirmation</v>
      </c>
      <c r="M77" t="str">
        <f t="shared" si="22"/>
        <v>No Trend</v>
      </c>
      <c r="N77">
        <v>37.613183079440596</v>
      </c>
      <c r="O77" t="str">
        <f t="shared" si="23"/>
        <v>DOWN</v>
      </c>
      <c r="P77" t="str">
        <f t="shared" si="24"/>
        <v>No Trend + Momentum</v>
      </c>
      <c r="Q77">
        <f t="shared" si="25"/>
        <v>7.6500000000000909</v>
      </c>
      <c r="R77">
        <f t="shared" si="26"/>
        <v>16.350000000000136</v>
      </c>
      <c r="S77">
        <f t="shared" si="27"/>
        <v>0.46788990825688237</v>
      </c>
      <c r="T77" t="str">
        <f t="shared" si="28"/>
        <v>No Indication</v>
      </c>
      <c r="U77" t="str">
        <f t="shared" si="29"/>
        <v>No T+M+I</v>
      </c>
      <c r="V77">
        <v>1381.3151202713873</v>
      </c>
      <c r="W77">
        <v>1385.6477109493233</v>
      </c>
      <c r="X77">
        <f t="shared" si="30"/>
        <v>-4.3325906779359684</v>
      </c>
      <c r="Y77">
        <v>1.4936770851055421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1364</v>
      </c>
      <c r="D78">
        <v>1379.5</v>
      </c>
      <c r="E78">
        <v>1360.65</v>
      </c>
      <c r="F78">
        <v>1371</v>
      </c>
      <c r="G78">
        <f>_xll.TA_TYPPRICE(D78,E78,F78)</f>
        <v>1370.3833333333332</v>
      </c>
      <c r="H78">
        <v>1368.31609799903</v>
      </c>
      <c r="I78" t="str">
        <f t="shared" si="20"/>
        <v>UP</v>
      </c>
      <c r="J78">
        <v>1387.3465413211425</v>
      </c>
      <c r="K78">
        <v>1363.3265115885777</v>
      </c>
      <c r="L78" t="str">
        <f t="shared" si="21"/>
        <v>No Confirmation</v>
      </c>
      <c r="M78" t="str">
        <f t="shared" si="22"/>
        <v>No Trend</v>
      </c>
      <c r="N78">
        <v>43.411805848934762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10.349999999999909</v>
      </c>
      <c r="R78">
        <f t="shared" si="26"/>
        <v>18.849999999999909</v>
      </c>
      <c r="S78">
        <f t="shared" si="27"/>
        <v>0.54907161803713311</v>
      </c>
      <c r="T78" t="str">
        <f t="shared" si="28"/>
        <v>No Indication</v>
      </c>
      <c r="U78" t="str">
        <f t="shared" si="29"/>
        <v>No T+M+I</v>
      </c>
      <c r="V78">
        <v>1379.7281786911738</v>
      </c>
      <c r="W78">
        <v>1384.5626953234475</v>
      </c>
      <c r="X78">
        <f t="shared" si="30"/>
        <v>-4.8345166322737896</v>
      </c>
      <c r="Y78">
        <v>0.22803834162967562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1370.2</v>
      </c>
      <c r="D79">
        <v>1392.95</v>
      </c>
      <c r="E79">
        <v>1370.15</v>
      </c>
      <c r="F79">
        <v>1378.55</v>
      </c>
      <c r="G79">
        <f>_xll.TA_TYPPRICE(D79,E79,F79)</f>
        <v>1380.5500000000002</v>
      </c>
      <c r="H79">
        <v>1374.433048999515</v>
      </c>
      <c r="I79" t="str">
        <f t="shared" si="20"/>
        <v>UP</v>
      </c>
      <c r="J79">
        <v>1388.5917543608887</v>
      </c>
      <c r="K79">
        <v>1364.8428423466714</v>
      </c>
      <c r="L79" t="str">
        <f t="shared" si="21"/>
        <v>No Confirmation</v>
      </c>
      <c r="M79" t="str">
        <f t="shared" si="22"/>
        <v>No Trend</v>
      </c>
      <c r="N79">
        <v>52.232930892637938</v>
      </c>
      <c r="O79" t="str">
        <f t="shared" si="23"/>
        <v>No Momentum</v>
      </c>
      <c r="P79" t="str">
        <f t="shared" si="24"/>
        <v>No Trend + Momentum</v>
      </c>
      <c r="Q79">
        <f t="shared" si="25"/>
        <v>8.3999999999998636</v>
      </c>
      <c r="R79">
        <f t="shared" si="26"/>
        <v>22.799999999999955</v>
      </c>
      <c r="S79">
        <f t="shared" si="27"/>
        <v>0.36842105263157371</v>
      </c>
      <c r="T79" t="str">
        <f t="shared" si="28"/>
        <v>No Indication</v>
      </c>
      <c r="U79" t="str">
        <f t="shared" si="29"/>
        <v>No T+M+I</v>
      </c>
      <c r="V79">
        <v>1379.5469204309932</v>
      </c>
      <c r="W79">
        <v>1384.1173104846737</v>
      </c>
      <c r="X79">
        <f t="shared" si="30"/>
        <v>-4.5703900536805122</v>
      </c>
      <c r="Y79">
        <v>-0.73164733743236199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1382.7</v>
      </c>
      <c r="D80">
        <v>1385.8</v>
      </c>
      <c r="E80">
        <v>1371</v>
      </c>
      <c r="F80">
        <v>1373.2</v>
      </c>
      <c r="G80">
        <f>_xll.TA_TYPPRICE(D80,E80,F80)</f>
        <v>1376.6666666666667</v>
      </c>
      <c r="H80">
        <v>1375.5498578330908</v>
      </c>
      <c r="I80" t="str">
        <f t="shared" si="20"/>
        <v>DOWN</v>
      </c>
      <c r="J80">
        <v>1387.9713645029135</v>
      </c>
      <c r="K80">
        <v>1366.2110996029667</v>
      </c>
      <c r="L80" t="str">
        <f t="shared" si="21"/>
        <v>No Confirmation</v>
      </c>
      <c r="M80" t="str">
        <f t="shared" si="22"/>
        <v>No Trend</v>
      </c>
      <c r="N80">
        <v>45.895860852968276</v>
      </c>
      <c r="O80" t="str">
        <f t="shared" si="23"/>
        <v>No Momentum</v>
      </c>
      <c r="P80" t="str">
        <f t="shared" si="24"/>
        <v>No Trend + Momentum</v>
      </c>
      <c r="Q80">
        <f t="shared" si="25"/>
        <v>2.2000000000000455</v>
      </c>
      <c r="R80">
        <f t="shared" si="26"/>
        <v>14.799999999999955</v>
      </c>
      <c r="S80">
        <f t="shared" si="27"/>
        <v>0.14864864864865218</v>
      </c>
      <c r="T80" t="str">
        <f t="shared" si="28"/>
        <v>DOWN</v>
      </c>
      <c r="U80" t="str">
        <f t="shared" si="29"/>
        <v>No T+M+I</v>
      </c>
      <c r="V80">
        <v>1378.5704711339174</v>
      </c>
      <c r="W80">
        <v>1383.3086208191423</v>
      </c>
      <c r="X80">
        <f t="shared" si="30"/>
        <v>-4.7381496852249256</v>
      </c>
      <c r="Y80">
        <v>-1.5329478069908749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1378</v>
      </c>
      <c r="D81">
        <v>1387</v>
      </c>
      <c r="E81">
        <v>1367.05</v>
      </c>
      <c r="F81">
        <v>1375</v>
      </c>
      <c r="G81">
        <f>_xll.TA_TYPPRICE(D81,E81,F81)</f>
        <v>1376.3500000000001</v>
      </c>
      <c r="H81">
        <v>1375.9499289165456</v>
      </c>
      <c r="I81" t="str">
        <f t="shared" si="20"/>
        <v>DOWN</v>
      </c>
      <c r="J81">
        <v>1387.7555057244883</v>
      </c>
      <c r="K81">
        <v>1366.3975219134186</v>
      </c>
      <c r="L81" t="str">
        <f t="shared" si="21"/>
        <v>No Confirmation</v>
      </c>
      <c r="M81" t="str">
        <f t="shared" si="22"/>
        <v>No Trend</v>
      </c>
      <c r="N81">
        <v>48.522441778490503</v>
      </c>
      <c r="O81" t="str">
        <f t="shared" si="23"/>
        <v>No Momentum</v>
      </c>
      <c r="P81" t="str">
        <f t="shared" si="24"/>
        <v>No Trend + Momentum</v>
      </c>
      <c r="Q81">
        <f t="shared" si="25"/>
        <v>7.9500000000000455</v>
      </c>
      <c r="R81">
        <f t="shared" si="26"/>
        <v>19.950000000000045</v>
      </c>
      <c r="S81">
        <f t="shared" si="27"/>
        <v>0.39849624060150513</v>
      </c>
      <c r="T81" t="str">
        <f t="shared" si="28"/>
        <v>No Indication</v>
      </c>
      <c r="U81" t="str">
        <f t="shared" si="29"/>
        <v>No T+M+I</v>
      </c>
      <c r="V81">
        <v>1378.0211678825456</v>
      </c>
      <c r="W81">
        <v>1382.6931674251318</v>
      </c>
      <c r="X81">
        <f t="shared" si="30"/>
        <v>-4.6719995425862635</v>
      </c>
      <c r="Y81">
        <v>-2.1607581541099528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1375</v>
      </c>
      <c r="D82">
        <v>1383</v>
      </c>
      <c r="E82">
        <v>1367.8</v>
      </c>
      <c r="F82">
        <v>1376.3</v>
      </c>
      <c r="G82">
        <f>_xll.TA_TYPPRICE(D82,E82,F82)</f>
        <v>1375.7</v>
      </c>
      <c r="H82">
        <v>1375.8249644582729</v>
      </c>
      <c r="I82" t="str">
        <f t="shared" si="20"/>
        <v>UP</v>
      </c>
      <c r="J82">
        <v>1386.6987266746021</v>
      </c>
      <c r="K82">
        <v>1366.7091837104367</v>
      </c>
      <c r="L82" t="str">
        <f t="shared" si="21"/>
        <v>No Confirmation</v>
      </c>
      <c r="M82" t="str">
        <f t="shared" si="22"/>
        <v>No Trend</v>
      </c>
      <c r="N82">
        <v>50.683819107695761</v>
      </c>
      <c r="O82" t="str">
        <f t="shared" si="23"/>
        <v>No Momentum</v>
      </c>
      <c r="P82" t="str">
        <f t="shared" si="24"/>
        <v>No Trend + Momentum</v>
      </c>
      <c r="Q82">
        <f t="shared" si="25"/>
        <v>8.5</v>
      </c>
      <c r="R82">
        <f t="shared" si="26"/>
        <v>15.200000000000045</v>
      </c>
      <c r="S82">
        <f t="shared" si="27"/>
        <v>0.55921052631578783</v>
      </c>
      <c r="T82" t="str">
        <f t="shared" si="28"/>
        <v>No Indication</v>
      </c>
      <c r="U82" t="str">
        <f t="shared" si="29"/>
        <v>No T+M+I</v>
      </c>
      <c r="V82">
        <v>1377.7563728236923</v>
      </c>
      <c r="W82">
        <v>1382.2195994677147</v>
      </c>
      <c r="X82">
        <f t="shared" si="30"/>
        <v>-4.4632266440223702</v>
      </c>
      <c r="Y82">
        <v>-2.6212518520924362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1380</v>
      </c>
      <c r="D83">
        <v>1380.45</v>
      </c>
      <c r="E83">
        <v>1366.5</v>
      </c>
      <c r="F83">
        <v>1372.75</v>
      </c>
      <c r="G83">
        <f>_xll.TA_TYPPRICE(D83,E83,F83)</f>
        <v>1373.2333333333333</v>
      </c>
      <c r="H83">
        <v>1374.5291488958032</v>
      </c>
      <c r="I83" t="str">
        <f t="shared" si="20"/>
        <v>DOWN</v>
      </c>
      <c r="J83">
        <v>1385.3101207469128</v>
      </c>
      <c r="K83">
        <v>1366.6626984414509</v>
      </c>
      <c r="L83" t="str">
        <f t="shared" si="21"/>
        <v>No Confirmation</v>
      </c>
      <c r="M83" t="str">
        <f t="shared" si="22"/>
        <v>No Trend</v>
      </c>
      <c r="N83">
        <v>44.330376810548415</v>
      </c>
      <c r="O83" t="str">
        <f t="shared" si="23"/>
        <v>No Momentum</v>
      </c>
      <c r="P83" t="str">
        <f t="shared" si="24"/>
        <v>No Trend + Momentum</v>
      </c>
      <c r="Q83">
        <f t="shared" si="25"/>
        <v>6.25</v>
      </c>
      <c r="R83">
        <f t="shared" si="26"/>
        <v>13.950000000000045</v>
      </c>
      <c r="S83">
        <f t="shared" si="27"/>
        <v>0.44802867383512401</v>
      </c>
      <c r="T83" t="str">
        <f t="shared" si="28"/>
        <v>No Indication</v>
      </c>
      <c r="U83" t="str">
        <f t="shared" si="29"/>
        <v>No T+M+I</v>
      </c>
      <c r="V83">
        <v>1376.9861616200474</v>
      </c>
      <c r="W83">
        <v>1381.5181476552914</v>
      </c>
      <c r="X83">
        <f t="shared" si="30"/>
        <v>-4.5319860352440173</v>
      </c>
      <c r="Y83">
        <v>-3.0033986887227524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1375.25</v>
      </c>
      <c r="D84">
        <v>1379</v>
      </c>
      <c r="E84">
        <v>1367.05</v>
      </c>
      <c r="F84">
        <v>1375</v>
      </c>
      <c r="G84">
        <f>_xll.TA_TYPPRICE(D84,E84,F84)</f>
        <v>1373.6833333333334</v>
      </c>
      <c r="H84">
        <v>1374.1062411145683</v>
      </c>
      <c r="I84" t="str">
        <f t="shared" si="20"/>
        <v>UP</v>
      </c>
      <c r="J84">
        <v>1383.9078716920433</v>
      </c>
      <c r="K84">
        <v>1366.7487654544618</v>
      </c>
      <c r="L84" t="str">
        <f t="shared" si="21"/>
        <v>No Confirmation</v>
      </c>
      <c r="M84" t="str">
        <f t="shared" si="22"/>
        <v>No Trend</v>
      </c>
      <c r="N84">
        <v>49.359601620463089</v>
      </c>
      <c r="O84" t="str">
        <f t="shared" si="23"/>
        <v>No Momentum</v>
      </c>
      <c r="P84" t="str">
        <f t="shared" si="24"/>
        <v>No Trend + Momentum</v>
      </c>
      <c r="Q84">
        <f t="shared" si="25"/>
        <v>7.9500000000000455</v>
      </c>
      <c r="R84">
        <f t="shared" si="26"/>
        <v>11.950000000000045</v>
      </c>
      <c r="S84">
        <f t="shared" si="27"/>
        <v>0.66527196652719789</v>
      </c>
      <c r="T84" t="str">
        <f t="shared" si="28"/>
        <v>No Indication</v>
      </c>
      <c r="U84" t="str">
        <f t="shared" si="29"/>
        <v>No T+M+I</v>
      </c>
      <c r="V84">
        <v>1376.6805982938863</v>
      </c>
      <c r="W84">
        <v>1381.0353219030476</v>
      </c>
      <c r="X84">
        <f t="shared" si="30"/>
        <v>-4.3547236091612831</v>
      </c>
      <c r="Y84">
        <v>-3.2736636728104584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1385</v>
      </c>
      <c r="D85">
        <v>1388.55</v>
      </c>
      <c r="E85">
        <v>1353.85</v>
      </c>
      <c r="F85">
        <v>1360</v>
      </c>
      <c r="G85">
        <f>_xll.TA_TYPPRICE(D85,E85,F85)</f>
        <v>1367.4666666666665</v>
      </c>
      <c r="H85">
        <v>1370.7864538906174</v>
      </c>
      <c r="I85" t="str">
        <f t="shared" si="20"/>
        <v>DOWN</v>
      </c>
      <c r="J85">
        <v>1384.939455760478</v>
      </c>
      <c r="K85">
        <v>1363.882373131248</v>
      </c>
      <c r="L85" t="str">
        <f t="shared" si="21"/>
        <v>DOWN</v>
      </c>
      <c r="M85" t="str">
        <f t="shared" si="22"/>
        <v>DOWN</v>
      </c>
      <c r="N85">
        <v>28.159819756989535</v>
      </c>
      <c r="O85" t="str">
        <f t="shared" si="23"/>
        <v>DOWN</v>
      </c>
      <c r="P85" t="str">
        <f t="shared" si="24"/>
        <v>DOWN</v>
      </c>
      <c r="Q85">
        <f t="shared" si="25"/>
        <v>6.1500000000000909</v>
      </c>
      <c r="R85">
        <f t="shared" si="26"/>
        <v>34.700000000000045</v>
      </c>
      <c r="S85">
        <f t="shared" si="27"/>
        <v>0.17723342939481507</v>
      </c>
      <c r="T85" t="str">
        <f t="shared" si="28"/>
        <v>DOWN</v>
      </c>
      <c r="U85" t="str">
        <f t="shared" si="29"/>
        <v>DOWN</v>
      </c>
      <c r="V85">
        <v>1374.1143524025192</v>
      </c>
      <c r="W85">
        <v>1379.4771499102292</v>
      </c>
      <c r="X85">
        <f t="shared" si="30"/>
        <v>-5.3627975077099563</v>
      </c>
      <c r="Y85">
        <v>-3.6914904397903578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1358</v>
      </c>
      <c r="D86">
        <v>1360.3</v>
      </c>
      <c r="E86">
        <v>1333</v>
      </c>
      <c r="F86">
        <v>1344.1</v>
      </c>
      <c r="G86">
        <f>_xll.TA_TYPPRICE(D86,E86,F86)</f>
        <v>1345.8</v>
      </c>
      <c r="H86">
        <v>1358.2932269453086</v>
      </c>
      <c r="I86" t="str">
        <f t="shared" si="20"/>
        <v>DOWN</v>
      </c>
      <c r="J86">
        <v>1379.4640211470385</v>
      </c>
      <c r="K86">
        <v>1357.0196235465262</v>
      </c>
      <c r="L86" t="str">
        <f t="shared" si="21"/>
        <v>DOWN</v>
      </c>
      <c r="M86" t="str">
        <f t="shared" si="22"/>
        <v>DOWN</v>
      </c>
      <c r="N86">
        <v>17.946672971456561</v>
      </c>
      <c r="O86" t="str">
        <f t="shared" si="23"/>
        <v>DOWN</v>
      </c>
      <c r="P86" t="str">
        <f t="shared" si="24"/>
        <v>DOWN</v>
      </c>
      <c r="Q86">
        <f t="shared" si="25"/>
        <v>11.099999999999909</v>
      </c>
      <c r="R86">
        <f t="shared" si="26"/>
        <v>27.299999999999955</v>
      </c>
      <c r="S86">
        <f t="shared" si="27"/>
        <v>0.40659340659340393</v>
      </c>
      <c r="T86" t="str">
        <f t="shared" si="28"/>
        <v>No Indication</v>
      </c>
      <c r="U86" t="str">
        <f t="shared" si="29"/>
        <v>No T+M+I</v>
      </c>
      <c r="V86">
        <v>1369.4967597252084</v>
      </c>
      <c r="W86">
        <v>1376.8566202872491</v>
      </c>
      <c r="X86">
        <f t="shared" si="30"/>
        <v>-7.3598605620406943</v>
      </c>
      <c r="Y86">
        <v>-4.4251644642404253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1344.8</v>
      </c>
      <c r="D87">
        <v>1351.65</v>
      </c>
      <c r="E87">
        <v>1336.9</v>
      </c>
      <c r="F87">
        <v>1346.8</v>
      </c>
      <c r="G87">
        <f>_xll.TA_TYPPRICE(D87,E87,F87)</f>
        <v>1345.1166666666668</v>
      </c>
      <c r="H87">
        <v>1351.7049468059877</v>
      </c>
      <c r="I87" t="str">
        <f t="shared" si="20"/>
        <v>DOWN</v>
      </c>
      <c r="J87">
        <v>1373.2831275588078</v>
      </c>
      <c r="K87">
        <v>1352.5485960917426</v>
      </c>
      <c r="L87" t="str">
        <f t="shared" si="21"/>
        <v>DOWN</v>
      </c>
      <c r="M87" t="str">
        <f t="shared" si="22"/>
        <v>DOWN</v>
      </c>
      <c r="N87">
        <v>23.812008743661242</v>
      </c>
      <c r="O87" t="str">
        <f t="shared" si="23"/>
        <v>DOWN</v>
      </c>
      <c r="P87" t="str">
        <f t="shared" si="24"/>
        <v>DOWN</v>
      </c>
      <c r="Q87">
        <f t="shared" si="25"/>
        <v>9.8999999999998636</v>
      </c>
      <c r="R87">
        <f t="shared" si="26"/>
        <v>14.75</v>
      </c>
      <c r="S87">
        <f t="shared" si="27"/>
        <v>0.67118644067795685</v>
      </c>
      <c r="T87" t="str">
        <f t="shared" si="28"/>
        <v>No Indication</v>
      </c>
      <c r="U87" t="str">
        <f t="shared" si="29"/>
        <v>No T+M+I</v>
      </c>
      <c r="V87">
        <v>1366.0049505367149</v>
      </c>
      <c r="W87">
        <v>1374.6302039696752</v>
      </c>
      <c r="X87">
        <f t="shared" si="30"/>
        <v>-8.625253432960335</v>
      </c>
      <c r="Y87">
        <v>-5.2651822579844074</v>
      </c>
      <c r="Z87" t="str">
        <f t="shared" si="31"/>
        <v>DOWN</v>
      </c>
      <c r="AA87" t="str">
        <f t="shared" si="32"/>
        <v>No TMIM</v>
      </c>
      <c r="AB87" t="str">
        <f t="shared" si="33"/>
        <v>DOWN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1348</v>
      </c>
      <c r="D88">
        <v>1348</v>
      </c>
      <c r="E88">
        <v>1324.1</v>
      </c>
      <c r="F88">
        <v>1326.35</v>
      </c>
      <c r="G88">
        <f>_xll.TA_TYPPRICE(D88,E88,F88)</f>
        <v>1332.8166666666666</v>
      </c>
      <c r="H88">
        <v>1342.2608067363271</v>
      </c>
      <c r="I88" t="str">
        <f t="shared" si="20"/>
        <v>DOWN</v>
      </c>
      <c r="J88">
        <v>1367.6646547679616</v>
      </c>
      <c r="K88">
        <v>1346.2266858491332</v>
      </c>
      <c r="L88" t="str">
        <f t="shared" si="21"/>
        <v>DOWN</v>
      </c>
      <c r="M88" t="str">
        <f t="shared" si="22"/>
        <v>DOWN</v>
      </c>
      <c r="N88">
        <v>14.201182127849021</v>
      </c>
      <c r="O88" t="str">
        <f t="shared" si="23"/>
        <v>DOWN</v>
      </c>
      <c r="P88" t="str">
        <f t="shared" si="24"/>
        <v>DOWN</v>
      </c>
      <c r="Q88">
        <f t="shared" si="25"/>
        <v>2.25</v>
      </c>
      <c r="R88">
        <f t="shared" si="26"/>
        <v>23.900000000000091</v>
      </c>
      <c r="S88">
        <f t="shared" si="27"/>
        <v>9.4142259414225576E-2</v>
      </c>
      <c r="T88" t="str">
        <f t="shared" si="28"/>
        <v>DOWN</v>
      </c>
      <c r="U88" t="str">
        <f t="shared" si="29"/>
        <v>DOWN</v>
      </c>
      <c r="V88">
        <v>1359.9041889156817</v>
      </c>
      <c r="W88">
        <v>1371.0538925645142</v>
      </c>
      <c r="X88">
        <f t="shared" si="30"/>
        <v>-11.149703648832428</v>
      </c>
      <c r="Y88">
        <v>-6.4420865361540116</v>
      </c>
      <c r="Z88" t="str">
        <f t="shared" si="31"/>
        <v>DOWN</v>
      </c>
      <c r="AA88" t="str">
        <f t="shared" si="32"/>
        <v>DOWN</v>
      </c>
      <c r="AB88" t="str">
        <f t="shared" si="33"/>
        <v>DOWN</v>
      </c>
      <c r="AC88" t="str">
        <f t="shared" si="34"/>
        <v>DOWN</v>
      </c>
      <c r="AD88">
        <f t="shared" si="35"/>
        <v>1345.3000000000002</v>
      </c>
      <c r="AE88">
        <f t="shared" si="36"/>
        <v>1338.8500000000001</v>
      </c>
      <c r="AF88">
        <f t="shared" si="37"/>
        <v>1336.0500000000002</v>
      </c>
      <c r="AG88">
        <f t="shared" si="38"/>
        <v>1333.25</v>
      </c>
    </row>
    <row r="89" spans="1:33" x14ac:dyDescent="0.25">
      <c r="A89" t="s">
        <v>5</v>
      </c>
      <c r="B89" s="1">
        <v>42983</v>
      </c>
      <c r="C89">
        <v>1329.05</v>
      </c>
      <c r="D89">
        <v>1331.45</v>
      </c>
      <c r="E89">
        <v>1313.45</v>
      </c>
      <c r="F89">
        <v>1325</v>
      </c>
      <c r="G89">
        <f>_xll.TA_TYPPRICE(D89,E89,F89)</f>
        <v>1323.3</v>
      </c>
      <c r="H89">
        <v>1332.7804033681637</v>
      </c>
      <c r="I89" t="str">
        <f t="shared" si="20"/>
        <v>DOWN</v>
      </c>
      <c r="J89">
        <v>1359.6169537084145</v>
      </c>
      <c r="K89">
        <v>1338.9429778826591</v>
      </c>
      <c r="L89" t="str">
        <f t="shared" si="21"/>
        <v>DOWN</v>
      </c>
      <c r="M89" t="str">
        <f t="shared" si="22"/>
        <v>DOWN</v>
      </c>
      <c r="N89">
        <v>13.743450460285478</v>
      </c>
      <c r="O89" t="str">
        <f t="shared" si="23"/>
        <v>DOWN</v>
      </c>
      <c r="P89" t="str">
        <f t="shared" si="24"/>
        <v>DOWN</v>
      </c>
      <c r="Q89">
        <f t="shared" si="25"/>
        <v>11.549999999999955</v>
      </c>
      <c r="R89">
        <f t="shared" si="26"/>
        <v>18</v>
      </c>
      <c r="S89">
        <f t="shared" si="27"/>
        <v>0.64166666666666416</v>
      </c>
      <c r="T89" t="str">
        <f t="shared" si="28"/>
        <v>No Indication</v>
      </c>
      <c r="U89" t="str">
        <f t="shared" si="29"/>
        <v>No T+M+I</v>
      </c>
      <c r="V89">
        <v>1354.5343136978845</v>
      </c>
      <c r="W89">
        <v>1367.6424931152908</v>
      </c>
      <c r="X89">
        <f t="shared" si="30"/>
        <v>-13.108179417406291</v>
      </c>
      <c r="Y89">
        <v>-7.7753051124044674</v>
      </c>
      <c r="Z89" t="str">
        <f t="shared" si="31"/>
        <v>DOWN</v>
      </c>
      <c r="AA89" t="str">
        <f t="shared" si="32"/>
        <v>No TMIM</v>
      </c>
      <c r="AB89" t="str">
        <f t="shared" si="33"/>
        <v>DOWN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1321.4</v>
      </c>
      <c r="D90">
        <v>1324.65</v>
      </c>
      <c r="E90">
        <v>1310</v>
      </c>
      <c r="F90">
        <v>1316.8</v>
      </c>
      <c r="G90">
        <f>_xll.TA_TYPPRICE(D90,E90,F90)</f>
        <v>1317.1499999999999</v>
      </c>
      <c r="H90">
        <v>1324.9652016840819</v>
      </c>
      <c r="I90" t="str">
        <f t="shared" si="20"/>
        <v>DOWN</v>
      </c>
      <c r="J90">
        <v>1351.8465195509891</v>
      </c>
      <c r="K90">
        <v>1332.5112050198459</v>
      </c>
      <c r="L90" t="str">
        <f t="shared" si="21"/>
        <v>DOWN</v>
      </c>
      <c r="M90" t="str">
        <f t="shared" si="22"/>
        <v>DOWN</v>
      </c>
      <c r="N90">
        <v>11.041363772934952</v>
      </c>
      <c r="O90" t="str">
        <f t="shared" si="23"/>
        <v>DOWN</v>
      </c>
      <c r="P90" t="str">
        <f t="shared" si="24"/>
        <v>DOWN</v>
      </c>
      <c r="Q90">
        <f t="shared" si="25"/>
        <v>6.7999999999999545</v>
      </c>
      <c r="R90">
        <f t="shared" si="26"/>
        <v>14.650000000000091</v>
      </c>
      <c r="S90">
        <f t="shared" si="27"/>
        <v>0.4641638225255913</v>
      </c>
      <c r="T90" t="str">
        <f t="shared" si="28"/>
        <v>No Indication</v>
      </c>
      <c r="U90" t="str">
        <f t="shared" si="29"/>
        <v>No T+M+I</v>
      </c>
      <c r="V90">
        <v>1348.7290346674408</v>
      </c>
      <c r="W90">
        <v>1363.8763825141582</v>
      </c>
      <c r="X90">
        <f t="shared" si="30"/>
        <v>-15.147347846717366</v>
      </c>
      <c r="Y90">
        <v>-9.2497136592670479</v>
      </c>
      <c r="Z90" t="str">
        <f t="shared" si="31"/>
        <v>DOWN</v>
      </c>
      <c r="AA90" t="str">
        <f t="shared" si="32"/>
        <v>No TMIM</v>
      </c>
      <c r="AB90" t="str">
        <f t="shared" si="33"/>
        <v>DOWN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1318.65</v>
      </c>
      <c r="D91">
        <v>1343</v>
      </c>
      <c r="E91">
        <v>1318.65</v>
      </c>
      <c r="F91">
        <v>1342</v>
      </c>
      <c r="G91">
        <f>_xll.TA_TYPPRICE(D91,E91,F91)</f>
        <v>1334.55</v>
      </c>
      <c r="H91">
        <v>1329.757600842041</v>
      </c>
      <c r="I91" t="str">
        <f t="shared" si="20"/>
        <v>UP</v>
      </c>
      <c r="J91">
        <v>1349.8806263174361</v>
      </c>
      <c r="K91">
        <v>1329.4309372376579</v>
      </c>
      <c r="L91" t="str">
        <f t="shared" si="21"/>
        <v>No Confirmation</v>
      </c>
      <c r="M91" t="str">
        <f t="shared" si="22"/>
        <v>No Trend</v>
      </c>
      <c r="N91">
        <v>49.319013183819784</v>
      </c>
      <c r="O91" t="str">
        <f t="shared" si="23"/>
        <v>No Momentum</v>
      </c>
      <c r="P91" t="str">
        <f t="shared" si="24"/>
        <v>No Trend + Momentum</v>
      </c>
      <c r="Q91">
        <f t="shared" si="25"/>
        <v>23.349999999999909</v>
      </c>
      <c r="R91">
        <f t="shared" si="26"/>
        <v>24.349999999999909</v>
      </c>
      <c r="S91">
        <f t="shared" si="27"/>
        <v>0.95893223819301832</v>
      </c>
      <c r="T91" t="str">
        <f t="shared" si="28"/>
        <v>UP</v>
      </c>
      <c r="U91" t="str">
        <f t="shared" si="29"/>
        <v>No T+M+I</v>
      </c>
      <c r="V91">
        <v>1347.6937985647576</v>
      </c>
      <c r="W91">
        <v>1362.2559097353317</v>
      </c>
      <c r="X91">
        <f t="shared" si="30"/>
        <v>-14.562111170574099</v>
      </c>
      <c r="Y91">
        <v>-10.312193161528459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1345</v>
      </c>
      <c r="D92">
        <v>1346.85</v>
      </c>
      <c r="E92">
        <v>1288.2</v>
      </c>
      <c r="F92">
        <v>1294.95</v>
      </c>
      <c r="G92">
        <f>_xll.TA_TYPPRICE(D92,E92,F92)</f>
        <v>1310</v>
      </c>
      <c r="H92">
        <v>1319.8788004210205</v>
      </c>
      <c r="I92" t="str">
        <f t="shared" si="20"/>
        <v>DOWN</v>
      </c>
      <c r="J92">
        <v>1349.2071538024502</v>
      </c>
      <c r="K92">
        <v>1320.2685067404007</v>
      </c>
      <c r="L92" t="str">
        <f t="shared" si="21"/>
        <v>DOWN</v>
      </c>
      <c r="M92" t="str">
        <f t="shared" si="22"/>
        <v>DOWN</v>
      </c>
      <c r="N92">
        <v>24.607659042504491</v>
      </c>
      <c r="O92" t="str">
        <f t="shared" si="23"/>
        <v>DOWN</v>
      </c>
      <c r="P92" t="str">
        <f t="shared" si="24"/>
        <v>DOWN</v>
      </c>
      <c r="Q92">
        <f t="shared" si="25"/>
        <v>6.75</v>
      </c>
      <c r="R92">
        <f t="shared" si="26"/>
        <v>58.649999999999864</v>
      </c>
      <c r="S92">
        <f t="shared" si="27"/>
        <v>0.11508951406649644</v>
      </c>
      <c r="T92" t="str">
        <f t="shared" si="28"/>
        <v>DOWN</v>
      </c>
      <c r="U92" t="str">
        <f t="shared" si="29"/>
        <v>DOWN</v>
      </c>
      <c r="V92">
        <v>1339.5793680163333</v>
      </c>
      <c r="W92">
        <v>1357.2702867919738</v>
      </c>
      <c r="X92">
        <f t="shared" si="30"/>
        <v>-17.690918775640512</v>
      </c>
      <c r="Y92">
        <v>-11.787938284350869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1340.15</v>
      </c>
      <c r="AE92">
        <f t="shared" si="36"/>
        <v>1324.45</v>
      </c>
      <c r="AF92">
        <f t="shared" si="37"/>
        <v>1317.5500000000002</v>
      </c>
      <c r="AG92">
        <f t="shared" si="38"/>
        <v>1310.6000000000001</v>
      </c>
    </row>
    <row r="93" spans="1:33" x14ac:dyDescent="0.25">
      <c r="A93" t="s">
        <v>5</v>
      </c>
      <c r="B93" s="1">
        <v>42989</v>
      </c>
      <c r="C93">
        <v>1300</v>
      </c>
      <c r="D93">
        <v>1330</v>
      </c>
      <c r="E93">
        <v>1278</v>
      </c>
      <c r="F93">
        <v>1282.5999999999999</v>
      </c>
      <c r="G93">
        <f>_xll.TA_TYPPRICE(D93,E93,F93)</f>
        <v>1296.8666666666666</v>
      </c>
      <c r="H93">
        <v>1308.3727335438434</v>
      </c>
      <c r="I93" t="str">
        <f t="shared" si="20"/>
        <v>DOWN</v>
      </c>
      <c r="J93">
        <v>1344.9388974019057</v>
      </c>
      <c r="K93">
        <v>1310.8755052425338</v>
      </c>
      <c r="L93" t="str">
        <f t="shared" si="21"/>
        <v>DOWN</v>
      </c>
      <c r="M93" t="str">
        <f t="shared" si="22"/>
        <v>DOWN</v>
      </c>
      <c r="N93">
        <v>21.13335406566998</v>
      </c>
      <c r="O93" t="str">
        <f t="shared" si="23"/>
        <v>DOWN</v>
      </c>
      <c r="P93" t="str">
        <f t="shared" si="24"/>
        <v>DOWN</v>
      </c>
      <c r="Q93">
        <f t="shared" si="25"/>
        <v>4.5999999999999091</v>
      </c>
      <c r="R93">
        <f t="shared" si="26"/>
        <v>52</v>
      </c>
      <c r="S93">
        <f t="shared" si="27"/>
        <v>8.8461538461536718E-2</v>
      </c>
      <c r="T93" t="str">
        <f t="shared" si="28"/>
        <v>DOWN</v>
      </c>
      <c r="U93" t="str">
        <f t="shared" si="29"/>
        <v>DOWN</v>
      </c>
      <c r="V93">
        <v>1330.8133113984359</v>
      </c>
      <c r="W93">
        <v>1351.7391544370128</v>
      </c>
      <c r="X93">
        <f t="shared" si="30"/>
        <v>-20.925843038576886</v>
      </c>
      <c r="Y93">
        <v>-13.615519235196071</v>
      </c>
      <c r="Z93" t="str">
        <f t="shared" si="31"/>
        <v>DOWN</v>
      </c>
      <c r="AA93" t="str">
        <f t="shared" si="32"/>
        <v>DOWN</v>
      </c>
      <c r="AB93" t="str">
        <f t="shared" si="33"/>
        <v>DOWN</v>
      </c>
      <c r="AC93" t="str">
        <f t="shared" si="34"/>
        <v>DOWN</v>
      </c>
      <c r="AD93">
        <f t="shared" si="35"/>
        <v>1324.0500000000002</v>
      </c>
      <c r="AE93">
        <f t="shared" si="36"/>
        <v>1310.1500000000001</v>
      </c>
      <c r="AF93">
        <f t="shared" si="37"/>
        <v>1304</v>
      </c>
      <c r="AG93">
        <f t="shared" si="38"/>
        <v>1297.8500000000001</v>
      </c>
    </row>
    <row r="94" spans="1:33" x14ac:dyDescent="0.25">
      <c r="A94" t="s">
        <v>5</v>
      </c>
      <c r="B94" s="1">
        <v>42990</v>
      </c>
      <c r="C94">
        <v>1284</v>
      </c>
      <c r="D94">
        <v>1304.9000000000001</v>
      </c>
      <c r="E94">
        <v>1278.95</v>
      </c>
      <c r="F94">
        <v>1300</v>
      </c>
      <c r="G94">
        <f>_xll.TA_TYPPRICE(D94,E94,F94)</f>
        <v>1294.6166666666668</v>
      </c>
      <c r="H94">
        <v>1301.4947001052551</v>
      </c>
      <c r="I94" t="str">
        <f t="shared" si="20"/>
        <v>DOWN</v>
      </c>
      <c r="J94">
        <v>1336.0413646459267</v>
      </c>
      <c r="K94">
        <v>1303.7809485219707</v>
      </c>
      <c r="L94" t="str">
        <f t="shared" si="21"/>
        <v>DOWN</v>
      </c>
      <c r="M94" t="str">
        <f t="shared" si="22"/>
        <v>DOWN</v>
      </c>
      <c r="N94">
        <v>36.838511600161908</v>
      </c>
      <c r="O94" t="str">
        <f t="shared" si="23"/>
        <v>DOWN</v>
      </c>
      <c r="P94" t="str">
        <f t="shared" si="24"/>
        <v>DOWN</v>
      </c>
      <c r="Q94">
        <f t="shared" si="25"/>
        <v>21.049999999999955</v>
      </c>
      <c r="R94">
        <f t="shared" si="26"/>
        <v>25.950000000000045</v>
      </c>
      <c r="S94">
        <f t="shared" si="27"/>
        <v>0.81117533718689472</v>
      </c>
      <c r="T94" t="str">
        <f t="shared" si="28"/>
        <v>UP</v>
      </c>
      <c r="U94" t="str">
        <f t="shared" si="29"/>
        <v>No T+M+I</v>
      </c>
      <c r="V94">
        <v>1326.0728019525227</v>
      </c>
      <c r="W94">
        <v>1347.9066244787155</v>
      </c>
      <c r="X94">
        <f t="shared" si="30"/>
        <v>-21.833822526192762</v>
      </c>
      <c r="Y94">
        <v>-15.259179893395409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1310</v>
      </c>
      <c r="D95">
        <v>1320.05</v>
      </c>
      <c r="E95">
        <v>1303</v>
      </c>
      <c r="F95">
        <v>1308</v>
      </c>
      <c r="G95">
        <f>_xll.TA_TYPPRICE(D95,E95,F95)</f>
        <v>1310.3500000000001</v>
      </c>
      <c r="H95">
        <v>1305.9223500526277</v>
      </c>
      <c r="I95" t="str">
        <f t="shared" si="20"/>
        <v>UP</v>
      </c>
      <c r="J95">
        <v>1332.4877280579431</v>
      </c>
      <c r="K95">
        <v>1303.6074044059771</v>
      </c>
      <c r="L95" t="str">
        <f t="shared" si="21"/>
        <v>No Confirmation</v>
      </c>
      <c r="M95" t="str">
        <f t="shared" si="22"/>
        <v>No Trend</v>
      </c>
      <c r="N95">
        <v>43.324752879755621</v>
      </c>
      <c r="O95" t="str">
        <f t="shared" si="23"/>
        <v>No Momentum</v>
      </c>
      <c r="P95" t="str">
        <f t="shared" si="24"/>
        <v>No Trend + Momentum</v>
      </c>
      <c r="Q95">
        <f t="shared" si="25"/>
        <v>5</v>
      </c>
      <c r="R95">
        <f t="shared" si="26"/>
        <v>17.049999999999955</v>
      </c>
      <c r="S95">
        <f t="shared" si="27"/>
        <v>0.29325513196481018</v>
      </c>
      <c r="T95" t="str">
        <f t="shared" si="28"/>
        <v>No Indication</v>
      </c>
      <c r="U95" t="str">
        <f t="shared" si="29"/>
        <v>No T+M+I</v>
      </c>
      <c r="V95">
        <v>1323.2923708829039</v>
      </c>
      <c r="W95">
        <v>1344.9505782210329</v>
      </c>
      <c r="X95">
        <f t="shared" si="30"/>
        <v>-21.658207338128932</v>
      </c>
      <c r="Y95">
        <v>-16.538985382342112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1313</v>
      </c>
      <c r="D96">
        <v>1313</v>
      </c>
      <c r="E96">
        <v>1288.25</v>
      </c>
      <c r="F96">
        <v>1294</v>
      </c>
      <c r="G96">
        <f>_xll.TA_TYPPRICE(D96,E96,F96)</f>
        <v>1298.4166666666667</v>
      </c>
      <c r="H96">
        <v>1302.1695083596474</v>
      </c>
      <c r="I96" t="str">
        <f t="shared" si="20"/>
        <v>DOWN</v>
      </c>
      <c r="J96">
        <v>1328.1571218228446</v>
      </c>
      <c r="K96">
        <v>1300.1946478713155</v>
      </c>
      <c r="L96" t="str">
        <f t="shared" si="21"/>
        <v>DOWN</v>
      </c>
      <c r="M96" t="str">
        <f t="shared" si="22"/>
        <v>DOWN</v>
      </c>
      <c r="N96">
        <v>35.377516240108768</v>
      </c>
      <c r="O96" t="str">
        <f t="shared" si="23"/>
        <v>DOWN</v>
      </c>
      <c r="P96" t="str">
        <f t="shared" si="24"/>
        <v>DOWN</v>
      </c>
      <c r="Q96">
        <f t="shared" si="25"/>
        <v>5.75</v>
      </c>
      <c r="R96">
        <f t="shared" si="26"/>
        <v>24.75</v>
      </c>
      <c r="S96">
        <f t="shared" si="27"/>
        <v>0.23232323232323232</v>
      </c>
      <c r="T96" t="str">
        <f t="shared" si="28"/>
        <v>No Indication</v>
      </c>
      <c r="U96" t="str">
        <f t="shared" si="29"/>
        <v>No T+M+I</v>
      </c>
      <c r="V96">
        <v>1318.785852285534</v>
      </c>
      <c r="W96">
        <v>1341.1764613157711</v>
      </c>
      <c r="X96">
        <f t="shared" si="30"/>
        <v>-22.390609030237101</v>
      </c>
      <c r="Y96">
        <v>-17.709310111921109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1290</v>
      </c>
      <c r="D97">
        <v>1304</v>
      </c>
      <c r="E97">
        <v>1285</v>
      </c>
      <c r="F97">
        <v>1286</v>
      </c>
      <c r="G97">
        <f>_xll.TA_TYPPRICE(D97,E97,F97)</f>
        <v>1291.6666666666667</v>
      </c>
      <c r="H97">
        <v>1296.9180875131569</v>
      </c>
      <c r="I97" t="str">
        <f t="shared" si="20"/>
        <v>DOWN</v>
      </c>
      <c r="J97">
        <v>1322.7888725288792</v>
      </c>
      <c r="K97">
        <v>1296.8180594554676</v>
      </c>
      <c r="L97" t="str">
        <f t="shared" si="21"/>
        <v>DOWN</v>
      </c>
      <c r="M97" t="str">
        <f t="shared" si="22"/>
        <v>DOWN</v>
      </c>
      <c r="N97">
        <v>31.279181769559017</v>
      </c>
      <c r="O97" t="str">
        <f t="shared" si="23"/>
        <v>DOWN</v>
      </c>
      <c r="P97" t="str">
        <f t="shared" si="24"/>
        <v>DOWN</v>
      </c>
      <c r="Q97">
        <f t="shared" si="25"/>
        <v>1</v>
      </c>
      <c r="R97">
        <f t="shared" si="26"/>
        <v>19</v>
      </c>
      <c r="S97">
        <f t="shared" si="27"/>
        <v>5.2631578947368418E-2</v>
      </c>
      <c r="T97" t="str">
        <f t="shared" si="28"/>
        <v>DOWN</v>
      </c>
      <c r="U97" t="str">
        <f t="shared" si="29"/>
        <v>DOWN</v>
      </c>
      <c r="V97">
        <v>1313.7418750108366</v>
      </c>
      <c r="W97">
        <v>1337.0893160331213</v>
      </c>
      <c r="X97">
        <f t="shared" si="30"/>
        <v>-23.347441022284784</v>
      </c>
      <c r="Y97">
        <v>-18.836936293993844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1301</v>
      </c>
      <c r="D98">
        <v>1306.2</v>
      </c>
      <c r="E98">
        <v>1291</v>
      </c>
      <c r="F98">
        <v>1293.4000000000001</v>
      </c>
      <c r="G98">
        <f>_xll.TA_TYPPRICE(D98,E98,F98)</f>
        <v>1296.8666666666666</v>
      </c>
      <c r="H98">
        <v>1296.8923770899119</v>
      </c>
      <c r="I98" t="str">
        <f t="shared" si="20"/>
        <v>DOWN</v>
      </c>
      <c r="J98">
        <v>1319.1024564113504</v>
      </c>
      <c r="K98">
        <v>1295.5251573542525</v>
      </c>
      <c r="L98" t="str">
        <f t="shared" si="21"/>
        <v>DOWN</v>
      </c>
      <c r="M98" t="str">
        <f t="shared" si="22"/>
        <v>DOWN</v>
      </c>
      <c r="N98">
        <v>39.396779222677374</v>
      </c>
      <c r="O98" t="str">
        <f t="shared" si="23"/>
        <v>DOWN</v>
      </c>
      <c r="P98" t="str">
        <f t="shared" si="24"/>
        <v>DOWN</v>
      </c>
      <c r="Q98">
        <f t="shared" si="25"/>
        <v>2.4000000000000909</v>
      </c>
      <c r="R98">
        <f t="shared" si="26"/>
        <v>15.200000000000045</v>
      </c>
      <c r="S98">
        <f t="shared" si="27"/>
        <v>0.15789473684211078</v>
      </c>
      <c r="T98" t="str">
        <f t="shared" si="28"/>
        <v>DOWN</v>
      </c>
      <c r="U98" t="str">
        <f t="shared" si="29"/>
        <v>DOWN</v>
      </c>
      <c r="V98">
        <v>1310.6123557784001</v>
      </c>
      <c r="W98">
        <v>1333.8530704010384</v>
      </c>
      <c r="X98">
        <f t="shared" si="30"/>
        <v>-23.240714622638279</v>
      </c>
      <c r="Y98">
        <v>-19.717691959722732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1304</v>
      </c>
      <c r="D99">
        <v>1304.7</v>
      </c>
      <c r="E99">
        <v>1288.0999999999999</v>
      </c>
      <c r="F99">
        <v>1294.05</v>
      </c>
      <c r="G99">
        <f>_xll.TA_TYPPRICE(D99,E99,F99)</f>
        <v>1295.6166666666668</v>
      </c>
      <c r="H99">
        <v>1296.2545218782893</v>
      </c>
      <c r="I99" t="str">
        <f t="shared" si="20"/>
        <v>DOWN</v>
      </c>
      <c r="J99">
        <v>1315.9019105421614</v>
      </c>
      <c r="K99">
        <v>1293.8751223866409</v>
      </c>
      <c r="L99" t="str">
        <f t="shared" si="21"/>
        <v>No Confirmation</v>
      </c>
      <c r="M99" t="str">
        <f t="shared" si="22"/>
        <v>No Trend</v>
      </c>
      <c r="N99">
        <v>40.172722684649891</v>
      </c>
      <c r="O99" t="str">
        <f t="shared" si="23"/>
        <v>No Momentum</v>
      </c>
      <c r="P99" t="str">
        <f t="shared" si="24"/>
        <v>No Trend + Momentum</v>
      </c>
      <c r="Q99">
        <f t="shared" si="25"/>
        <v>5.9500000000000455</v>
      </c>
      <c r="R99">
        <f t="shared" si="26"/>
        <v>16.600000000000136</v>
      </c>
      <c r="S99">
        <f t="shared" si="27"/>
        <v>0.35843373493975883</v>
      </c>
      <c r="T99" t="str">
        <f t="shared" si="28"/>
        <v>No Indication</v>
      </c>
      <c r="U99" t="str">
        <f t="shared" si="29"/>
        <v>No T+M+I</v>
      </c>
      <c r="V99">
        <v>1308.0643010432616</v>
      </c>
      <c r="W99">
        <v>1330.9046948157763</v>
      </c>
      <c r="X99">
        <f t="shared" si="30"/>
        <v>-22.840393772514744</v>
      </c>
      <c r="Y99">
        <v>-20.342232322281134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1300.0999999999999</v>
      </c>
      <c r="D100">
        <v>1306.2</v>
      </c>
      <c r="E100">
        <v>1289.5999999999999</v>
      </c>
      <c r="F100">
        <v>1289.6500000000001</v>
      </c>
      <c r="G100">
        <f>_xll.TA_TYPPRICE(D100,E100,F100)</f>
        <v>1295.1500000000001</v>
      </c>
      <c r="H100">
        <v>1295.7022609391447</v>
      </c>
      <c r="I100" t="str">
        <f t="shared" si="20"/>
        <v>DOWN</v>
      </c>
      <c r="J100">
        <v>1313.7459304216811</v>
      </c>
      <c r="K100">
        <v>1292.9250951896095</v>
      </c>
      <c r="L100" t="str">
        <f t="shared" si="21"/>
        <v>DOWN</v>
      </c>
      <c r="M100" t="str">
        <f t="shared" si="22"/>
        <v>DOWN</v>
      </c>
      <c r="N100">
        <v>36.24588937618558</v>
      </c>
      <c r="O100" t="str">
        <f t="shared" si="23"/>
        <v>DOWN</v>
      </c>
      <c r="P100" t="str">
        <f t="shared" si="24"/>
        <v>DOWN</v>
      </c>
      <c r="Q100">
        <f t="shared" si="25"/>
        <v>5.0000000000181899E-2</v>
      </c>
      <c r="R100">
        <f t="shared" si="26"/>
        <v>16.600000000000136</v>
      </c>
      <c r="S100">
        <f t="shared" si="27"/>
        <v>3.0120481927820172E-3</v>
      </c>
      <c r="T100" t="str">
        <f t="shared" si="28"/>
        <v>DOWN</v>
      </c>
      <c r="U100" t="str">
        <f t="shared" si="29"/>
        <v>DOWN</v>
      </c>
      <c r="V100">
        <v>1305.2313316519906</v>
      </c>
      <c r="W100">
        <v>1327.8487914960892</v>
      </c>
      <c r="X100">
        <f t="shared" si="30"/>
        <v>-22.617459844098676</v>
      </c>
      <c r="Y100">
        <v>-20.797277826644642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1293.5</v>
      </c>
      <c r="D101">
        <v>1296.6500000000001</v>
      </c>
      <c r="E101">
        <v>1280.0999999999999</v>
      </c>
      <c r="F101">
        <v>1291</v>
      </c>
      <c r="G101">
        <f>_xll.TA_TYPPRICE(D101,E101,F101)</f>
        <v>1289.25</v>
      </c>
      <c r="H101">
        <v>1292.4761304695724</v>
      </c>
      <c r="I101" t="str">
        <f t="shared" si="20"/>
        <v>DOWN</v>
      </c>
      <c r="J101">
        <v>1309.9468347724187</v>
      </c>
      <c r="K101">
        <v>1290.0750740363628</v>
      </c>
      <c r="L101" t="str">
        <f t="shared" si="21"/>
        <v>No Confirmation</v>
      </c>
      <c r="M101" t="str">
        <f t="shared" si="22"/>
        <v>No Trend</v>
      </c>
      <c r="N101">
        <v>38.549595364909592</v>
      </c>
      <c r="O101" t="str">
        <f t="shared" si="23"/>
        <v>DOWN</v>
      </c>
      <c r="P101" t="str">
        <f t="shared" si="24"/>
        <v>No Trend + Momentum</v>
      </c>
      <c r="Q101">
        <f t="shared" si="25"/>
        <v>10.900000000000091</v>
      </c>
      <c r="R101">
        <f t="shared" si="26"/>
        <v>16.550000000000182</v>
      </c>
      <c r="S101">
        <f t="shared" si="27"/>
        <v>0.65861027190332155</v>
      </c>
      <c r="T101" t="str">
        <f t="shared" si="28"/>
        <v>No Indication</v>
      </c>
      <c r="U101" t="str">
        <f t="shared" si="29"/>
        <v>No T+M+I</v>
      </c>
      <c r="V101">
        <v>1303.0418960132229</v>
      </c>
      <c r="W101">
        <v>1325.1192513852677</v>
      </c>
      <c r="X101">
        <f t="shared" si="30"/>
        <v>-22.077355372044849</v>
      </c>
      <c r="Y101">
        <v>-21.053293335724682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1288</v>
      </c>
      <c r="D102">
        <v>1297</v>
      </c>
      <c r="E102">
        <v>1281.55</v>
      </c>
      <c r="F102">
        <v>1285.45</v>
      </c>
      <c r="G102">
        <f>_xll.TA_TYPPRICE(D102,E102,F102)</f>
        <v>1288</v>
      </c>
      <c r="H102">
        <v>1290.2380652347861</v>
      </c>
      <c r="I102" t="str">
        <f t="shared" si="20"/>
        <v>DOWN</v>
      </c>
      <c r="J102">
        <v>1307.0697603785479</v>
      </c>
      <c r="K102">
        <v>1288.1806131393932</v>
      </c>
      <c r="L102" t="str">
        <f t="shared" si="21"/>
        <v>DOWN</v>
      </c>
      <c r="M102" t="str">
        <f t="shared" si="22"/>
        <v>DOWN</v>
      </c>
      <c r="N102">
        <v>32.512377879496519</v>
      </c>
      <c r="O102" t="str">
        <f t="shared" si="23"/>
        <v>DOWN</v>
      </c>
      <c r="P102" t="str">
        <f t="shared" si="24"/>
        <v>DOWN</v>
      </c>
      <c r="Q102">
        <f t="shared" si="25"/>
        <v>3.9000000000000909</v>
      </c>
      <c r="R102">
        <f t="shared" si="26"/>
        <v>15.450000000000045</v>
      </c>
      <c r="S102">
        <f t="shared" si="27"/>
        <v>0.25242718446602458</v>
      </c>
      <c r="T102" t="str">
        <f t="shared" si="28"/>
        <v>No Indication</v>
      </c>
      <c r="U102" t="str">
        <f t="shared" si="29"/>
        <v>No T+M+I</v>
      </c>
      <c r="V102">
        <v>1300.335450472727</v>
      </c>
      <c r="W102">
        <v>1322.1807883196923</v>
      </c>
      <c r="X102">
        <f t="shared" si="30"/>
        <v>-21.845337846965322</v>
      </c>
      <c r="Y102">
        <v>-21.211702237972808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1282.5999999999999</v>
      </c>
      <c r="D103">
        <v>1292</v>
      </c>
      <c r="E103">
        <v>1246</v>
      </c>
      <c r="F103">
        <v>1262</v>
      </c>
      <c r="G103">
        <f>_xll.TA_TYPPRICE(D103,E103,F103)</f>
        <v>1266.6666666666667</v>
      </c>
      <c r="H103">
        <v>1278.4523659507263</v>
      </c>
      <c r="I103" t="str">
        <f t="shared" si="20"/>
        <v>DOWN</v>
      </c>
      <c r="J103">
        <v>1303.7209247388705</v>
      </c>
      <c r="K103">
        <v>1278.8071435528614</v>
      </c>
      <c r="L103" t="str">
        <f t="shared" si="21"/>
        <v>DOWN</v>
      </c>
      <c r="M103" t="str">
        <f t="shared" si="22"/>
        <v>DOWN</v>
      </c>
      <c r="N103">
        <v>17.794175989716667</v>
      </c>
      <c r="O103" t="str">
        <f t="shared" si="23"/>
        <v>DOWN</v>
      </c>
      <c r="P103" t="str">
        <f t="shared" si="24"/>
        <v>DOWN</v>
      </c>
      <c r="Q103">
        <f t="shared" si="25"/>
        <v>16</v>
      </c>
      <c r="R103">
        <f t="shared" si="26"/>
        <v>46</v>
      </c>
      <c r="S103">
        <f t="shared" si="27"/>
        <v>0.34782608695652173</v>
      </c>
      <c r="T103" t="str">
        <f t="shared" si="28"/>
        <v>No Indication</v>
      </c>
      <c r="U103" t="str">
        <f t="shared" si="29"/>
        <v>No T+M+I</v>
      </c>
      <c r="V103">
        <v>1294.4376888615382</v>
      </c>
      <c r="W103">
        <v>1317.7229521478632</v>
      </c>
      <c r="X103">
        <f t="shared" si="30"/>
        <v>-23.285263286325062</v>
      </c>
      <c r="Y103">
        <v>-21.62641444764326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1265.3</v>
      </c>
      <c r="D104">
        <v>1265.45</v>
      </c>
      <c r="E104">
        <v>1242.3499999999999</v>
      </c>
      <c r="F104">
        <v>1246.5</v>
      </c>
      <c r="G104">
        <f>_xll.TA_TYPPRICE(D104,E104,F104)</f>
        <v>1251.4333333333334</v>
      </c>
      <c r="H104">
        <v>1264.9428496420298</v>
      </c>
      <c r="I104" t="str">
        <f t="shared" si="20"/>
        <v>DOWN</v>
      </c>
      <c r="J104">
        <v>1295.2162747968994</v>
      </c>
      <c r="K104">
        <v>1270.7055560966699</v>
      </c>
      <c r="L104" t="str">
        <f t="shared" si="21"/>
        <v>DOWN</v>
      </c>
      <c r="M104" t="str">
        <f t="shared" si="22"/>
        <v>DOWN</v>
      </c>
      <c r="N104">
        <v>12.950367379861284</v>
      </c>
      <c r="O104" t="str">
        <f t="shared" si="23"/>
        <v>DOWN</v>
      </c>
      <c r="P104" t="str">
        <f t="shared" si="24"/>
        <v>DOWN</v>
      </c>
      <c r="Q104">
        <f t="shared" si="25"/>
        <v>4.1500000000000909</v>
      </c>
      <c r="R104">
        <f t="shared" si="26"/>
        <v>23.100000000000136</v>
      </c>
      <c r="S104">
        <f t="shared" si="27"/>
        <v>0.17965367965368254</v>
      </c>
      <c r="T104" t="str">
        <f t="shared" si="28"/>
        <v>DOWN</v>
      </c>
      <c r="U104" t="str">
        <f t="shared" si="29"/>
        <v>DOWN</v>
      </c>
      <c r="V104">
        <v>1287.0626598059168</v>
      </c>
      <c r="W104">
        <v>1312.4471779146882</v>
      </c>
      <c r="X104">
        <f t="shared" si="30"/>
        <v>-25.384518108771317</v>
      </c>
      <c r="Y104">
        <v>-22.378035179868871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1262.8000000000002</v>
      </c>
      <c r="AE104">
        <f t="shared" si="36"/>
        <v>1256.6500000000001</v>
      </c>
      <c r="AF104">
        <f t="shared" si="37"/>
        <v>1253.9000000000001</v>
      </c>
      <c r="AG104">
        <f t="shared" si="38"/>
        <v>1251.1500000000001</v>
      </c>
    </row>
    <row r="105" spans="1:33" x14ac:dyDescent="0.25">
      <c r="A105" t="s">
        <v>5</v>
      </c>
      <c r="B105" s="1">
        <v>43005</v>
      </c>
      <c r="C105">
        <v>1253</v>
      </c>
      <c r="D105">
        <v>1255.4000000000001</v>
      </c>
      <c r="E105">
        <v>1224</v>
      </c>
      <c r="F105">
        <v>1236.25</v>
      </c>
      <c r="G105">
        <f>_xll.TA_TYPPRICE(D105,E105,F105)</f>
        <v>1238.55</v>
      </c>
      <c r="H105">
        <v>1251.7464248210149</v>
      </c>
      <c r="I105" t="str">
        <f t="shared" si="20"/>
        <v>DOWN</v>
      </c>
      <c r="J105">
        <v>1286.3682137309218</v>
      </c>
      <c r="K105">
        <v>1260.3265436307431</v>
      </c>
      <c r="L105" t="str">
        <f t="shared" si="21"/>
        <v>DOWN</v>
      </c>
      <c r="M105" t="str">
        <f t="shared" si="22"/>
        <v>DOWN</v>
      </c>
      <c r="N105">
        <v>10.571599904305447</v>
      </c>
      <c r="O105" t="str">
        <f t="shared" si="23"/>
        <v>DOWN</v>
      </c>
      <c r="P105" t="str">
        <f t="shared" si="24"/>
        <v>DOWN</v>
      </c>
      <c r="Q105">
        <f t="shared" si="25"/>
        <v>12.25</v>
      </c>
      <c r="R105">
        <f t="shared" si="26"/>
        <v>31.400000000000091</v>
      </c>
      <c r="S105">
        <f t="shared" si="27"/>
        <v>0.39012738853503071</v>
      </c>
      <c r="T105" t="str">
        <f t="shared" si="28"/>
        <v>No Indication</v>
      </c>
      <c r="U105" t="str">
        <f t="shared" si="29"/>
        <v>No T+M+I</v>
      </c>
      <c r="V105">
        <v>1279.2453275280834</v>
      </c>
      <c r="W105">
        <v>1306.8029425136001</v>
      </c>
      <c r="X105">
        <f t="shared" si="30"/>
        <v>-27.557614985516693</v>
      </c>
      <c r="Y105">
        <v>-23.413951140998435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1232</v>
      </c>
      <c r="D106">
        <v>1249</v>
      </c>
      <c r="E106">
        <v>1225</v>
      </c>
      <c r="F106">
        <v>1228</v>
      </c>
      <c r="G106">
        <f>_xll.TA_TYPPRICE(D106,E106,F106)</f>
        <v>1234</v>
      </c>
      <c r="H106">
        <v>1242.8732124105074</v>
      </c>
      <c r="I106" t="str">
        <f t="shared" si="20"/>
        <v>DOWN</v>
      </c>
      <c r="J106">
        <v>1278.0641662351613</v>
      </c>
      <c r="K106">
        <v>1252.476200601689</v>
      </c>
      <c r="L106" t="str">
        <f t="shared" si="21"/>
        <v>DOWN</v>
      </c>
      <c r="M106" t="str">
        <f t="shared" si="22"/>
        <v>DOWN</v>
      </c>
      <c r="N106">
        <v>8.9226615523693091</v>
      </c>
      <c r="O106" t="str">
        <f t="shared" si="23"/>
        <v>DOWN</v>
      </c>
      <c r="P106" t="str">
        <f t="shared" si="24"/>
        <v>DOWN</v>
      </c>
      <c r="Q106">
        <f t="shared" si="25"/>
        <v>3</v>
      </c>
      <c r="R106">
        <f t="shared" si="26"/>
        <v>24</v>
      </c>
      <c r="S106">
        <f t="shared" si="27"/>
        <v>0.125</v>
      </c>
      <c r="T106" t="str">
        <f t="shared" si="28"/>
        <v>DOWN</v>
      </c>
      <c r="U106" t="str">
        <f t="shared" si="29"/>
        <v>DOWN</v>
      </c>
      <c r="V106">
        <v>1271.3614309853012</v>
      </c>
      <c r="W106">
        <v>1300.9656875125927</v>
      </c>
      <c r="X106">
        <f t="shared" si="30"/>
        <v>-29.604256527291454</v>
      </c>
      <c r="Y106">
        <v>-24.652012218257038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1246.25</v>
      </c>
      <c r="AE106">
        <f t="shared" si="36"/>
        <v>1239.8500000000001</v>
      </c>
      <c r="AF106">
        <f t="shared" si="37"/>
        <v>1237</v>
      </c>
      <c r="AG106">
        <f t="shared" si="38"/>
        <v>1234.1500000000001</v>
      </c>
    </row>
    <row r="107" spans="1:33" x14ac:dyDescent="0.25">
      <c r="A107" t="s">
        <v>5</v>
      </c>
      <c r="B107" s="1">
        <v>43007</v>
      </c>
      <c r="C107">
        <v>1231</v>
      </c>
      <c r="D107">
        <v>1260.5</v>
      </c>
      <c r="E107">
        <v>1231</v>
      </c>
      <c r="F107">
        <v>1258</v>
      </c>
      <c r="G107">
        <f>_xll.TA_TYPPRICE(D107,E107,F107)</f>
        <v>1249.8333333333333</v>
      </c>
      <c r="H107">
        <v>1246.3532728719204</v>
      </c>
      <c r="I107" t="str">
        <f t="shared" si="20"/>
        <v>UP</v>
      </c>
      <c r="J107">
        <v>1274.1610181829033</v>
      </c>
      <c r="K107">
        <v>1247.7037115790915</v>
      </c>
      <c r="L107" t="str">
        <f t="shared" si="21"/>
        <v>No Confirmation</v>
      </c>
      <c r="M107" t="str">
        <f t="shared" si="22"/>
        <v>No Trend</v>
      </c>
      <c r="N107">
        <v>46.706967713697324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27</v>
      </c>
      <c r="R107">
        <f t="shared" si="26"/>
        <v>29.5</v>
      </c>
      <c r="S107">
        <f t="shared" si="27"/>
        <v>0.9152542372881356</v>
      </c>
      <c r="T107" t="str">
        <f t="shared" si="28"/>
        <v>UP</v>
      </c>
      <c r="U107" t="str">
        <f t="shared" si="29"/>
        <v>No T+M+I</v>
      </c>
      <c r="V107">
        <v>1269.3058262183317</v>
      </c>
      <c r="W107">
        <v>1297.7830439931413</v>
      </c>
      <c r="X107">
        <f t="shared" si="30"/>
        <v>-28.47721777480956</v>
      </c>
      <c r="Y107">
        <v>-25.417053329567544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2017-07-05T06:05:15Z</dcterms:created>
  <dcterms:modified xsi:type="dcterms:W3CDTF">2017-10-03T07:54:56Z</dcterms:modified>
</cp:coreProperties>
</file>