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31" i="1"/>
  <c r="Y39" i="1"/>
  <c r="Y49" i="1"/>
  <c r="Y57" i="1"/>
  <c r="Y65" i="1"/>
  <c r="Y77" i="1"/>
  <c r="Y8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29" i="1"/>
  <c r="Y33" i="1"/>
  <c r="Y35" i="1"/>
  <c r="Y37" i="1"/>
  <c r="Y41" i="1"/>
  <c r="Y43" i="1"/>
  <c r="Y45" i="1"/>
  <c r="Y47" i="1"/>
  <c r="Y51" i="1"/>
  <c r="Y53" i="1"/>
  <c r="Y55" i="1"/>
  <c r="Y59" i="1"/>
  <c r="Y61" i="1"/>
  <c r="Y63" i="1"/>
  <c r="Y67" i="1"/>
  <c r="Y69" i="1"/>
  <c r="Y71" i="1"/>
  <c r="Y73" i="1"/>
  <c r="Y75" i="1"/>
  <c r="Y79" i="1"/>
  <c r="Y81" i="1"/>
  <c r="Y83" i="1"/>
  <c r="Y85" i="1"/>
  <c r="Y89" i="1"/>
  <c r="Y91" i="1"/>
  <c r="Y93" i="1"/>
  <c r="Y95" i="1"/>
  <c r="Y97" i="1"/>
  <c r="Y99" i="1"/>
  <c r="Y103" i="1"/>
  <c r="Y105" i="1"/>
  <c r="Y101" i="1"/>
  <c r="Y107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8" i="1"/>
  <c r="V72" i="1"/>
  <c r="V76" i="1"/>
  <c r="V80" i="1"/>
  <c r="V84" i="1"/>
  <c r="V88" i="1"/>
  <c r="V92" i="1"/>
  <c r="V96" i="1"/>
  <c r="V100" i="1"/>
  <c r="V104" i="1"/>
  <c r="V66" i="1"/>
  <c r="V70" i="1"/>
  <c r="V74" i="1"/>
  <c r="V78" i="1"/>
  <c r="V82" i="1"/>
  <c r="V86" i="1"/>
  <c r="V90" i="1"/>
  <c r="V94" i="1"/>
  <c r="V98" i="1"/>
  <c r="V102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78" i="1"/>
  <c r="K82" i="1"/>
  <c r="K86" i="1"/>
  <c r="K88" i="1"/>
  <c r="K92" i="1"/>
  <c r="K94" i="1"/>
  <c r="K96" i="1"/>
  <c r="K98" i="1"/>
  <c r="K100" i="1"/>
  <c r="K102" i="1"/>
  <c r="K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80" i="1"/>
  <c r="K84" i="1"/>
  <c r="K90" i="1"/>
  <c r="K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35" i="1"/>
  <c r="G51" i="1"/>
  <c r="G59" i="1"/>
  <c r="G63" i="1"/>
  <c r="G67" i="1"/>
  <c r="G71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3" i="1"/>
  <c r="G55" i="1"/>
  <c r="G57" i="1"/>
  <c r="G61" i="1"/>
  <c r="G65" i="1"/>
  <c r="G69" i="1"/>
  <c r="G73" i="1"/>
  <c r="G75" i="1"/>
  <c r="G79" i="1"/>
  <c r="G81" i="1"/>
  <c r="G85" i="1"/>
  <c r="G89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8" i="1"/>
  <c r="H32" i="1"/>
  <c r="H34" i="1"/>
  <c r="H36" i="1"/>
  <c r="H38" i="1"/>
  <c r="H40" i="1"/>
  <c r="H44" i="1"/>
  <c r="H46" i="1"/>
  <c r="H48" i="1"/>
  <c r="H50" i="1"/>
  <c r="H52" i="1"/>
  <c r="H54" i="1"/>
  <c r="H56" i="1"/>
  <c r="H60" i="1"/>
  <c r="H62" i="1"/>
  <c r="H64" i="1"/>
  <c r="H66" i="1"/>
  <c r="H68" i="1"/>
  <c r="H70" i="1"/>
  <c r="H72" i="1"/>
  <c r="H74" i="1"/>
  <c r="H78" i="1"/>
  <c r="H80" i="1"/>
  <c r="H82" i="1"/>
  <c r="H84" i="1"/>
  <c r="H86" i="1"/>
  <c r="H88" i="1"/>
  <c r="H90" i="1"/>
  <c r="H92" i="1"/>
  <c r="H94" i="1"/>
  <c r="H9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30" i="1"/>
  <c r="H42" i="1"/>
  <c r="H58" i="1"/>
  <c r="H76" i="1"/>
  <c r="H98" i="1"/>
  <c r="H102" i="1"/>
  <c r="H106" i="1"/>
  <c r="H100" i="1"/>
  <c r="H104" i="1"/>
  <c r="AH48" i="1" l="1"/>
  <c r="AH41" i="1"/>
  <c r="AH7" i="1"/>
  <c r="AH31" i="1"/>
  <c r="AH35" i="1"/>
  <c r="AH43" i="1"/>
  <c r="AH51" i="1"/>
  <c r="AH29" i="1"/>
  <c r="AH45" i="1"/>
  <c r="AH50" i="1"/>
  <c r="AH26" i="1"/>
  <c r="AH5" i="1"/>
  <c r="AH42" i="1"/>
  <c r="AH3" i="1"/>
  <c r="AH19" i="1"/>
  <c r="AH13" i="1"/>
  <c r="AH27" i="1"/>
  <c r="AH44" i="1"/>
  <c r="AH4" i="1"/>
  <c r="AH33" i="1"/>
  <c r="AH17" i="1"/>
  <c r="AH8" i="1" l="1"/>
  <c r="AH53" i="1"/>
  <c r="AH32" i="1"/>
  <c r="AH18" i="1"/>
  <c r="AH24" i="1"/>
  <c r="AH16" i="1"/>
  <c r="AH56" i="1"/>
  <c r="AH21" i="1"/>
  <c r="AH40" i="1"/>
  <c r="AH9" i="1"/>
  <c r="AH23" i="1"/>
  <c r="AH34" i="1"/>
  <c r="AH15" i="1"/>
  <c r="AH10" i="1"/>
  <c r="AH55" i="1"/>
  <c r="AH47" i="1"/>
  <c r="AH46" i="1"/>
  <c r="AH30" i="1"/>
  <c r="AH14" i="1"/>
  <c r="AH20" i="1"/>
  <c r="AH12" i="1"/>
  <c r="AH49" i="1"/>
  <c r="AH39" i="1"/>
  <c r="AH36" i="1"/>
  <c r="AH11" i="1"/>
  <c r="AH52" i="1"/>
  <c r="AH37" i="1"/>
  <c r="AH28" i="1"/>
  <c r="AH25" i="1"/>
  <c r="AH6" i="1"/>
  <c r="AH22" i="1"/>
  <c r="AH2" i="1"/>
  <c r="AH54" i="1"/>
  <c r="AH3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<sst xmlns="http://schemas.openxmlformats.org/spreadsheetml/2006/main" count="140" uniqueCount="35">
  <si>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</si>
  <si>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</si>
  <si>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</si>
  <si>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</si>
  <si>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</si>
  <si>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M&amp;MFIN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</si>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</sst>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333.6</v>
      </c>
      <c r="D2">
        <v>337</v>
      </c>
      <c r="E2">
        <v>328.5</v>
      </c>
      <c r="F2">
        <v>332</v>
      </c>
      <c r="G2">
        <f>_xll.TA_TYPPRICE(D2,E2,F2)</f>
        <v>332.5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3.5</v>
      </c>
      <c r="R2">
        <f>D2-E2</f>
        <v>8.5</v>
      </c>
      <c r="S2">
        <f>Q2/R2</f>
        <v>0.41176470588235292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334</v>
      </c>
      <c r="D3">
        <v>334.2</v>
      </c>
      <c r="E3">
        <v>325.5</v>
      </c>
      <c r="F3">
        <v>328</v>
      </c>
      <c r="G3">
        <f>_xll.TA_TYPPRICE(D3,E3,F3)</f>
        <v>329.23333333333335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8.6999999999999886</v>
      </c>
      <c r="S3">
        <f t="shared" ref="S3:S66" si="7">Q3/R3</f>
        <v>0.28735632183908083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327.7</v>
      </c>
      <c r="D4">
        <v>335.15</v>
      </c>
      <c r="E4">
        <v>327.2</v>
      </c>
      <c r="F4">
        <v>330</v>
      </c>
      <c r="G4">
        <f>_xll.TA_TYPPRICE(D4,E4,F4)</f>
        <v>330.7833333333333</v>
      </c>
      <c r="H4">
        <v>330.8388888888889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2.8000000000000114</v>
      </c>
      <c r="R4">
        <f t="shared" si="6"/>
        <v>7.9499999999999886</v>
      </c>
      <c r="S4">
        <f t="shared" si="7"/>
        <v>0.35220125786163714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330.35</v>
      </c>
      <c r="D5">
        <v>332.9</v>
      </c>
      <c r="E5">
        <v>323.5</v>
      </c>
      <c r="F5">
        <v>330</v>
      </c>
      <c r="G5">
        <f>_xll.TA_TYPPRICE(D5,E5,F5)</f>
        <v>328.8</v>
      </c>
      <c r="H5">
        <v>329.81944444444446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6.5</v>
      </c>
      <c r="R5">
        <f t="shared" si="6"/>
        <v>9.3999999999999773</v>
      </c>
      <c r="S5">
        <f t="shared" si="7"/>
        <v>0.69148936170212938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329</v>
      </c>
      <c r="D6">
        <v>331.15</v>
      </c>
      <c r="E6">
        <v>324.7</v>
      </c>
      <c r="F6">
        <v>326</v>
      </c>
      <c r="G6">
        <f>_xll.TA_TYPPRICE(D6,E6,F6)</f>
        <v>327.2833333333333</v>
      </c>
      <c r="H6">
        <v>328.55138888888888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1.3000000000000114</v>
      </c>
      <c r="R6">
        <f t="shared" si="6"/>
        <v>6.4499999999999886</v>
      </c>
      <c r="S6">
        <f t="shared" si="7"/>
        <v>0.20155038759690133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326.5</v>
      </c>
      <c r="D7">
        <v>327.5</v>
      </c>
      <c r="E7">
        <v>322.3</v>
      </c>
      <c r="F7">
        <v>323</v>
      </c>
      <c r="G7">
        <f>_xll.TA_TYPPRICE(D7,E7,F7)</f>
        <v>324.26666666666665</v>
      </c>
      <c r="H7">
        <v>326.40902777777774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15.384615384615385</v>
      </c>
      <c r="O7" t="str">
        <f t="shared" si="3"/>
        <v>DOWN</v>
      </c>
      <c r="P7" t="e">
        <f t="shared" si="4"/>
        <v>#N/A</v>
      </c>
      <c r="Q7">
        <f t="shared" si="5"/>
        <v>0.69999999999998863</v>
      </c>
      <c r="R7">
        <f t="shared" si="6"/>
        <v>5.1999999999999886</v>
      </c>
      <c r="S7">
        <f t="shared" si="7"/>
        <v>0.13461538461538272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326.5</v>
      </c>
      <c r="D8">
        <v>335.4</v>
      </c>
      <c r="E8">
        <v>325.55</v>
      </c>
      <c r="F8">
        <v>331</v>
      </c>
      <c r="G8">
        <f>_xll.TA_TYPPRICE(D8,E8,F8)</f>
        <v>330.65000000000003</v>
      </c>
      <c r="H8">
        <v>328.52951388888891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52.173913043478258</v>
      </c>
      <c r="O8" t="str">
        <f t="shared" si="3"/>
        <v>No Momentum</v>
      </c>
      <c r="P8" t="e">
        <f t="shared" si="4"/>
        <v>#N/A</v>
      </c>
      <c r="Q8">
        <f t="shared" si="5"/>
        <v>5.4499999999999886</v>
      </c>
      <c r="R8">
        <f t="shared" si="6"/>
        <v>9.8499999999999659</v>
      </c>
      <c r="S8">
        <f t="shared" si="7"/>
        <v>0.55329949238578757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333</v>
      </c>
      <c r="D9">
        <v>340.5</v>
      </c>
      <c r="E9">
        <v>332.85</v>
      </c>
      <c r="F9">
        <v>338</v>
      </c>
      <c r="G9">
        <f>_xll.TA_TYPPRICE(D9,E9,F9)</f>
        <v>337.11666666666667</v>
      </c>
      <c r="H9">
        <v>332.82309027777779</v>
      </c>
      <c r="I9" t="str">
        <f t="shared" si="0"/>
        <v>UP</v>
      </c>
      <c r="J9">
        <v>334.22500000000002</v>
      </c>
      <c r="K9">
        <v>326.26249999999999</v>
      </c>
      <c r="L9" t="str">
        <f t="shared" si="1"/>
        <v>UP</v>
      </c>
      <c r="M9" t="str">
        <f t="shared" si="2"/>
        <v>UP</v>
      </c>
      <c r="N9">
        <v>67.587476979742164</v>
      </c>
      <c r="O9" t="str">
        <f t="shared" si="3"/>
        <v>UP</v>
      </c>
      <c r="P9" t="str">
        <f t="shared" si="4"/>
        <v>UP</v>
      </c>
      <c r="Q9">
        <f t="shared" si="5"/>
        <v>5.1499999999999773</v>
      </c>
      <c r="R9">
        <f t="shared" si="6"/>
        <v>7.6499999999999773</v>
      </c>
      <c r="S9">
        <f t="shared" si="7"/>
        <v>0.67320261437908402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337.65</v>
      </c>
      <c r="D10">
        <v>339.5</v>
      </c>
      <c r="E10">
        <v>327.2</v>
      </c>
      <c r="F10">
        <v>331</v>
      </c>
      <c r="G10">
        <f>_xll.TA_TYPPRICE(D10,E10,F10)</f>
        <v>332.56666666666666</v>
      </c>
      <c r="H10">
        <v>332.69487847222223</v>
      </c>
      <c r="I10" t="str">
        <f t="shared" si="0"/>
        <v>DOWN</v>
      </c>
      <c r="J10">
        <v>335.39722222222224</v>
      </c>
      <c r="K10">
        <v>326.4708333333333</v>
      </c>
      <c r="L10" t="str">
        <f t="shared" si="1"/>
        <v>No Confirmation</v>
      </c>
      <c r="M10" t="str">
        <f t="shared" si="2"/>
        <v>No Trend</v>
      </c>
      <c r="N10">
        <v>48.178536265178863</v>
      </c>
      <c r="O10" t="str">
        <f t="shared" si="3"/>
        <v>No Momentum</v>
      </c>
      <c r="P10" t="str">
        <f t="shared" si="4"/>
        <v>No Trend + Momentum</v>
      </c>
      <c r="Q10">
        <f t="shared" si="5"/>
        <v>3.8000000000000114</v>
      </c>
      <c r="R10">
        <f t="shared" si="6"/>
        <v>12.300000000000011</v>
      </c>
      <c r="S10">
        <f t="shared" si="7"/>
        <v>0.30894308943089493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333.45</v>
      </c>
      <c r="D11">
        <v>335.75</v>
      </c>
      <c r="E11">
        <v>330</v>
      </c>
      <c r="F11">
        <v>331</v>
      </c>
      <c r="G11">
        <f>_xll.TA_TYPPRICE(D11,E11,F11)</f>
        <v>332.25</v>
      </c>
      <c r="H11">
        <v>332.47243923611109</v>
      </c>
      <c r="I11" t="str">
        <f t="shared" si="0"/>
        <v>DOWN</v>
      </c>
      <c r="J11">
        <v>335.47561728395061</v>
      </c>
      <c r="K11">
        <v>327.25509259259258</v>
      </c>
      <c r="L11" t="str">
        <f t="shared" si="1"/>
        <v>No Confirmation</v>
      </c>
      <c r="M11" t="str">
        <f t="shared" si="2"/>
        <v>No Trend</v>
      </c>
      <c r="N11">
        <v>48.178536265178856</v>
      </c>
      <c r="O11" t="str">
        <f t="shared" si="3"/>
        <v>No Momentum</v>
      </c>
      <c r="P11" t="str">
        <f t="shared" si="4"/>
        <v>No Trend + Momentum</v>
      </c>
      <c r="Q11">
        <f t="shared" si="5"/>
        <v>1</v>
      </c>
      <c r="R11">
        <f t="shared" si="6"/>
        <v>5.75</v>
      </c>
      <c r="S11">
        <f t="shared" si="7"/>
        <v>0.17391304347826086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332.4</v>
      </c>
      <c r="D12">
        <v>340.8</v>
      </c>
      <c r="E12">
        <v>331.5</v>
      </c>
      <c r="F12">
        <v>339</v>
      </c>
      <c r="G12">
        <f>_xll.TA_TYPPRICE(D12,E12,F12)</f>
        <v>337.09999999999997</v>
      </c>
      <c r="H12">
        <v>334.7862196180555</v>
      </c>
      <c r="I12" t="str">
        <f t="shared" si="0"/>
        <v>UP</v>
      </c>
      <c r="J12">
        <v>336.65881344307269</v>
      </c>
      <c r="K12">
        <v>328.1984053497942</v>
      </c>
      <c r="L12" t="str">
        <f t="shared" si="1"/>
        <v>UP</v>
      </c>
      <c r="M12" t="str">
        <f t="shared" si="2"/>
        <v>UP</v>
      </c>
      <c r="N12">
        <v>65.744657771992621</v>
      </c>
      <c r="O12" t="str">
        <f t="shared" si="3"/>
        <v>UP</v>
      </c>
      <c r="P12" t="str">
        <f t="shared" si="4"/>
        <v>UP</v>
      </c>
      <c r="Q12">
        <f t="shared" si="5"/>
        <v>7.5</v>
      </c>
      <c r="R12">
        <f t="shared" si="6"/>
        <v>9.3000000000000114</v>
      </c>
      <c r="S12">
        <f t="shared" si="7"/>
        <v>0.80645161290322487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339</v>
      </c>
      <c r="D13">
        <v>339</v>
      </c>
      <c r="E13">
        <v>329.95</v>
      </c>
      <c r="F13">
        <v>333</v>
      </c>
      <c r="G13">
        <f>_xll.TA_TYPPRICE(D13,E13,F13)</f>
        <v>333.98333333333335</v>
      </c>
      <c r="H13">
        <v>334.38477647569442</v>
      </c>
      <c r="I13" t="str">
        <f t="shared" si="0"/>
        <v>DOWN</v>
      </c>
      <c r="J13">
        <v>337.17907712238986</v>
      </c>
      <c r="K13">
        <v>328.58764860539549</v>
      </c>
      <c r="L13" t="str">
        <f t="shared" si="1"/>
        <v>No Confirmation</v>
      </c>
      <c r="M13" t="str">
        <f t="shared" si="2"/>
        <v>No Trend</v>
      </c>
      <c r="N13">
        <v>49.890163032014769</v>
      </c>
      <c r="O13" t="str">
        <f t="shared" si="3"/>
        <v>No Momentum</v>
      </c>
      <c r="P13" t="str">
        <f t="shared" si="4"/>
        <v>No Trend + Momentum</v>
      </c>
      <c r="Q13">
        <f t="shared" si="5"/>
        <v>3.0500000000000114</v>
      </c>
      <c r="R13">
        <f t="shared" si="6"/>
        <v>9.0500000000000114</v>
      </c>
      <c r="S13">
        <f t="shared" si="7"/>
        <v>0.33701657458563622</v>
      </c>
      <c r="T13" t="str">
        <f t="shared" si="8"/>
        <v>No Indication</v>
      </c>
      <c r="U13" t="str">
        <f t="shared" si="9"/>
        <v>No T+M+I</v>
      </c>
      <c r="V13">
        <v>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331.5</v>
      </c>
      <c r="D14">
        <v>331.5</v>
      </c>
      <c r="E14">
        <v>316.89999999999998</v>
      </c>
      <c r="F14">
        <v>319</v>
      </c>
      <c r="G14">
        <f>_xll.TA_TYPPRICE(D14,E14,F14)</f>
        <v>322.46666666666664</v>
      </c>
      <c r="H14">
        <v>328.42572157118053</v>
      </c>
      <c r="I14" t="str">
        <f t="shared" si="0"/>
        <v>DOWN</v>
      </c>
      <c r="J14">
        <v>335.91705998408099</v>
      </c>
      <c r="K14">
        <v>325.99039335975203</v>
      </c>
      <c r="L14" t="str">
        <f t="shared" si="1"/>
        <v>DOWN</v>
      </c>
      <c r="M14" t="str">
        <f t="shared" si="2"/>
        <v>DOWN</v>
      </c>
      <c r="N14">
        <v>29.289235580731059</v>
      </c>
      <c r="O14" t="str">
        <f t="shared" si="3"/>
        <v>DOWN</v>
      </c>
      <c r="P14" t="str">
        <f t="shared" si="4"/>
        <v>DOWN</v>
      </c>
      <c r="Q14">
        <f t="shared" si="5"/>
        <v>2.1000000000000227</v>
      </c>
      <c r="R14">
        <f t="shared" si="6"/>
        <v>14.600000000000023</v>
      </c>
      <c r="S14">
        <f t="shared" si="7"/>
        <v>0.14383561643835749</v>
      </c>
      <c r="T14" t="str">
        <f t="shared" si="8"/>
        <v>DOWN</v>
      </c>
      <c r="U14" t="str">
        <f t="shared" si="9"/>
        <v>DOWN</v>
      </c>
      <c r="V14">
        <v>329.15384615384613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318</v>
      </c>
      <c r="D15">
        <v>323</v>
      </c>
      <c r="E15">
        <v>307.60000000000002</v>
      </c>
      <c r="F15">
        <v>316</v>
      </c>
      <c r="G15">
        <f>_xll.TA_TYPPRICE(D15,E15,F15)</f>
        <v>315.53333333333336</v>
      </c>
      <c r="H15">
        <v>321.97952745225695</v>
      </c>
      <c r="I15" t="str">
        <f t="shared" si="0"/>
        <v>DOWN</v>
      </c>
      <c r="J15">
        <v>333.04660220984078</v>
      </c>
      <c r="K15">
        <v>321.90363927980712</v>
      </c>
      <c r="L15" t="str">
        <f t="shared" si="1"/>
        <v>DOWN</v>
      </c>
      <c r="M15" t="str">
        <f t="shared" si="2"/>
        <v>DOWN</v>
      </c>
      <c r="N15">
        <v>26.372322672136651</v>
      </c>
      <c r="O15" t="str">
        <f t="shared" si="3"/>
        <v>DOWN</v>
      </c>
      <c r="P15" t="str">
        <f t="shared" si="4"/>
        <v>DOWN</v>
      </c>
      <c r="Q15">
        <f t="shared" si="5"/>
        <v>8.3999999999999773</v>
      </c>
      <c r="R15">
        <f t="shared" si="6"/>
        <v>15.399999999999977</v>
      </c>
      <c r="S15">
        <f t="shared" si="7"/>
        <v>0.54545454545454475</v>
      </c>
      <c r="T15" t="str">
        <f t="shared" si="8"/>
        <v>No Indication</v>
      </c>
      <c r="U15" t="str">
        <f t="shared" si="9"/>
        <v>No T+M+I</v>
      </c>
      <c r="V15">
        <v>327.13017751479288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317.3</v>
      </c>
      <c r="D16">
        <v>318.95</v>
      </c>
      <c r="E16">
        <v>309.14999999999998</v>
      </c>
      <c r="F16">
        <v>310</v>
      </c>
      <c r="G16">
        <f>_xll.TA_TYPPRICE(D16,E16,F16)</f>
        <v>312.7</v>
      </c>
      <c r="H16">
        <v>317.33976372612847</v>
      </c>
      <c r="I16" t="str">
        <f t="shared" si="0"/>
        <v>DOWN</v>
      </c>
      <c r="J16">
        <v>329.91402394098725</v>
      </c>
      <c r="K16">
        <v>319.06949721762777</v>
      </c>
      <c r="L16" t="str">
        <f t="shared" si="1"/>
        <v>DOWN</v>
      </c>
      <c r="M16" t="str">
        <f t="shared" si="2"/>
        <v>DOWN</v>
      </c>
      <c r="N16">
        <v>21.115175556020585</v>
      </c>
      <c r="O16" t="str">
        <f t="shared" si="3"/>
        <v>DOWN</v>
      </c>
      <c r="P16" t="str">
        <f t="shared" si="4"/>
        <v>DOWN</v>
      </c>
      <c r="Q16">
        <f t="shared" si="5"/>
        <v>0.85000000000002274</v>
      </c>
      <c r="R16">
        <f t="shared" si="6"/>
        <v>9.8000000000000114</v>
      </c>
      <c r="S16">
        <f t="shared" si="7"/>
        <v>8.673469387755324E-2</v>
      </c>
      <c r="T16" t="str">
        <f t="shared" si="8"/>
        <v>DOWN</v>
      </c>
      <c r="U16" t="str">
        <f t="shared" si="9"/>
        <v>DOWN</v>
      </c>
      <c r="V16">
        <v>324.49476558944014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310.55</v>
      </c>
      <c r="D17">
        <v>312.89999999999998</v>
      </c>
      <c r="E17">
        <v>296.45</v>
      </c>
      <c r="F17">
        <v>305</v>
      </c>
      <c r="G17">
        <f>_xll.TA_TYPPRICE(D17,E17,F17)</f>
        <v>304.7833333333333</v>
      </c>
      <c r="H17">
        <v>311.06154852973089</v>
      </c>
      <c r="I17" t="str">
        <f t="shared" si="0"/>
        <v>DOWN</v>
      </c>
      <c r="J17">
        <v>326.13312973187897</v>
      </c>
      <c r="K17">
        <v>314.04294228037713</v>
      </c>
      <c r="L17" t="str">
        <f t="shared" si="1"/>
        <v>DOWN</v>
      </c>
      <c r="M17" t="str">
        <f t="shared" si="2"/>
        <v>DOWN</v>
      </c>
      <c r="N17">
        <v>17.484525663093788</v>
      </c>
      <c r="O17" t="str">
        <f t="shared" si="3"/>
        <v>DOWN</v>
      </c>
      <c r="P17" t="str">
        <f t="shared" si="4"/>
        <v>DOWN</v>
      </c>
      <c r="Q17">
        <f t="shared" si="5"/>
        <v>8.5500000000000114</v>
      </c>
      <c r="R17">
        <f t="shared" si="6"/>
        <v>16.449999999999989</v>
      </c>
      <c r="S17">
        <f t="shared" si="7"/>
        <v>0.51975683890577618</v>
      </c>
      <c r="T17" t="str">
        <f t="shared" si="8"/>
        <v>No Indication</v>
      </c>
      <c r="U17" t="str">
        <f t="shared" si="9"/>
        <v>No T+M+I</v>
      </c>
      <c r="V17">
        <v>321.49557088337241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305.14999999999998</v>
      </c>
      <c r="D18">
        <v>305.14999999999998</v>
      </c>
      <c r="E18">
        <v>289.95</v>
      </c>
      <c r="F18">
        <v>294</v>
      </c>
      <c r="G18">
        <f>_xll.TA_TYPPRICE(D18,E18,F18)</f>
        <v>296.36666666666662</v>
      </c>
      <c r="H18">
        <v>303.71410759819878</v>
      </c>
      <c r="I18" t="str">
        <f t="shared" si="0"/>
        <v>DOWN</v>
      </c>
      <c r="J18">
        <v>321.47021201368364</v>
      </c>
      <c r="K18">
        <v>308.68895510696001</v>
      </c>
      <c r="L18" t="str">
        <f t="shared" si="1"/>
        <v>DOWN</v>
      </c>
      <c r="M18" t="str">
        <f t="shared" si="2"/>
        <v>DOWN</v>
      </c>
      <c r="N18">
        <v>11.871228507078671</v>
      </c>
      <c r="O18" t="str">
        <f t="shared" si="3"/>
        <v>DOWN</v>
      </c>
      <c r="P18" t="str">
        <f t="shared" si="4"/>
        <v>DOWN</v>
      </c>
      <c r="Q18">
        <f t="shared" si="5"/>
        <v>4.0500000000000114</v>
      </c>
      <c r="R18">
        <f t="shared" si="6"/>
        <v>15.199999999999989</v>
      </c>
      <c r="S18">
        <f t="shared" si="7"/>
        <v>0.2664473684210536</v>
      </c>
      <c r="T18" t="str">
        <f t="shared" si="8"/>
        <v>No Indication</v>
      </c>
      <c r="U18" t="str">
        <f t="shared" si="9"/>
        <v>No T+M+I</v>
      </c>
      <c r="V18">
        <v>317.26548305516127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296.05</v>
      </c>
      <c r="D19">
        <v>306.14999999999998</v>
      </c>
      <c r="E19">
        <v>292</v>
      </c>
      <c r="F19">
        <v>302</v>
      </c>
      <c r="G19">
        <f>_xll.TA_TYPPRICE(D19,E19,F19)</f>
        <v>300.05</v>
      </c>
      <c r="H19">
        <v>301.88205379909937</v>
      </c>
      <c r="I19" t="str">
        <f t="shared" si="0"/>
        <v>UP</v>
      </c>
      <c r="J19">
        <v>318.06572045508727</v>
      </c>
      <c r="K19">
        <v>304.98029841652448</v>
      </c>
      <c r="L19" t="str">
        <f t="shared" si="1"/>
        <v>DOWN</v>
      </c>
      <c r="M19" t="str">
        <f t="shared" si="2"/>
        <v>No Trend</v>
      </c>
      <c r="N19">
        <v>31.781374986202287</v>
      </c>
      <c r="O19" t="str">
        <f t="shared" si="3"/>
        <v>DOWN</v>
      </c>
      <c r="P19" t="str">
        <f t="shared" si="4"/>
        <v>No Trend + Momentum</v>
      </c>
      <c r="Q19">
        <f t="shared" si="5"/>
        <v>10</v>
      </c>
      <c r="R19">
        <f t="shared" si="6"/>
        <v>14.149999999999977</v>
      </c>
      <c r="S19">
        <f t="shared" si="7"/>
        <v>0.70671378091872905</v>
      </c>
      <c r="T19" t="str">
        <f t="shared" si="8"/>
        <v>No Indication</v>
      </c>
      <c r="U19" t="str">
        <f t="shared" si="9"/>
        <v>No T+M+I</v>
      </c>
      <c r="V19">
        <v>314.91694720052107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301.89999999999998</v>
      </c>
      <c r="D20">
        <v>316.10000000000002</v>
      </c>
      <c r="E20">
        <v>300</v>
      </c>
      <c r="F20">
        <v>313</v>
      </c>
      <c r="G20">
        <f>_xll.TA_TYPPRICE(D20,E20,F20)</f>
        <v>309.7</v>
      </c>
      <c r="H20">
        <v>305.79102689954971</v>
      </c>
      <c r="I20" t="str">
        <f t="shared" si="0"/>
        <v>UP</v>
      </c>
      <c r="J20">
        <v>317.62889368729009</v>
      </c>
      <c r="K20">
        <v>303.87356543507457</v>
      </c>
      <c r="L20" t="str">
        <f t="shared" si="1"/>
        <v>No Confirmation</v>
      </c>
      <c r="M20" t="str">
        <f t="shared" si="2"/>
        <v>No Trend</v>
      </c>
      <c r="N20">
        <v>50.86182055377536</v>
      </c>
      <c r="O20" t="str">
        <f t="shared" si="3"/>
        <v>No Momentum</v>
      </c>
      <c r="P20" t="str">
        <f t="shared" si="4"/>
        <v>No Trend + Momentum</v>
      </c>
      <c r="Q20">
        <f t="shared" si="5"/>
        <v>13</v>
      </c>
      <c r="R20">
        <f t="shared" si="6"/>
        <v>16.100000000000023</v>
      </c>
      <c r="S20">
        <f t="shared" si="7"/>
        <v>0.80745341614906718</v>
      </c>
      <c r="T20" t="str">
        <f t="shared" si="8"/>
        <v>UP</v>
      </c>
      <c r="U20" t="str">
        <f t="shared" si="9"/>
        <v>No T+M+I</v>
      </c>
      <c r="V20">
        <v>314.62203224659476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315.2</v>
      </c>
      <c r="D21">
        <v>332.5</v>
      </c>
      <c r="E21">
        <v>308</v>
      </c>
      <c r="F21">
        <v>323</v>
      </c>
      <c r="G21">
        <f>_xll.TA_TYPPRICE(D21,E21,F21)</f>
        <v>321.16666666666669</v>
      </c>
      <c r="H21">
        <v>313.47884678310822</v>
      </c>
      <c r="I21" t="str">
        <f t="shared" si="0"/>
        <v>UP</v>
      </c>
      <c r="J21">
        <v>320.9335839790034</v>
      </c>
      <c r="K21">
        <v>304.79055089394689</v>
      </c>
      <c r="L21" t="str">
        <f t="shared" si="1"/>
        <v>UP</v>
      </c>
      <c r="M21" t="str">
        <f t="shared" si="2"/>
        <v>UP</v>
      </c>
      <c r="N21">
        <v>62.712974052989935</v>
      </c>
      <c r="O21" t="str">
        <f t="shared" si="3"/>
        <v>UP</v>
      </c>
      <c r="P21" t="str">
        <f t="shared" si="4"/>
        <v>UP</v>
      </c>
      <c r="Q21">
        <f t="shared" si="5"/>
        <v>15</v>
      </c>
      <c r="R21">
        <f t="shared" si="6"/>
        <v>24.5</v>
      </c>
      <c r="S21">
        <f t="shared" si="7"/>
        <v>0.61224489795918369</v>
      </c>
      <c r="T21" t="str">
        <f t="shared" si="8"/>
        <v>No Indication</v>
      </c>
      <c r="U21" t="str">
        <f t="shared" si="9"/>
        <v>No T+M+I</v>
      </c>
      <c r="V21">
        <v>315.91095036250323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323</v>
      </c>
      <c r="D22">
        <v>333.9</v>
      </c>
      <c r="E22">
        <v>318.8</v>
      </c>
      <c r="F22">
        <v>332</v>
      </c>
      <c r="G22">
        <f>_xll.TA_TYPPRICE(D22,E22,F22)</f>
        <v>328.23333333333335</v>
      </c>
      <c r="H22">
        <v>320.85609005822079</v>
      </c>
      <c r="I22" t="str">
        <f t="shared" si="0"/>
        <v>UP</v>
      </c>
      <c r="J22">
        <v>323.81500976144707</v>
      </c>
      <c r="K22">
        <v>307.90376180640311</v>
      </c>
      <c r="L22" t="str">
        <f t="shared" si="1"/>
        <v>UP</v>
      </c>
      <c r="M22" t="str">
        <f t="shared" si="2"/>
        <v>UP</v>
      </c>
      <c r="N22">
        <v>70.670798050675913</v>
      </c>
      <c r="O22" t="str">
        <f t="shared" si="3"/>
        <v>UP</v>
      </c>
      <c r="P22" t="str">
        <f t="shared" si="4"/>
        <v>UP</v>
      </c>
      <c r="Q22">
        <f t="shared" si="5"/>
        <v>13.199999999999989</v>
      </c>
      <c r="R22">
        <f t="shared" si="6"/>
        <v>15.099999999999966</v>
      </c>
      <c r="S22">
        <f t="shared" si="7"/>
        <v>0.87417218543046482</v>
      </c>
      <c r="T22" t="str">
        <f t="shared" si="8"/>
        <v>UP</v>
      </c>
      <c r="U22" t="str">
        <f t="shared" si="9"/>
        <v>UP</v>
      </c>
      <c r="V22">
        <v>318.38618876827195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341.05</v>
      </c>
      <c r="D23">
        <v>360.85</v>
      </c>
      <c r="E23">
        <v>340</v>
      </c>
      <c r="F23">
        <v>358</v>
      </c>
      <c r="G23">
        <f>_xll.TA_TYPPRICE(D23,E23,F23)</f>
        <v>352.95</v>
      </c>
      <c r="H23">
        <v>336.90304502911039</v>
      </c>
      <c r="I23" t="str">
        <f t="shared" si="0"/>
        <v>UP</v>
      </c>
      <c r="J23">
        <v>332.04500759223663</v>
      </c>
      <c r="K23">
        <v>315.03625918275799</v>
      </c>
      <c r="L23" t="str">
        <f t="shared" si="1"/>
        <v>UP</v>
      </c>
      <c r="M23" t="str">
        <f t="shared" si="2"/>
        <v>UP</v>
      </c>
      <c r="N23">
        <v>83.436248473301234</v>
      </c>
      <c r="O23" t="str">
        <f t="shared" si="3"/>
        <v>UP</v>
      </c>
      <c r="P23" t="str">
        <f t="shared" si="4"/>
        <v>UP</v>
      </c>
      <c r="Q23">
        <f t="shared" si="5"/>
        <v>18</v>
      </c>
      <c r="R23">
        <f t="shared" si="6"/>
        <v>20.850000000000023</v>
      </c>
      <c r="S23">
        <f t="shared" si="7"/>
        <v>0.86330935251798468</v>
      </c>
      <c r="T23" t="str">
        <f t="shared" si="8"/>
        <v>UP</v>
      </c>
      <c r="U23" t="str">
        <f t="shared" si="9"/>
        <v>UP</v>
      </c>
      <c r="V23">
        <v>324.48062126546085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357</v>
      </c>
      <c r="D24">
        <v>365.9</v>
      </c>
      <c r="E24">
        <v>352.35</v>
      </c>
      <c r="F24">
        <v>363</v>
      </c>
      <c r="G24">
        <f>_xll.TA_TYPPRICE(D24,E24,F24)</f>
        <v>360.41666666666669</v>
      </c>
      <c r="H24">
        <v>348.65985584788854</v>
      </c>
      <c r="I24" t="str">
        <f t="shared" si="0"/>
        <v>UP</v>
      </c>
      <c r="J24">
        <v>339.56833923840628</v>
      </c>
      <c r="K24">
        <v>323.32820158658956</v>
      </c>
      <c r="L24" t="str">
        <f t="shared" si="1"/>
        <v>UP</v>
      </c>
      <c r="M24" t="str">
        <f t="shared" si="2"/>
        <v>UP</v>
      </c>
      <c r="N24">
        <v>85.005114048615681</v>
      </c>
      <c r="O24" t="str">
        <f t="shared" si="3"/>
        <v>UP</v>
      </c>
      <c r="P24" t="str">
        <f t="shared" si="4"/>
        <v>UP</v>
      </c>
      <c r="Q24">
        <f t="shared" si="5"/>
        <v>10.649999999999977</v>
      </c>
      <c r="R24">
        <f t="shared" si="6"/>
        <v>13.549999999999955</v>
      </c>
      <c r="S24">
        <f t="shared" si="7"/>
        <v>0.7859778597785988</v>
      </c>
      <c r="T24" t="str">
        <f t="shared" si="8"/>
        <v>No Indication</v>
      </c>
      <c r="U24" t="str">
        <f t="shared" si="9"/>
        <v>No T+M+I</v>
      </c>
      <c r="V24">
        <v>330.40667953231303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363</v>
      </c>
      <c r="D25">
        <v>392.8</v>
      </c>
      <c r="E25">
        <v>356.3</v>
      </c>
      <c r="F25">
        <v>387</v>
      </c>
      <c r="G25">
        <f>_xll.TA_TYPPRICE(D25,E25,F25)</f>
        <v>378.7</v>
      </c>
      <c r="H25">
        <v>363.67992792394426</v>
      </c>
      <c r="I25" t="str">
        <f t="shared" si="0"/>
        <v>UP</v>
      </c>
      <c r="J25">
        <v>351.39759718542712</v>
      </c>
      <c r="K25">
        <v>330.65526790068077</v>
      </c>
      <c r="L25" t="str">
        <f t="shared" si="1"/>
        <v>UP</v>
      </c>
      <c r="M25" t="str">
        <f t="shared" si="2"/>
        <v>UP</v>
      </c>
      <c r="N25">
        <v>90.438769251939917</v>
      </c>
      <c r="O25" t="str">
        <f t="shared" si="3"/>
        <v>UP</v>
      </c>
      <c r="P25" t="str">
        <f t="shared" si="4"/>
        <v>UP</v>
      </c>
      <c r="Q25">
        <f t="shared" si="5"/>
        <v>30.699999999999989</v>
      </c>
      <c r="R25">
        <f t="shared" si="6"/>
        <v>36.5</v>
      </c>
      <c r="S25">
        <f t="shared" si="7"/>
        <v>0.84109589041095856</v>
      </c>
      <c r="T25" t="str">
        <f t="shared" si="8"/>
        <v>UP</v>
      </c>
      <c r="U25" t="str">
        <f t="shared" si="9"/>
        <v>UP</v>
      </c>
      <c r="V25">
        <v>339.11334421964949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384.2</v>
      </c>
      <c r="D26">
        <v>384.6</v>
      </c>
      <c r="E26">
        <v>370.25</v>
      </c>
      <c r="F26">
        <v>375</v>
      </c>
      <c r="G26">
        <f>_xll.TA_TYPPRICE(D26,E26,F26)</f>
        <v>376.61666666666662</v>
      </c>
      <c r="H26">
        <v>370.14829729530544</v>
      </c>
      <c r="I26" t="str">
        <f t="shared" si="0"/>
        <v>UP</v>
      </c>
      <c r="J26">
        <v>358.77590892199885</v>
      </c>
      <c r="K26">
        <v>339.45409725608505</v>
      </c>
      <c r="L26" t="str">
        <f t="shared" si="1"/>
        <v>UP</v>
      </c>
      <c r="M26" t="str">
        <f t="shared" si="2"/>
        <v>UP</v>
      </c>
      <c r="N26">
        <v>73.738507757023214</v>
      </c>
      <c r="O26" t="str">
        <f t="shared" si="3"/>
        <v>UP</v>
      </c>
      <c r="P26" t="str">
        <f t="shared" si="4"/>
        <v>UP</v>
      </c>
      <c r="Q26">
        <f t="shared" si="5"/>
        <v>4.75</v>
      </c>
      <c r="R26">
        <f t="shared" si="6"/>
        <v>14.350000000000023</v>
      </c>
      <c r="S26">
        <f t="shared" si="7"/>
        <v>0.33101045296167197</v>
      </c>
      <c r="T26" t="str">
        <f t="shared" si="8"/>
        <v>No Indication</v>
      </c>
      <c r="U26" t="str">
        <f t="shared" si="9"/>
        <v>No T+M+I</v>
      </c>
      <c r="V26">
        <v>344.63436818585728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375</v>
      </c>
      <c r="D27">
        <v>377.5</v>
      </c>
      <c r="E27">
        <v>359.6</v>
      </c>
      <c r="F27">
        <v>362</v>
      </c>
      <c r="G27">
        <f>_xll.TA_TYPPRICE(D27,E27,F27)</f>
        <v>366.36666666666662</v>
      </c>
      <c r="H27">
        <v>368.25748198098603</v>
      </c>
      <c r="I27" t="str">
        <f t="shared" si="0"/>
        <v>DOWN</v>
      </c>
      <c r="J27">
        <v>362.93681805044355</v>
      </c>
      <c r="K27">
        <v>343.93096453251059</v>
      </c>
      <c r="L27" t="str">
        <f t="shared" si="1"/>
        <v>No Confirmation</v>
      </c>
      <c r="M27" t="str">
        <f t="shared" si="2"/>
        <v>No Trend</v>
      </c>
      <c r="N27">
        <v>58.988069326472726</v>
      </c>
      <c r="O27" t="str">
        <f t="shared" si="3"/>
        <v>No Momentum</v>
      </c>
      <c r="P27" t="str">
        <f t="shared" si="4"/>
        <v>No Trend + Momentum</v>
      </c>
      <c r="Q27">
        <f t="shared" si="5"/>
        <v>2.3999999999999773</v>
      </c>
      <c r="R27">
        <f t="shared" si="6"/>
        <v>17.899999999999977</v>
      </c>
      <c r="S27">
        <f t="shared" si="7"/>
        <v>0.13407821229050168</v>
      </c>
      <c r="T27" t="str">
        <f t="shared" si="8"/>
        <v>DOWN</v>
      </c>
      <c r="U27" t="str">
        <f t="shared" si="9"/>
        <v>No T+M+I</v>
      </c>
      <c r="V27">
        <v>347.30600384957154</v>
      </c>
      <c r="W27">
        <v>331.96153846153845</v>
      </c>
      <c r="X27">
        <f t="shared" si="10"/>
        <v>15.344465388033086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363.7</v>
      </c>
      <c r="D28">
        <v>374.6</v>
      </c>
      <c r="E28">
        <v>361.75</v>
      </c>
      <c r="F28">
        <v>364</v>
      </c>
      <c r="G28">
        <f>_xll.TA_TYPPRICE(D28,E28,F28)</f>
        <v>366.7833333333333</v>
      </c>
      <c r="H28">
        <v>367.52040765715969</v>
      </c>
      <c r="I28" t="str">
        <f t="shared" si="0"/>
        <v>DOWN</v>
      </c>
      <c r="J28">
        <v>365.52863626145609</v>
      </c>
      <c r="K28">
        <v>347.89075019195269</v>
      </c>
      <c r="L28" t="str">
        <f t="shared" si="1"/>
        <v>No Confirmation</v>
      </c>
      <c r="M28" t="str">
        <f t="shared" si="2"/>
        <v>No Trend</v>
      </c>
      <c r="N28">
        <v>60.50730116834049</v>
      </c>
      <c r="O28" t="str">
        <f t="shared" si="3"/>
        <v>UP</v>
      </c>
      <c r="P28" t="str">
        <f t="shared" si="4"/>
        <v>No Trend + Momentum</v>
      </c>
      <c r="Q28">
        <f t="shared" si="5"/>
        <v>2.25</v>
      </c>
      <c r="R28">
        <f t="shared" si="6"/>
        <v>12.850000000000023</v>
      </c>
      <c r="S28">
        <f t="shared" si="7"/>
        <v>0.17509727626459112</v>
      </c>
      <c r="T28" t="str">
        <f t="shared" si="8"/>
        <v>DOWN</v>
      </c>
      <c r="U28" t="str">
        <f t="shared" si="9"/>
        <v>No T+M+I</v>
      </c>
      <c r="V28">
        <v>349.87431094963745</v>
      </c>
      <c r="W28">
        <v>334.33475783475785</v>
      </c>
      <c r="X28">
        <f t="shared" si="10"/>
        <v>15.539553114879595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366.85</v>
      </c>
      <c r="D29">
        <v>366.85</v>
      </c>
      <c r="E29">
        <v>358.7</v>
      </c>
      <c r="F29">
        <v>361</v>
      </c>
      <c r="G29">
        <f>_xll.TA_TYPPRICE(D29,E29,F29)</f>
        <v>362.18333333333334</v>
      </c>
      <c r="H29">
        <v>364.85187049524654</v>
      </c>
      <c r="I29" t="str">
        <f t="shared" si="0"/>
        <v>DOWN</v>
      </c>
      <c r="J29">
        <v>365.8222726477992</v>
      </c>
      <c r="K29">
        <v>350.29280570485207</v>
      </c>
      <c r="L29" t="str">
        <f t="shared" si="1"/>
        <v>No Confirmation</v>
      </c>
      <c r="M29" t="str">
        <f t="shared" si="2"/>
        <v>No Trend</v>
      </c>
      <c r="N29">
        <v>56.577599097201201</v>
      </c>
      <c r="O29" t="str">
        <f t="shared" si="3"/>
        <v>No Momentum</v>
      </c>
      <c r="P29" t="str">
        <f t="shared" si="4"/>
        <v>No Trend + Momentum</v>
      </c>
      <c r="Q29">
        <f t="shared" si="5"/>
        <v>2.3000000000000114</v>
      </c>
      <c r="R29">
        <f t="shared" si="6"/>
        <v>8.1500000000000341</v>
      </c>
      <c r="S29">
        <f t="shared" si="7"/>
        <v>0.28220858895705542</v>
      </c>
      <c r="T29" t="str">
        <f t="shared" si="8"/>
        <v>No Indication</v>
      </c>
      <c r="U29" t="str">
        <f t="shared" si="9"/>
        <v>No T+M+I</v>
      </c>
      <c r="V29">
        <v>351.58595541892402</v>
      </c>
      <c r="W29">
        <v>336.30996095810912</v>
      </c>
      <c r="X29">
        <f t="shared" si="10"/>
        <v>15.2759944608149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361</v>
      </c>
      <c r="D30">
        <v>364.1</v>
      </c>
      <c r="E30">
        <v>354.1</v>
      </c>
      <c r="F30">
        <v>358</v>
      </c>
      <c r="G30">
        <f>_xll.TA_TYPPRICE(D30,E30,F30)</f>
        <v>358.73333333333335</v>
      </c>
      <c r="H30">
        <v>361.79260191428995</v>
      </c>
      <c r="I30" t="str">
        <f t="shared" si="0"/>
        <v>DOWN</v>
      </c>
      <c r="J30">
        <v>365.43954539273273</v>
      </c>
      <c r="K30">
        <v>351.13884888155161</v>
      </c>
      <c r="L30" t="str">
        <f t="shared" si="1"/>
        <v>No Confirmation</v>
      </c>
      <c r="M30" t="str">
        <f t="shared" si="2"/>
        <v>No Trend</v>
      </c>
      <c r="N30">
        <v>52.329375125823475</v>
      </c>
      <c r="O30" t="str">
        <f t="shared" si="3"/>
        <v>No Momentum</v>
      </c>
      <c r="P30" t="str">
        <f t="shared" si="4"/>
        <v>No Trend + Momentum</v>
      </c>
      <c r="Q30">
        <f t="shared" si="5"/>
        <v>3.8999999999999773</v>
      </c>
      <c r="R30">
        <f t="shared" si="6"/>
        <v>10</v>
      </c>
      <c r="S30">
        <f t="shared" si="7"/>
        <v>0.38999999999999774</v>
      </c>
      <c r="T30" t="str">
        <f t="shared" si="8"/>
        <v>No Indication</v>
      </c>
      <c r="U30" t="str">
        <f t="shared" si="9"/>
        <v>No T+M+I</v>
      </c>
      <c r="V30">
        <v>352.57273150832032</v>
      </c>
      <c r="W30">
        <v>337.91663051676773</v>
      </c>
      <c r="X30">
        <f t="shared" si="10"/>
        <v>14.656100991552591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356</v>
      </c>
      <c r="D31">
        <v>359.5</v>
      </c>
      <c r="E31">
        <v>347.05</v>
      </c>
      <c r="F31">
        <v>351</v>
      </c>
      <c r="G31">
        <f>_xll.TA_TYPPRICE(D31,E31,F31)</f>
        <v>352.51666666666665</v>
      </c>
      <c r="H31">
        <v>357.15463429047827</v>
      </c>
      <c r="I31" t="str">
        <f t="shared" si="0"/>
        <v>DOWN</v>
      </c>
      <c r="J31">
        <v>364.11964641656988</v>
      </c>
      <c r="K31">
        <v>350.23021579676237</v>
      </c>
      <c r="L31" t="str">
        <f t="shared" si="1"/>
        <v>No Confirmation</v>
      </c>
      <c r="M31" t="str">
        <f t="shared" si="2"/>
        <v>No Trend</v>
      </c>
      <c r="N31">
        <v>42.92801841603292</v>
      </c>
      <c r="O31" t="str">
        <f t="shared" si="3"/>
        <v>No Momentum</v>
      </c>
      <c r="P31" t="str">
        <f t="shared" si="4"/>
        <v>No Trend + Momentum</v>
      </c>
      <c r="Q31">
        <f t="shared" si="5"/>
        <v>3.9499999999999886</v>
      </c>
      <c r="R31">
        <f t="shared" si="6"/>
        <v>12.449999999999989</v>
      </c>
      <c r="S31">
        <f t="shared" si="7"/>
        <v>0.31726907630522028</v>
      </c>
      <c r="T31" t="str">
        <f t="shared" si="8"/>
        <v>No Indication</v>
      </c>
      <c r="U31" t="str">
        <f t="shared" si="9"/>
        <v>No T+M+I</v>
      </c>
      <c r="V31">
        <v>352.3307728147326</v>
      </c>
      <c r="W31">
        <v>338.88576899700718</v>
      </c>
      <c r="X31">
        <f t="shared" si="10"/>
        <v>13.445003817725421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351.1</v>
      </c>
      <c r="D32">
        <v>353.5</v>
      </c>
      <c r="E32">
        <v>344.15</v>
      </c>
      <c r="F32">
        <v>345</v>
      </c>
      <c r="G32">
        <f>_xll.TA_TYPPRICE(D32,E32,F32)</f>
        <v>347.55</v>
      </c>
      <c r="H32">
        <v>352.35231714523911</v>
      </c>
      <c r="I32" t="str">
        <f t="shared" si="0"/>
        <v>DOWN</v>
      </c>
      <c r="J32">
        <v>361.75972499066546</v>
      </c>
      <c r="K32">
        <v>348.87905673081519</v>
      </c>
      <c r="L32" t="str">
        <f t="shared" si="1"/>
        <v>DOWN</v>
      </c>
      <c r="M32" t="str">
        <f t="shared" si="2"/>
        <v>DOWN</v>
      </c>
      <c r="N32">
        <v>35.998639724928879</v>
      </c>
      <c r="O32" t="str">
        <f t="shared" si="3"/>
        <v>DOWN</v>
      </c>
      <c r="P32" t="str">
        <f t="shared" si="4"/>
        <v>DOWN</v>
      </c>
      <c r="Q32">
        <f t="shared" si="5"/>
        <v>0.85000000000002274</v>
      </c>
      <c r="R32">
        <f t="shared" si="6"/>
        <v>9.3500000000000227</v>
      </c>
      <c r="S32">
        <f t="shared" si="7"/>
        <v>9.0909090909093118E-2</v>
      </c>
      <c r="T32" t="str">
        <f t="shared" si="8"/>
        <v>DOWN</v>
      </c>
      <c r="U32" t="str">
        <f t="shared" si="9"/>
        <v>DOWN</v>
      </c>
      <c r="V32">
        <v>351.20296161246603</v>
      </c>
      <c r="W32">
        <v>339.33867499722885</v>
      </c>
      <c r="X32">
        <f t="shared" si="10"/>
        <v>11.864286615237177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346</v>
      </c>
      <c r="D33">
        <v>351.9</v>
      </c>
      <c r="E33">
        <v>341.3</v>
      </c>
      <c r="F33">
        <v>350</v>
      </c>
      <c r="G33">
        <f>_xll.TA_TYPPRICE(D33,E33,F33)</f>
        <v>347.73333333333335</v>
      </c>
      <c r="H33">
        <v>350.04282523928623</v>
      </c>
      <c r="I33" t="str">
        <f t="shared" si="0"/>
        <v>DOWN</v>
      </c>
      <c r="J33">
        <v>359.56867499273977</v>
      </c>
      <c r="K33">
        <v>347.19482190174517</v>
      </c>
      <c r="L33" t="str">
        <f t="shared" si="1"/>
        <v>No Confirmation</v>
      </c>
      <c r="M33" t="str">
        <f t="shared" si="2"/>
        <v>No Trend</v>
      </c>
      <c r="N33">
        <v>45.21108501042287</v>
      </c>
      <c r="O33" t="str">
        <f t="shared" si="3"/>
        <v>No Momentum</v>
      </c>
      <c r="P33" t="str">
        <f t="shared" si="4"/>
        <v>No Trend + Momentum</v>
      </c>
      <c r="Q33">
        <f t="shared" si="5"/>
        <v>8.6999999999999886</v>
      </c>
      <c r="R33">
        <f t="shared" si="6"/>
        <v>10.599999999999966</v>
      </c>
      <c r="S33">
        <f t="shared" si="7"/>
        <v>0.82075471698113367</v>
      </c>
      <c r="T33" t="str">
        <f t="shared" si="8"/>
        <v>UP</v>
      </c>
      <c r="U33" t="str">
        <f t="shared" si="9"/>
        <v>No T+M+I</v>
      </c>
      <c r="V33">
        <v>351.01789059516358</v>
      </c>
      <c r="W33">
        <v>340.1284027752119</v>
      </c>
      <c r="X33">
        <f t="shared" si="10"/>
        <v>10.889487819951682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350.75</v>
      </c>
      <c r="D34">
        <v>356.35</v>
      </c>
      <c r="E34">
        <v>346.65</v>
      </c>
      <c r="F34">
        <v>350</v>
      </c>
      <c r="G34">
        <f>_xll.TA_TYPPRICE(D34,E34,F34)</f>
        <v>351</v>
      </c>
      <c r="H34">
        <v>350.52141261964312</v>
      </c>
      <c r="I34" t="str">
        <f t="shared" si="0"/>
        <v>DOWN</v>
      </c>
      <c r="J34">
        <v>358.85341388324207</v>
      </c>
      <c r="K34">
        <v>347.07375036802404</v>
      </c>
      <c r="L34" t="str">
        <f t="shared" si="1"/>
        <v>No Confirmation</v>
      </c>
      <c r="M34" t="str">
        <f t="shared" si="2"/>
        <v>No Trend</v>
      </c>
      <c r="N34">
        <v>45.21108501042287</v>
      </c>
      <c r="O34" t="str">
        <f t="shared" si="3"/>
        <v>No Momentum</v>
      </c>
      <c r="P34" t="str">
        <f t="shared" si="4"/>
        <v>No Trend + Momentum</v>
      </c>
      <c r="Q34">
        <f t="shared" si="5"/>
        <v>3.3500000000000227</v>
      </c>
      <c r="R34">
        <f t="shared" si="6"/>
        <v>9.7000000000000455</v>
      </c>
      <c r="S34">
        <f t="shared" si="7"/>
        <v>0.34536082474226876</v>
      </c>
      <c r="T34" t="str">
        <f t="shared" si="8"/>
        <v>No Indication</v>
      </c>
      <c r="U34" t="str">
        <f t="shared" si="9"/>
        <v>No T+M+I</v>
      </c>
      <c r="V34">
        <v>350.86129204206151</v>
      </c>
      <c r="W34">
        <v>340.85963219927027</v>
      </c>
      <c r="X34">
        <f t="shared" si="10"/>
        <v>10.001659842791241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351.95</v>
      </c>
      <c r="D35">
        <v>353</v>
      </c>
      <c r="E35">
        <v>347.4</v>
      </c>
      <c r="F35">
        <v>348</v>
      </c>
      <c r="G35">
        <f>_xll.TA_TYPPRICE(D35,E35,F35)</f>
        <v>349.4666666666667</v>
      </c>
      <c r="H35">
        <v>349.99403964315491</v>
      </c>
      <c r="I35" t="str">
        <f t="shared" si="0"/>
        <v>DOWN</v>
      </c>
      <c r="J35">
        <v>357.55265524252161</v>
      </c>
      <c r="K35">
        <v>347.1462502862409</v>
      </c>
      <c r="L35" t="str">
        <f t="shared" si="1"/>
        <v>No Confirmation</v>
      </c>
      <c r="M35" t="str">
        <f t="shared" si="2"/>
        <v>No Trend</v>
      </c>
      <c r="N35">
        <v>41.479453432794365</v>
      </c>
      <c r="O35" t="str">
        <f t="shared" si="3"/>
        <v>No Momentum</v>
      </c>
      <c r="P35" t="str">
        <f t="shared" si="4"/>
        <v>No Trend + Momentum</v>
      </c>
      <c r="Q35">
        <f t="shared" si="5"/>
        <v>0.60000000000002274</v>
      </c>
      <c r="R35">
        <f t="shared" si="6"/>
        <v>5.6000000000000227</v>
      </c>
      <c r="S35">
        <f t="shared" si="7"/>
        <v>0.10714285714286077</v>
      </c>
      <c r="T35" t="str">
        <f t="shared" si="8"/>
        <v>DOWN</v>
      </c>
      <c r="U35" t="str">
        <f t="shared" si="9"/>
        <v>No T+M+I</v>
      </c>
      <c r="V35">
        <v>350.42109326635972</v>
      </c>
      <c r="W35">
        <v>341.38854833265765</v>
      </c>
      <c r="X35">
        <f t="shared" si="10"/>
        <v>9.03254493370207</v>
      </c>
      <c r="Y35">
        <v>12.894344109409751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349.45</v>
      </c>
      <c r="D36">
        <v>352.75</v>
      </c>
      <c r="E36">
        <v>347.7</v>
      </c>
      <c r="F36">
        <v>350</v>
      </c>
      <c r="G36">
        <f>_xll.TA_TYPPRICE(D36,E36,F36)</f>
        <v>350.15000000000003</v>
      </c>
      <c r="H36">
        <v>350.07201982157744</v>
      </c>
      <c r="I36" t="str">
        <f t="shared" si="0"/>
        <v>DOWN</v>
      </c>
      <c r="J36">
        <v>356.48539852196126</v>
      </c>
      <c r="K36">
        <v>347.26930577818734</v>
      </c>
      <c r="L36" t="str">
        <f t="shared" si="1"/>
        <v>No Confirmation</v>
      </c>
      <c r="M36" t="str">
        <f t="shared" si="2"/>
        <v>No Trend</v>
      </c>
      <c r="N36">
        <v>46.952495669765966</v>
      </c>
      <c r="O36" t="str">
        <f t="shared" si="3"/>
        <v>No Momentum</v>
      </c>
      <c r="P36" t="str">
        <f t="shared" si="4"/>
        <v>No Trend + Momentum</v>
      </c>
      <c r="Q36">
        <f t="shared" si="5"/>
        <v>2.3000000000000114</v>
      </c>
      <c r="R36">
        <f t="shared" si="6"/>
        <v>5.0500000000000114</v>
      </c>
      <c r="S36">
        <f t="shared" si="7"/>
        <v>0.45544554455445668</v>
      </c>
      <c r="T36" t="str">
        <f t="shared" si="8"/>
        <v>No Indication</v>
      </c>
      <c r="U36" t="str">
        <f t="shared" si="9"/>
        <v>No T+M+I</v>
      </c>
      <c r="V36">
        <v>350.35630968691976</v>
      </c>
      <c r="W36">
        <v>342.02643364134968</v>
      </c>
      <c r="X36">
        <f t="shared" si="10"/>
        <v>8.3298760455700744</v>
      </c>
      <c r="Y36">
        <v>11.981450496641816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352.75</v>
      </c>
      <c r="D37">
        <v>357.9</v>
      </c>
      <c r="E37">
        <v>349.1</v>
      </c>
      <c r="F37">
        <v>355</v>
      </c>
      <c r="G37">
        <f>_xll.TA_TYPPRICE(D37,E37,F37)</f>
        <v>354</v>
      </c>
      <c r="H37">
        <v>352.03600991078872</v>
      </c>
      <c r="I37" t="str">
        <f t="shared" si="0"/>
        <v>UP</v>
      </c>
      <c r="J37">
        <v>356.79975440596985</v>
      </c>
      <c r="K37">
        <v>347.67612671636795</v>
      </c>
      <c r="L37" t="str">
        <f t="shared" si="1"/>
        <v>No Confirmation</v>
      </c>
      <c r="M37" t="str">
        <f t="shared" si="2"/>
        <v>No Trend</v>
      </c>
      <c r="N37">
        <v>58.949843813909851</v>
      </c>
      <c r="O37" t="str">
        <f t="shared" si="3"/>
        <v>No Momentum</v>
      </c>
      <c r="P37" t="str">
        <f t="shared" si="4"/>
        <v>No Trend + Momentum</v>
      </c>
      <c r="Q37">
        <f t="shared" si="5"/>
        <v>5.8999999999999773</v>
      </c>
      <c r="R37">
        <f t="shared" si="6"/>
        <v>8.7999999999999545</v>
      </c>
      <c r="S37">
        <f t="shared" si="7"/>
        <v>0.6704545454545463</v>
      </c>
      <c r="T37" t="str">
        <f t="shared" si="8"/>
        <v>No Indication</v>
      </c>
      <c r="U37" t="str">
        <f t="shared" si="9"/>
        <v>No T+M+I</v>
      </c>
      <c r="V37">
        <v>351.0707235812398</v>
      </c>
      <c r="W37">
        <v>342.98743855680527</v>
      </c>
      <c r="X37">
        <f t="shared" si="10"/>
        <v>8.0832850244345309</v>
      </c>
      <c r="Y37">
        <v>11.201817402200358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355.9</v>
      </c>
      <c r="D38">
        <v>355.9</v>
      </c>
      <c r="E38">
        <v>344.2</v>
      </c>
      <c r="F38">
        <v>345</v>
      </c>
      <c r="G38">
        <f>_xll.TA_TYPPRICE(D38,E38,F38)</f>
        <v>348.36666666666662</v>
      </c>
      <c r="H38">
        <v>350.2013382887277</v>
      </c>
      <c r="I38" t="str">
        <f t="shared" si="0"/>
        <v>DOWN</v>
      </c>
      <c r="J38">
        <v>356.599808982421</v>
      </c>
      <c r="K38">
        <v>346.90365411273064</v>
      </c>
      <c r="L38" t="str">
        <f t="shared" si="1"/>
        <v>DOWN</v>
      </c>
      <c r="M38" t="str">
        <f t="shared" si="2"/>
        <v>DOWN</v>
      </c>
      <c r="N38">
        <v>37.657865558817655</v>
      </c>
      <c r="O38" t="str">
        <f t="shared" si="3"/>
        <v>DOWN</v>
      </c>
      <c r="P38" t="str">
        <f t="shared" si="4"/>
        <v>DOWN</v>
      </c>
      <c r="Q38">
        <f t="shared" si="5"/>
        <v>0.80000000000001137</v>
      </c>
      <c r="R38">
        <f t="shared" si="6"/>
        <v>11.699999999999989</v>
      </c>
      <c r="S38">
        <f t="shared" si="7"/>
        <v>6.837606837606941E-2</v>
      </c>
      <c r="T38" t="str">
        <f t="shared" si="8"/>
        <v>DOWN</v>
      </c>
      <c r="U38" t="str">
        <f t="shared" si="9"/>
        <v>DOWN</v>
      </c>
      <c r="V38">
        <v>350.1367661072029</v>
      </c>
      <c r="W38">
        <v>343.13651718222712</v>
      </c>
      <c r="X38">
        <f t="shared" si="10"/>
        <v>7.0002489249757787</v>
      </c>
      <c r="Y38">
        <v>10.361503706755443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346.9</v>
      </c>
      <c r="D39">
        <v>349.45</v>
      </c>
      <c r="E39">
        <v>338.25</v>
      </c>
      <c r="F39">
        <v>339</v>
      </c>
      <c r="G39">
        <f>_xll.TA_TYPPRICE(D39,E39,F39)</f>
        <v>342.23333333333335</v>
      </c>
      <c r="H39">
        <v>346.21733581103052</v>
      </c>
      <c r="I39" t="str">
        <f t="shared" si="0"/>
        <v>DOWN</v>
      </c>
      <c r="J39">
        <v>355.01096254188298</v>
      </c>
      <c r="K39">
        <v>344.98061986545719</v>
      </c>
      <c r="L39" t="str">
        <f t="shared" si="1"/>
        <v>DOWN</v>
      </c>
      <c r="M39" t="str">
        <f t="shared" si="2"/>
        <v>DOWN</v>
      </c>
      <c r="N39">
        <v>29.631073616342636</v>
      </c>
      <c r="O39" t="str">
        <f t="shared" si="3"/>
        <v>DOWN</v>
      </c>
      <c r="P39" t="str">
        <f t="shared" si="4"/>
        <v>DOWN</v>
      </c>
      <c r="Q39">
        <f t="shared" si="5"/>
        <v>0.75</v>
      </c>
      <c r="R39">
        <f t="shared" si="6"/>
        <v>11.199999999999989</v>
      </c>
      <c r="S39">
        <f t="shared" si="7"/>
        <v>6.6964285714285782E-2</v>
      </c>
      <c r="T39" t="str">
        <f t="shared" si="8"/>
        <v>DOWN</v>
      </c>
      <c r="U39" t="str">
        <f t="shared" si="9"/>
        <v>DOWN</v>
      </c>
      <c r="V39">
        <v>348.42341747532555</v>
      </c>
      <c r="W39">
        <v>342.83010850206216</v>
      </c>
      <c r="X39">
        <f t="shared" si="10"/>
        <v>5.5933089732633903</v>
      </c>
      <c r="Y39">
        <v>9.4078647600570324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342.6</v>
      </c>
      <c r="D40">
        <v>342.6</v>
      </c>
      <c r="E40">
        <v>329.5</v>
      </c>
      <c r="F40">
        <v>331</v>
      </c>
      <c r="G40">
        <f>_xll.TA_TYPPRICE(D40,E40,F40)</f>
        <v>334.36666666666667</v>
      </c>
      <c r="H40">
        <v>340.29200123884857</v>
      </c>
      <c r="I40" t="str">
        <f t="shared" si="0"/>
        <v>DOWN</v>
      </c>
      <c r="J40">
        <v>352.25297086590899</v>
      </c>
      <c r="K40">
        <v>341.54048211757782</v>
      </c>
      <c r="L40" t="str">
        <f t="shared" si="1"/>
        <v>DOWN</v>
      </c>
      <c r="M40" t="str">
        <f t="shared" si="2"/>
        <v>DOWN</v>
      </c>
      <c r="N40">
        <v>21.863904295629144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13.100000000000023</v>
      </c>
      <c r="S40">
        <f t="shared" si="7"/>
        <v>0.11450381679389293</v>
      </c>
      <c r="T40" t="str">
        <f t="shared" si="8"/>
        <v>DOWN</v>
      </c>
      <c r="U40" t="str">
        <f t="shared" si="9"/>
        <v>DOWN</v>
      </c>
      <c r="V40">
        <v>345.74289170989084</v>
      </c>
      <c r="W40">
        <v>341.95380416857608</v>
      </c>
      <c r="X40">
        <f t="shared" si="10"/>
        <v>3.7890875413147569</v>
      </c>
      <c r="Y40">
        <v>8.2841093163085766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341.1</v>
      </c>
      <c r="AE40">
        <f t="shared" si="16"/>
        <v>337.6</v>
      </c>
      <c r="AF40">
        <f t="shared" si="17"/>
        <v>336.05</v>
      </c>
      <c r="AG40">
        <f t="shared" si="18"/>
        <v>334.5</v>
      </c>
      <c r="AH40">
        <f t="shared" si="19"/>
        <v>334.5</v>
      </c>
    </row>
    <row r="41" spans="1:34" x14ac:dyDescent="0.25">
      <c r="A41" t="s">
        <v>5</v>
      </c>
      <c r="B41" s="1">
        <v>42913</v>
      </c>
      <c r="C41">
        <v>332.5</v>
      </c>
      <c r="D41">
        <v>335.95</v>
      </c>
      <c r="E41">
        <v>321.64999999999998</v>
      </c>
      <c r="F41">
        <v>332</v>
      </c>
      <c r="G41">
        <f>_xll.TA_TYPPRICE(D41,E41,F41)</f>
        <v>329.86666666666662</v>
      </c>
      <c r="H41">
        <v>335.07933395275757</v>
      </c>
      <c r="I41" t="str">
        <f t="shared" si="0"/>
        <v>DOWN</v>
      </c>
      <c r="J41">
        <v>348.63008845126257</v>
      </c>
      <c r="K41">
        <v>337.12037498033828</v>
      </c>
      <c r="L41" t="str">
        <f t="shared" si="1"/>
        <v>DOWN</v>
      </c>
      <c r="M41" t="str">
        <f t="shared" si="2"/>
        <v>DOWN</v>
      </c>
      <c r="N41">
        <v>24.938259487419657</v>
      </c>
      <c r="O41" t="str">
        <f t="shared" si="3"/>
        <v>DOWN</v>
      </c>
      <c r="P41" t="str">
        <f t="shared" si="4"/>
        <v>DOWN</v>
      </c>
      <c r="Q41">
        <f t="shared" si="5"/>
        <v>10.350000000000023</v>
      </c>
      <c r="R41">
        <f t="shared" si="6"/>
        <v>14.300000000000011</v>
      </c>
      <c r="S41">
        <f t="shared" si="7"/>
        <v>0.72377622377622475</v>
      </c>
      <c r="T41" t="str">
        <f t="shared" si="8"/>
        <v>No Indication</v>
      </c>
      <c r="U41" t="str">
        <f t="shared" si="9"/>
        <v>No T+M+I</v>
      </c>
      <c r="V41">
        <v>343.62860067759993</v>
      </c>
      <c r="W41">
        <v>341.21648534127416</v>
      </c>
      <c r="X41">
        <f t="shared" si="10"/>
        <v>2.412115336325769</v>
      </c>
      <c r="Y41">
        <v>7.1097105203120154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331</v>
      </c>
      <c r="D42">
        <v>340.35</v>
      </c>
      <c r="E42">
        <v>329.5</v>
      </c>
      <c r="F42">
        <v>338</v>
      </c>
      <c r="G42">
        <f>_xll.TA_TYPPRICE(D42,E42,F42)</f>
        <v>335.95</v>
      </c>
      <c r="H42">
        <v>335.51466697637875</v>
      </c>
      <c r="I42" t="str">
        <f t="shared" si="0"/>
        <v>UP</v>
      </c>
      <c r="J42">
        <v>346.79006879542646</v>
      </c>
      <c r="K42">
        <v>335.42695831804087</v>
      </c>
      <c r="L42" t="str">
        <f t="shared" si="1"/>
        <v>No Confirmation</v>
      </c>
      <c r="M42" t="str">
        <f t="shared" si="2"/>
        <v>No Trend</v>
      </c>
      <c r="N42">
        <v>42.041570931543632</v>
      </c>
      <c r="O42" t="str">
        <f t="shared" si="3"/>
        <v>No Momentum</v>
      </c>
      <c r="P42" t="str">
        <f t="shared" si="4"/>
        <v>No Trend + Momentum</v>
      </c>
      <c r="Q42">
        <f t="shared" si="5"/>
        <v>8.5</v>
      </c>
      <c r="R42">
        <f t="shared" si="6"/>
        <v>10.850000000000023</v>
      </c>
      <c r="S42">
        <f t="shared" si="7"/>
        <v>0.78341013824884631</v>
      </c>
      <c r="T42" t="str">
        <f t="shared" si="8"/>
        <v>No Indication</v>
      </c>
      <c r="U42" t="str">
        <f t="shared" si="9"/>
        <v>No T+M+I</v>
      </c>
      <c r="V42">
        <v>342.7626621118153</v>
      </c>
      <c r="W42">
        <v>340.97822716784646</v>
      </c>
      <c r="X42">
        <f t="shared" si="10"/>
        <v>1.7844349439688472</v>
      </c>
      <c r="Y42">
        <v>6.0446554050433816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338</v>
      </c>
      <c r="D43">
        <v>345.55</v>
      </c>
      <c r="E43">
        <v>338</v>
      </c>
      <c r="F43">
        <v>340</v>
      </c>
      <c r="G43">
        <f>_xll.TA_TYPPRICE(D43,E43,F43)</f>
        <v>341.18333333333334</v>
      </c>
      <c r="H43">
        <v>338.34900015485607</v>
      </c>
      <c r="I43" t="str">
        <f t="shared" si="0"/>
        <v>UP</v>
      </c>
      <c r="J43">
        <v>346.51449795199835</v>
      </c>
      <c r="K43">
        <v>335.99874535847624</v>
      </c>
      <c r="L43" t="str">
        <f t="shared" si="1"/>
        <v>No Confirmation</v>
      </c>
      <c r="M43" t="str">
        <f t="shared" si="2"/>
        <v>No Trend</v>
      </c>
      <c r="N43">
        <v>47.067039027283528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7.5500000000000114</v>
      </c>
      <c r="S43">
        <f t="shared" si="7"/>
        <v>0.26490066225165521</v>
      </c>
      <c r="T43" t="str">
        <f t="shared" si="8"/>
        <v>No Indication</v>
      </c>
      <c r="U43" t="str">
        <f t="shared" si="9"/>
        <v>No T+M+I</v>
      </c>
      <c r="V43">
        <v>342.33763717153602</v>
      </c>
      <c r="W43">
        <v>340.90576589615415</v>
      </c>
      <c r="X43">
        <f t="shared" si="10"/>
        <v>1.4318712753818659</v>
      </c>
      <c r="Y43">
        <v>5.1220985791110785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340.4</v>
      </c>
      <c r="D44">
        <v>347.5</v>
      </c>
      <c r="E44">
        <v>336</v>
      </c>
      <c r="F44">
        <v>347</v>
      </c>
      <c r="G44">
        <f>_xll.TA_TYPPRICE(D44,E44,F44)</f>
        <v>343.5</v>
      </c>
      <c r="H44">
        <v>340.92450007742804</v>
      </c>
      <c r="I44" t="str">
        <f t="shared" si="0"/>
        <v>UP</v>
      </c>
      <c r="J44">
        <v>346.73349840710983</v>
      </c>
      <c r="K44">
        <v>335.99902416770374</v>
      </c>
      <c r="L44" t="str">
        <f t="shared" si="1"/>
        <v>UP</v>
      </c>
      <c r="M44" t="str">
        <f t="shared" si="2"/>
        <v>UP</v>
      </c>
      <c r="N44">
        <v>61.624655150938068</v>
      </c>
      <c r="O44" t="str">
        <f t="shared" si="3"/>
        <v>UP</v>
      </c>
      <c r="P44" t="str">
        <f t="shared" si="4"/>
        <v>UP</v>
      </c>
      <c r="Q44">
        <f t="shared" si="5"/>
        <v>11</v>
      </c>
      <c r="R44">
        <f t="shared" si="6"/>
        <v>11.5</v>
      </c>
      <c r="S44">
        <f t="shared" si="7"/>
        <v>0.95652173913043481</v>
      </c>
      <c r="T44" t="str">
        <f t="shared" si="8"/>
        <v>UP</v>
      </c>
      <c r="U44" t="str">
        <f t="shared" si="9"/>
        <v>UP</v>
      </c>
      <c r="V44">
        <v>343.05492376053047</v>
      </c>
      <c r="W44">
        <v>341.35719064458715</v>
      </c>
      <c r="X44">
        <f t="shared" si="10"/>
        <v>1.697733115943322</v>
      </c>
      <c r="Y44">
        <v>4.4372254864775273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344.9</v>
      </c>
      <c r="D45">
        <v>354.15</v>
      </c>
      <c r="E45">
        <v>341.65</v>
      </c>
      <c r="F45">
        <v>349</v>
      </c>
      <c r="G45">
        <f>_xll.TA_TYPPRICE(D45,E45,F45)</f>
        <v>348.26666666666665</v>
      </c>
      <c r="H45">
        <v>344.59558337204737</v>
      </c>
      <c r="I45" t="str">
        <f t="shared" si="0"/>
        <v>UP</v>
      </c>
      <c r="J45">
        <v>348.38160987219652</v>
      </c>
      <c r="K45">
        <v>337.25479657488069</v>
      </c>
      <c r="L45" t="str">
        <f t="shared" si="1"/>
        <v>UP</v>
      </c>
      <c r="M45" t="str">
        <f t="shared" si="2"/>
        <v>UP</v>
      </c>
      <c r="N45">
        <v>65.056822372424122</v>
      </c>
      <c r="O45" t="str">
        <f t="shared" si="3"/>
        <v>UP</v>
      </c>
      <c r="P45" t="str">
        <f t="shared" si="4"/>
        <v>UP</v>
      </c>
      <c r="Q45">
        <f t="shared" si="5"/>
        <v>7.3500000000000227</v>
      </c>
      <c r="R45">
        <f t="shared" si="6"/>
        <v>12.5</v>
      </c>
      <c r="S45">
        <f t="shared" si="7"/>
        <v>0.58800000000000185</v>
      </c>
      <c r="T45" t="str">
        <f t="shared" si="8"/>
        <v>No Indication</v>
      </c>
      <c r="U45" t="str">
        <f t="shared" si="9"/>
        <v>No T+M+I</v>
      </c>
      <c r="V45">
        <v>343.96955087429501</v>
      </c>
      <c r="W45">
        <v>341.92332467091404</v>
      </c>
      <c r="X45">
        <f t="shared" si="10"/>
        <v>2.0462262033809679</v>
      </c>
      <c r="Y45">
        <v>3.9590256298582154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352.7</v>
      </c>
      <c r="D46">
        <v>355</v>
      </c>
      <c r="E46">
        <v>344.6</v>
      </c>
      <c r="F46">
        <v>354</v>
      </c>
      <c r="G46">
        <f>_xll.TA_TYPPRICE(D46,E46,F46)</f>
        <v>351.2</v>
      </c>
      <c r="H46">
        <v>347.89779168602365</v>
      </c>
      <c r="I46" t="str">
        <f t="shared" si="0"/>
        <v>UP</v>
      </c>
      <c r="J46">
        <v>349.85236323393065</v>
      </c>
      <c r="K46">
        <v>338.88706400268501</v>
      </c>
      <c r="L46" t="str">
        <f t="shared" si="1"/>
        <v>UP</v>
      </c>
      <c r="M46" t="str">
        <f t="shared" si="2"/>
        <v>UP</v>
      </c>
      <c r="N46">
        <v>72.689759628611711</v>
      </c>
      <c r="O46" t="str">
        <f t="shared" si="3"/>
        <v>UP</v>
      </c>
      <c r="P46" t="str">
        <f t="shared" si="4"/>
        <v>UP</v>
      </c>
      <c r="Q46">
        <f t="shared" si="5"/>
        <v>9.3999999999999773</v>
      </c>
      <c r="R46">
        <f t="shared" si="6"/>
        <v>10.399999999999977</v>
      </c>
      <c r="S46">
        <f t="shared" si="7"/>
        <v>0.90384615384615363</v>
      </c>
      <c r="T46" t="str">
        <f t="shared" si="8"/>
        <v>UP</v>
      </c>
      <c r="U46" t="str">
        <f t="shared" si="9"/>
        <v>UP</v>
      </c>
      <c r="V46">
        <v>345.51269689363426</v>
      </c>
      <c r="W46">
        <v>342.81789321380927</v>
      </c>
      <c r="X46">
        <f t="shared" si="10"/>
        <v>2.6948036798249859</v>
      </c>
      <c r="Y46">
        <v>3.7061812398515697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354.9</v>
      </c>
      <c r="D47">
        <v>360.75</v>
      </c>
      <c r="E47">
        <v>354.1</v>
      </c>
      <c r="F47">
        <v>360</v>
      </c>
      <c r="G47">
        <f>_xll.TA_TYPPRICE(D47,E47,F47)</f>
        <v>358.2833333333333</v>
      </c>
      <c r="H47">
        <v>353.09056250967848</v>
      </c>
      <c r="I47" t="str">
        <f t="shared" si="0"/>
        <v>UP</v>
      </c>
      <c r="J47">
        <v>352.27406029305718</v>
      </c>
      <c r="K47">
        <v>342.2677164465328</v>
      </c>
      <c r="L47" t="str">
        <f t="shared" si="1"/>
        <v>UP</v>
      </c>
      <c r="M47" t="str">
        <f t="shared" si="2"/>
        <v>UP</v>
      </c>
      <c r="N47">
        <v>79.42975992907769</v>
      </c>
      <c r="O47" t="str">
        <f t="shared" si="3"/>
        <v>UP</v>
      </c>
      <c r="P47" t="str">
        <f t="shared" si="4"/>
        <v>UP</v>
      </c>
      <c r="Q47">
        <f t="shared" si="5"/>
        <v>5.8999999999999773</v>
      </c>
      <c r="R47">
        <f t="shared" si="6"/>
        <v>6.6499999999999773</v>
      </c>
      <c r="S47">
        <f t="shared" si="7"/>
        <v>0.88721804511278157</v>
      </c>
      <c r="T47" t="str">
        <f t="shared" si="8"/>
        <v>UP</v>
      </c>
      <c r="U47" t="str">
        <f t="shared" si="9"/>
        <v>UP</v>
      </c>
      <c r="V47">
        <v>347.74151275615208</v>
      </c>
      <c r="W47">
        <v>344.0906418646382</v>
      </c>
      <c r="X47">
        <f t="shared" si="10"/>
        <v>3.6508708915138754</v>
      </c>
      <c r="Y47">
        <v>3.6951191701840309</v>
      </c>
      <c r="Z47" t="str">
        <f t="shared" si="11"/>
        <v>DOWN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359</v>
      </c>
      <c r="D48">
        <v>366.3</v>
      </c>
      <c r="E48">
        <v>358.05</v>
      </c>
      <c r="F48">
        <v>359</v>
      </c>
      <c r="G48">
        <f>_xll.TA_TYPPRICE(D48,E48,F48)</f>
        <v>361.11666666666662</v>
      </c>
      <c r="H48">
        <v>357.10361458817255</v>
      </c>
      <c r="I48" t="str">
        <f t="shared" si="0"/>
        <v>UP</v>
      </c>
      <c r="J48">
        <v>355.39093578348894</v>
      </c>
      <c r="K48">
        <v>345.7748905695255</v>
      </c>
      <c r="L48" t="str">
        <f t="shared" si="1"/>
        <v>UP</v>
      </c>
      <c r="M48" t="str">
        <f t="shared" si="2"/>
        <v>UP</v>
      </c>
      <c r="N48">
        <v>75.545555535970607</v>
      </c>
      <c r="O48" t="str">
        <f t="shared" si="3"/>
        <v>UP</v>
      </c>
      <c r="P48" t="str">
        <f t="shared" si="4"/>
        <v>UP</v>
      </c>
      <c r="Q48">
        <f t="shared" si="5"/>
        <v>0.94999999999998863</v>
      </c>
      <c r="R48">
        <f t="shared" si="6"/>
        <v>8.25</v>
      </c>
      <c r="S48">
        <f t="shared" si="7"/>
        <v>0.11515151515151377</v>
      </c>
      <c r="T48" t="str">
        <f t="shared" si="8"/>
        <v>DOWN</v>
      </c>
      <c r="U48" t="str">
        <f t="shared" si="9"/>
        <v>No T+M+I</v>
      </c>
      <c r="V48">
        <v>349.47358771674408</v>
      </c>
      <c r="W48">
        <v>345.1950387635539</v>
      </c>
      <c r="X48">
        <f t="shared" si="10"/>
        <v>4.2785489531901817</v>
      </c>
      <c r="Y48">
        <v>3.8118051267852611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358.9</v>
      </c>
      <c r="D49">
        <v>364.2</v>
      </c>
      <c r="E49">
        <v>356.45</v>
      </c>
      <c r="F49">
        <v>362</v>
      </c>
      <c r="G49">
        <f>_xll.TA_TYPPRICE(D49,E49,F49)</f>
        <v>360.88333333333338</v>
      </c>
      <c r="H49">
        <v>358.99347396075297</v>
      </c>
      <c r="I49" t="str">
        <f t="shared" si="0"/>
        <v>UP</v>
      </c>
      <c r="J49">
        <v>357.34850560938031</v>
      </c>
      <c r="K49">
        <v>348.14713710963093</v>
      </c>
      <c r="L49" t="str">
        <f t="shared" si="1"/>
        <v>UP</v>
      </c>
      <c r="M49" t="str">
        <f t="shared" si="2"/>
        <v>UP</v>
      </c>
      <c r="N49">
        <v>79.335073409301259</v>
      </c>
      <c r="O49" t="str">
        <f t="shared" si="3"/>
        <v>UP</v>
      </c>
      <c r="P49" t="str">
        <f t="shared" si="4"/>
        <v>UP</v>
      </c>
      <c r="Q49">
        <f t="shared" si="5"/>
        <v>5.5500000000000114</v>
      </c>
      <c r="R49">
        <f t="shared" si="6"/>
        <v>7.75</v>
      </c>
      <c r="S49">
        <f t="shared" si="7"/>
        <v>0.71612903225806601</v>
      </c>
      <c r="T49" t="str">
        <f t="shared" si="8"/>
        <v>No Indication</v>
      </c>
      <c r="U49" t="str">
        <f t="shared" si="9"/>
        <v>No T+M+I</v>
      </c>
      <c r="V49">
        <v>351.40072806801425</v>
      </c>
      <c r="W49">
        <v>346.43985070699432</v>
      </c>
      <c r="X49">
        <f t="shared" si="10"/>
        <v>4.960877361019925</v>
      </c>
      <c r="Y49">
        <v>4.041619573632194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367.85</v>
      </c>
      <c r="D50">
        <v>367.95</v>
      </c>
      <c r="E50">
        <v>342</v>
      </c>
      <c r="F50">
        <v>366</v>
      </c>
      <c r="G50">
        <f>_xll.TA_TYPPRICE(D50,E50,F50)</f>
        <v>358.65000000000003</v>
      </c>
      <c r="H50">
        <v>358.8217369803765</v>
      </c>
      <c r="I50" t="str">
        <f t="shared" si="0"/>
        <v>UP</v>
      </c>
      <c r="J50">
        <v>359.70439325174021</v>
      </c>
      <c r="K50">
        <v>346.78110664082408</v>
      </c>
      <c r="L50" t="str">
        <f t="shared" si="1"/>
        <v>UP</v>
      </c>
      <c r="M50" t="str">
        <f t="shared" si="2"/>
        <v>UP</v>
      </c>
      <c r="N50">
        <v>83.576722518973014</v>
      </c>
      <c r="O50" t="str">
        <f t="shared" si="3"/>
        <v>UP</v>
      </c>
      <c r="P50" t="str">
        <f t="shared" si="4"/>
        <v>UP</v>
      </c>
      <c r="Q50">
        <f t="shared" si="5"/>
        <v>24</v>
      </c>
      <c r="R50">
        <f t="shared" si="6"/>
        <v>25.949999999999989</v>
      </c>
      <c r="S50">
        <f t="shared" si="7"/>
        <v>0.92485549132948019</v>
      </c>
      <c r="T50" t="str">
        <f t="shared" si="8"/>
        <v>UP</v>
      </c>
      <c r="U50" t="str">
        <f t="shared" si="9"/>
        <v>UP</v>
      </c>
      <c r="V50">
        <v>353.64676990370435</v>
      </c>
      <c r="W50">
        <v>347.88875065462435</v>
      </c>
      <c r="X50">
        <f t="shared" si="10"/>
        <v>5.7580192490800073</v>
      </c>
      <c r="Y50">
        <v>4.384899508721757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366.5</v>
      </c>
      <c r="D51">
        <v>367.95</v>
      </c>
      <c r="E51">
        <v>358.2</v>
      </c>
      <c r="F51">
        <v>359</v>
      </c>
      <c r="G51">
        <f>_xll.TA_TYPPRICE(D51,E51,F51)</f>
        <v>361.7166666666667</v>
      </c>
      <c r="H51">
        <v>360.2692018235216</v>
      </c>
      <c r="I51" t="str">
        <f t="shared" si="0"/>
        <v>DOWN</v>
      </c>
      <c r="J51">
        <v>361.53675030690903</v>
      </c>
      <c r="K51">
        <v>349.31863849841875</v>
      </c>
      <c r="L51" t="str">
        <f t="shared" si="1"/>
        <v>No Confirmation</v>
      </c>
      <c r="M51" t="str">
        <f t="shared" si="2"/>
        <v>No Trend</v>
      </c>
      <c r="N51">
        <v>57.678790836828441</v>
      </c>
      <c r="O51" t="str">
        <f t="shared" si="3"/>
        <v>No Momentum</v>
      </c>
      <c r="P51" t="str">
        <f t="shared" si="4"/>
        <v>No Trend + Momentum</v>
      </c>
      <c r="Q51">
        <f t="shared" si="5"/>
        <v>0.80000000000001137</v>
      </c>
      <c r="R51">
        <f t="shared" si="6"/>
        <v>9.75</v>
      </c>
      <c r="S51">
        <f t="shared" si="7"/>
        <v>8.2051282051283217E-2</v>
      </c>
      <c r="T51" t="str">
        <f t="shared" si="8"/>
        <v>DOWN</v>
      </c>
      <c r="U51" t="str">
        <f t="shared" si="9"/>
        <v>No T+M+I</v>
      </c>
      <c r="V51">
        <v>354.47034376467292</v>
      </c>
      <c r="W51">
        <v>348.7118061616892</v>
      </c>
      <c r="X51">
        <f t="shared" si="10"/>
        <v>5.7585376029837221</v>
      </c>
      <c r="Y51">
        <v>4.6596271275741499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360.9</v>
      </c>
      <c r="D52">
        <v>366.25</v>
      </c>
      <c r="E52">
        <v>359.45</v>
      </c>
      <c r="F52">
        <v>365</v>
      </c>
      <c r="G52">
        <f>_xll.TA_TYPPRICE(D52,E52,F52)</f>
        <v>363.56666666666666</v>
      </c>
      <c r="H52">
        <v>361.9179342450941</v>
      </c>
      <c r="I52" t="str">
        <f t="shared" si="0"/>
        <v>UP</v>
      </c>
      <c r="J52">
        <v>362.5841391275959</v>
      </c>
      <c r="K52">
        <v>351.57005216543678</v>
      </c>
      <c r="L52" t="str">
        <f t="shared" si="1"/>
        <v>UP</v>
      </c>
      <c r="M52" t="str">
        <f t="shared" si="2"/>
        <v>UP</v>
      </c>
      <c r="N52">
        <v>68.227409514386153</v>
      </c>
      <c r="O52" t="str">
        <f t="shared" si="3"/>
        <v>UP</v>
      </c>
      <c r="P52" t="str">
        <f t="shared" si="4"/>
        <v>UP</v>
      </c>
      <c r="Q52">
        <f t="shared" si="5"/>
        <v>5.5500000000000114</v>
      </c>
      <c r="R52">
        <f t="shared" si="6"/>
        <v>6.8000000000000114</v>
      </c>
      <c r="S52">
        <f t="shared" si="7"/>
        <v>0.81617647058823561</v>
      </c>
      <c r="T52" t="str">
        <f t="shared" si="8"/>
        <v>UP</v>
      </c>
      <c r="U52" t="str">
        <f t="shared" si="9"/>
        <v>UP</v>
      </c>
      <c r="V52">
        <v>356.09029087780016</v>
      </c>
      <c r="W52">
        <v>349.91833903860112</v>
      </c>
      <c r="X52">
        <f t="shared" si="10"/>
        <v>6.1719518391990391</v>
      </c>
      <c r="Y52">
        <v>4.9620920698991275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367.8</v>
      </c>
      <c r="D53">
        <v>371.4</v>
      </c>
      <c r="E53">
        <v>363.45</v>
      </c>
      <c r="F53">
        <v>366</v>
      </c>
      <c r="G53">
        <f>_xll.TA_TYPPRICE(D53,E53,F53)</f>
        <v>366.95</v>
      </c>
      <c r="H53">
        <v>364.43396712254707</v>
      </c>
      <c r="I53" t="str">
        <f t="shared" si="0"/>
        <v>UP</v>
      </c>
      <c r="J53">
        <v>364.54321932146348</v>
      </c>
      <c r="K53">
        <v>354.21004057311751</v>
      </c>
      <c r="L53" t="str">
        <f t="shared" si="1"/>
        <v>UP</v>
      </c>
      <c r="M53" t="str">
        <f t="shared" si="2"/>
        <v>UP</v>
      </c>
      <c r="N53">
        <v>69.79583236299915</v>
      </c>
      <c r="O53" t="str">
        <f t="shared" si="3"/>
        <v>UP</v>
      </c>
      <c r="P53" t="str">
        <f t="shared" si="4"/>
        <v>UP</v>
      </c>
      <c r="Q53">
        <f t="shared" si="5"/>
        <v>2.5500000000000114</v>
      </c>
      <c r="R53">
        <f t="shared" si="6"/>
        <v>7.9499999999999886</v>
      </c>
      <c r="S53">
        <f t="shared" si="7"/>
        <v>0.32075471698113395</v>
      </c>
      <c r="T53" t="str">
        <f t="shared" si="8"/>
        <v>No Indication</v>
      </c>
      <c r="U53" t="str">
        <f t="shared" si="9"/>
        <v>No T+M+I</v>
      </c>
      <c r="V53">
        <v>357.61486151198477</v>
      </c>
      <c r="W53">
        <v>351.10957318388995</v>
      </c>
      <c r="X53">
        <f t="shared" si="10"/>
        <v>6.5052883280948208</v>
      </c>
      <c r="Y53">
        <v>5.2707313215382658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366.4</v>
      </c>
      <c r="D54">
        <v>373</v>
      </c>
      <c r="E54">
        <v>361.8</v>
      </c>
      <c r="F54">
        <v>372</v>
      </c>
      <c r="G54">
        <f>_xll.TA_TYPPRICE(D54,E54,F54)</f>
        <v>368.93333333333334</v>
      </c>
      <c r="H54">
        <v>366.68365022794023</v>
      </c>
      <c r="I54" t="str">
        <f t="shared" si="0"/>
        <v>UP</v>
      </c>
      <c r="J54">
        <v>366.42250391669381</v>
      </c>
      <c r="K54">
        <v>355.89669822353585</v>
      </c>
      <c r="L54" t="str">
        <f t="shared" si="1"/>
        <v>UP</v>
      </c>
      <c r="M54" t="str">
        <f t="shared" si="2"/>
        <v>UP</v>
      </c>
      <c r="N54">
        <v>77.956865608759301</v>
      </c>
      <c r="O54" t="str">
        <f t="shared" si="3"/>
        <v>UP</v>
      </c>
      <c r="P54" t="str">
        <f t="shared" si="4"/>
        <v>UP</v>
      </c>
      <c r="Q54">
        <f t="shared" si="5"/>
        <v>10.199999999999989</v>
      </c>
      <c r="R54">
        <f t="shared" si="6"/>
        <v>11.199999999999989</v>
      </c>
      <c r="S54">
        <f t="shared" si="7"/>
        <v>0.91071428571428559</v>
      </c>
      <c r="T54" t="str">
        <f t="shared" si="8"/>
        <v>UP</v>
      </c>
      <c r="U54" t="str">
        <f t="shared" si="9"/>
        <v>UP</v>
      </c>
      <c r="V54">
        <v>359.82795974091022</v>
      </c>
      <c r="W54">
        <v>352.65701220730551</v>
      </c>
      <c r="X54">
        <f t="shared" si="10"/>
        <v>7.1709475336047035</v>
      </c>
      <c r="Y54">
        <v>5.6507745639515532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363.1</v>
      </c>
      <c r="AE54">
        <f t="shared" si="16"/>
        <v>366.1</v>
      </c>
      <c r="AF54">
        <f t="shared" si="17"/>
        <v>367.40000000000003</v>
      </c>
      <c r="AG54">
        <f t="shared" si="18"/>
        <v>368.70000000000005</v>
      </c>
      <c r="AH54">
        <f t="shared" si="19"/>
        <v>368.70000000000005</v>
      </c>
    </row>
    <row r="55" spans="1:34" x14ac:dyDescent="0.25">
      <c r="A55" t="s">
        <v>5</v>
      </c>
      <c r="B55" s="1">
        <v>42933</v>
      </c>
      <c r="C55">
        <v>374</v>
      </c>
      <c r="D55">
        <v>374</v>
      </c>
      <c r="E55">
        <v>365.4</v>
      </c>
      <c r="F55">
        <v>367</v>
      </c>
      <c r="G55">
        <f>_xll.TA_TYPPRICE(D55,E55,F55)</f>
        <v>368.8</v>
      </c>
      <c r="H55">
        <v>367.74182511397009</v>
      </c>
      <c r="I55" t="str">
        <f t="shared" si="0"/>
        <v>DOWN</v>
      </c>
      <c r="J55">
        <v>368.10639193520632</v>
      </c>
      <c r="K55">
        <v>358.00854306275011</v>
      </c>
      <c r="L55" t="str">
        <f t="shared" si="1"/>
        <v>No Confirmation</v>
      </c>
      <c r="M55" t="str">
        <f t="shared" si="2"/>
        <v>No Trend</v>
      </c>
      <c r="N55">
        <v>60.834708632158097</v>
      </c>
      <c r="O55" t="str">
        <f t="shared" si="3"/>
        <v>UP</v>
      </c>
      <c r="P55" t="str">
        <f t="shared" si="4"/>
        <v>No Trend + Momentum</v>
      </c>
      <c r="Q55">
        <f t="shared" si="5"/>
        <v>1.6000000000000227</v>
      </c>
      <c r="R55">
        <f t="shared" si="6"/>
        <v>8.6000000000000227</v>
      </c>
      <c r="S55">
        <f t="shared" si="7"/>
        <v>0.18604651162790914</v>
      </c>
      <c r="T55" t="str">
        <f t="shared" si="8"/>
        <v>DOWN</v>
      </c>
      <c r="U55" t="str">
        <f t="shared" si="9"/>
        <v>No T+M+I</v>
      </c>
      <c r="V55">
        <v>360.93135055000096</v>
      </c>
      <c r="W55">
        <v>353.71945574750509</v>
      </c>
      <c r="X55">
        <f t="shared" si="10"/>
        <v>7.2118948024958627</v>
      </c>
      <c r="Y55">
        <v>5.9629986116604154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366</v>
      </c>
      <c r="D56">
        <v>369.05</v>
      </c>
      <c r="E56">
        <v>348.4</v>
      </c>
      <c r="F56">
        <v>350</v>
      </c>
      <c r="G56">
        <f>_xll.TA_TYPPRICE(D56,E56,F56)</f>
        <v>355.81666666666666</v>
      </c>
      <c r="H56">
        <v>361.77924589031841</v>
      </c>
      <c r="I56" t="str">
        <f t="shared" si="0"/>
        <v>DOWN</v>
      </c>
      <c r="J56">
        <v>368.31608261627156</v>
      </c>
      <c r="K56">
        <v>355.87331127102783</v>
      </c>
      <c r="L56" t="str">
        <f t="shared" si="1"/>
        <v>DOWN</v>
      </c>
      <c r="M56" t="str">
        <f t="shared" si="2"/>
        <v>DOWN</v>
      </c>
      <c r="N56">
        <v>31.464260807276546</v>
      </c>
      <c r="O56" t="str">
        <f t="shared" si="3"/>
        <v>DOWN</v>
      </c>
      <c r="P56" t="str">
        <f t="shared" si="4"/>
        <v>DOWN</v>
      </c>
      <c r="Q56">
        <f t="shared" si="5"/>
        <v>1.6000000000000227</v>
      </c>
      <c r="R56">
        <f t="shared" si="6"/>
        <v>20.650000000000034</v>
      </c>
      <c r="S56">
        <f t="shared" si="7"/>
        <v>7.7481840193705576E-2</v>
      </c>
      <c r="T56" t="str">
        <f t="shared" si="8"/>
        <v>DOWN</v>
      </c>
      <c r="U56" t="str">
        <f t="shared" si="9"/>
        <v>DOWN</v>
      </c>
      <c r="V56">
        <v>359.24960431153926</v>
      </c>
      <c r="W56">
        <v>353.44394050694916</v>
      </c>
      <c r="X56">
        <f t="shared" si="10"/>
        <v>5.8056638045900968</v>
      </c>
      <c r="Y56">
        <v>5.9315316502463515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350.7</v>
      </c>
      <c r="D57">
        <v>358.65</v>
      </c>
      <c r="E57">
        <v>350.7</v>
      </c>
      <c r="F57">
        <v>358</v>
      </c>
      <c r="G57">
        <f>_xll.TA_TYPPRICE(D57,E57,F57)</f>
        <v>355.7833333333333</v>
      </c>
      <c r="H57">
        <v>358.78128961182585</v>
      </c>
      <c r="I57" t="str">
        <f t="shared" si="0"/>
        <v>DOWN</v>
      </c>
      <c r="J57">
        <v>366.16806425710007</v>
      </c>
      <c r="K57">
        <v>354.72368654413276</v>
      </c>
      <c r="L57" t="str">
        <f t="shared" si="1"/>
        <v>No Confirmation</v>
      </c>
      <c r="M57" t="str">
        <f t="shared" si="2"/>
        <v>No Trend</v>
      </c>
      <c r="N57">
        <v>46.623035199439897</v>
      </c>
      <c r="O57" t="str">
        <f t="shared" si="3"/>
        <v>No Momentum</v>
      </c>
      <c r="P57" t="str">
        <f t="shared" si="4"/>
        <v>No Trend + Momentum</v>
      </c>
      <c r="Q57">
        <f t="shared" si="5"/>
        <v>7.3000000000000114</v>
      </c>
      <c r="R57">
        <f t="shared" si="6"/>
        <v>7.9499999999999886</v>
      </c>
      <c r="S57">
        <f t="shared" si="7"/>
        <v>0.91823899371069462</v>
      </c>
      <c r="T57" t="str">
        <f t="shared" si="8"/>
        <v>UP</v>
      </c>
      <c r="U57" t="str">
        <f t="shared" si="9"/>
        <v>No T+M+I</v>
      </c>
      <c r="V57">
        <v>359.05735749437935</v>
      </c>
      <c r="W57">
        <v>353.78142639532331</v>
      </c>
      <c r="X57">
        <f t="shared" si="10"/>
        <v>5.275931099056038</v>
      </c>
      <c r="Y57">
        <v>5.8004115400082892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360</v>
      </c>
      <c r="D58">
        <v>362</v>
      </c>
      <c r="E58">
        <v>355.3</v>
      </c>
      <c r="F58">
        <v>357</v>
      </c>
      <c r="G58">
        <f>_xll.TA_TYPPRICE(D58,E58,F58)</f>
        <v>358.09999999999997</v>
      </c>
      <c r="H58">
        <v>358.44064480591294</v>
      </c>
      <c r="I58" t="str">
        <f t="shared" si="0"/>
        <v>DOWN</v>
      </c>
      <c r="J58">
        <v>365.24182775552225</v>
      </c>
      <c r="K58">
        <v>354.85175620099216</v>
      </c>
      <c r="L58" t="str">
        <f t="shared" si="1"/>
        <v>No Confirmation</v>
      </c>
      <c r="M58" t="str">
        <f t="shared" si="2"/>
        <v>No Trend</v>
      </c>
      <c r="N58">
        <v>45.065592422969324</v>
      </c>
      <c r="O58" t="str">
        <f t="shared" si="3"/>
        <v>No Momentum</v>
      </c>
      <c r="P58" t="str">
        <f t="shared" si="4"/>
        <v>No Trend + Momentum</v>
      </c>
      <c r="Q58">
        <f t="shared" si="5"/>
        <v>1.6999999999999886</v>
      </c>
      <c r="R58">
        <f t="shared" si="6"/>
        <v>6.6999999999999886</v>
      </c>
      <c r="S58">
        <f t="shared" si="7"/>
        <v>0.25373134328358082</v>
      </c>
      <c r="T58" t="str">
        <f t="shared" si="8"/>
        <v>No Indication</v>
      </c>
      <c r="U58" t="str">
        <f t="shared" si="9"/>
        <v>No T+M+I</v>
      </c>
      <c r="V58">
        <v>358.74084095678251</v>
      </c>
      <c r="W58">
        <v>354.01983925492897</v>
      </c>
      <c r="X58">
        <f t="shared" si="10"/>
        <v>4.7210017018535382</v>
      </c>
      <c r="Y58">
        <v>5.5845295723773392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360.25</v>
      </c>
      <c r="D59">
        <v>361.4</v>
      </c>
      <c r="E59">
        <v>349.5</v>
      </c>
      <c r="F59">
        <v>354</v>
      </c>
      <c r="G59">
        <f>_xll.TA_TYPPRICE(D59,E59,F59)</f>
        <v>354.9666666666667</v>
      </c>
      <c r="H59">
        <v>356.70365573628982</v>
      </c>
      <c r="I59" t="str">
        <f t="shared" si="0"/>
        <v>DOWN</v>
      </c>
      <c r="J59">
        <v>364.3880882542951</v>
      </c>
      <c r="K59">
        <v>353.66247704521612</v>
      </c>
      <c r="L59" t="str">
        <f t="shared" si="1"/>
        <v>No Confirmation</v>
      </c>
      <c r="M59" t="str">
        <f t="shared" si="2"/>
        <v>No Trend</v>
      </c>
      <c r="N59">
        <v>40.048736359988219</v>
      </c>
      <c r="O59" t="str">
        <f t="shared" si="3"/>
        <v>No Momentum</v>
      </c>
      <c r="P59" t="str">
        <f t="shared" si="4"/>
        <v>No Trend + Momentum</v>
      </c>
      <c r="Q59">
        <f t="shared" si="5"/>
        <v>4.5</v>
      </c>
      <c r="R59">
        <f t="shared" si="6"/>
        <v>11.899999999999977</v>
      </c>
      <c r="S59">
        <f t="shared" si="7"/>
        <v>0.37815126050420239</v>
      </c>
      <c r="T59" t="str">
        <f t="shared" si="8"/>
        <v>No Indication</v>
      </c>
      <c r="U59" t="str">
        <f t="shared" si="9"/>
        <v>No T+M+I</v>
      </c>
      <c r="V59">
        <v>358.01148080958518</v>
      </c>
      <c r="W59">
        <v>354.0183696804898</v>
      </c>
      <c r="X59">
        <f t="shared" si="10"/>
        <v>3.9931111290953822</v>
      </c>
      <c r="Y59">
        <v>5.2662458837209476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357.9</v>
      </c>
      <c r="D60">
        <v>369.5</v>
      </c>
      <c r="E60">
        <v>350.25</v>
      </c>
      <c r="F60">
        <v>366</v>
      </c>
      <c r="G60">
        <f>_xll.TA_TYPPRICE(D60,E60,F60)</f>
        <v>361.91666666666669</v>
      </c>
      <c r="H60">
        <v>359.31016120147825</v>
      </c>
      <c r="I60" t="str">
        <f t="shared" si="0"/>
        <v>UP</v>
      </c>
      <c r="J60">
        <v>365.52406864222951</v>
      </c>
      <c r="K60">
        <v>352.90414881294589</v>
      </c>
      <c r="L60" t="str">
        <f t="shared" si="1"/>
        <v>UP</v>
      </c>
      <c r="M60" t="str">
        <f t="shared" si="2"/>
        <v>UP</v>
      </c>
      <c r="N60">
        <v>61.486185120560513</v>
      </c>
      <c r="O60" t="str">
        <f t="shared" si="3"/>
        <v>UP</v>
      </c>
      <c r="P60" t="str">
        <f t="shared" si="4"/>
        <v>UP</v>
      </c>
      <c r="Q60">
        <f t="shared" si="5"/>
        <v>15.75</v>
      </c>
      <c r="R60">
        <f t="shared" si="6"/>
        <v>19.25</v>
      </c>
      <c r="S60">
        <f t="shared" si="7"/>
        <v>0.81818181818181823</v>
      </c>
      <c r="T60" t="str">
        <f t="shared" si="8"/>
        <v>UP</v>
      </c>
      <c r="U60" t="str">
        <f t="shared" si="9"/>
        <v>UP</v>
      </c>
      <c r="V60">
        <v>359.24048376195668</v>
      </c>
      <c r="W60">
        <v>354.90589785230537</v>
      </c>
      <c r="X60">
        <f t="shared" si="10"/>
        <v>4.3345859096513095</v>
      </c>
      <c r="Y60">
        <v>5.0799138889070203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366</v>
      </c>
      <c r="D61">
        <v>402.65</v>
      </c>
      <c r="E61">
        <v>366</v>
      </c>
      <c r="F61">
        <v>399</v>
      </c>
      <c r="G61">
        <f>_xll.TA_TYPPRICE(D61,E61,F61)</f>
        <v>389.2166666666667</v>
      </c>
      <c r="H61">
        <v>374.26341393407245</v>
      </c>
      <c r="I61" t="str">
        <f t="shared" si="0"/>
        <v>UP</v>
      </c>
      <c r="J61">
        <v>373.77427561062296</v>
      </c>
      <c r="K61">
        <v>355.81433796562459</v>
      </c>
      <c r="L61" t="str">
        <f t="shared" si="1"/>
        <v>UP</v>
      </c>
      <c r="M61" t="str">
        <f t="shared" si="2"/>
        <v>UP</v>
      </c>
      <c r="N61">
        <v>82.722921394584489</v>
      </c>
      <c r="O61" t="str">
        <f t="shared" si="3"/>
        <v>UP</v>
      </c>
      <c r="P61" t="str">
        <f t="shared" si="4"/>
        <v>UP</v>
      </c>
      <c r="Q61">
        <f t="shared" si="5"/>
        <v>33</v>
      </c>
      <c r="R61">
        <f t="shared" si="6"/>
        <v>36.649999999999977</v>
      </c>
      <c r="S61">
        <f t="shared" si="7"/>
        <v>0.90040927694406603</v>
      </c>
      <c r="T61" t="str">
        <f t="shared" si="8"/>
        <v>UP</v>
      </c>
      <c r="U61" t="str">
        <f t="shared" si="9"/>
        <v>UP</v>
      </c>
      <c r="V61">
        <v>365.35733241396332</v>
      </c>
      <c r="W61">
        <v>358.17212764102351</v>
      </c>
      <c r="X61">
        <f t="shared" si="10"/>
        <v>7.1852047729398123</v>
      </c>
      <c r="Y61">
        <v>5.5009720657135786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370.20000000000005</v>
      </c>
      <c r="AE61">
        <f t="shared" si="16"/>
        <v>380</v>
      </c>
      <c r="AF61">
        <f t="shared" si="17"/>
        <v>384.3</v>
      </c>
      <c r="AG61">
        <f t="shared" si="18"/>
        <v>388.65000000000003</v>
      </c>
    </row>
    <row r="62" spans="1:34" x14ac:dyDescent="0.25">
      <c r="A62" t="s">
        <v>5</v>
      </c>
      <c r="B62" s="1">
        <v>42942</v>
      </c>
      <c r="C62">
        <v>399.45</v>
      </c>
      <c r="D62">
        <v>403.4</v>
      </c>
      <c r="E62">
        <v>392.6</v>
      </c>
      <c r="F62">
        <v>395</v>
      </c>
      <c r="G62">
        <f>_xll.TA_TYPPRICE(D62,E62,F62)</f>
        <v>397</v>
      </c>
      <c r="H62">
        <v>385.63170696703622</v>
      </c>
      <c r="I62" t="str">
        <f t="shared" si="0"/>
        <v>UP</v>
      </c>
      <c r="J62">
        <v>380.35776991937342</v>
      </c>
      <c r="K62">
        <v>363.98892952881914</v>
      </c>
      <c r="L62" t="str">
        <f t="shared" si="1"/>
        <v>UP</v>
      </c>
      <c r="M62" t="str">
        <f t="shared" si="2"/>
        <v>UP</v>
      </c>
      <c r="N62">
        <v>76.344610507683214</v>
      </c>
      <c r="O62" t="str">
        <f t="shared" si="3"/>
        <v>UP</v>
      </c>
      <c r="P62" t="str">
        <f t="shared" si="4"/>
        <v>UP</v>
      </c>
      <c r="Q62">
        <f t="shared" si="5"/>
        <v>2.3999999999999773</v>
      </c>
      <c r="R62">
        <f t="shared" si="6"/>
        <v>10.799999999999955</v>
      </c>
      <c r="S62">
        <f t="shared" si="7"/>
        <v>0.22222222222222104</v>
      </c>
      <c r="T62" t="str">
        <f t="shared" si="8"/>
        <v>No Indication</v>
      </c>
      <c r="U62" t="str">
        <f t="shared" si="9"/>
        <v>No T+M+I</v>
      </c>
      <c r="V62">
        <v>369.91774281181512</v>
      </c>
      <c r="W62">
        <v>360.90011818613289</v>
      </c>
      <c r="X62">
        <f t="shared" si="10"/>
        <v>9.017624625682231</v>
      </c>
      <c r="Y62">
        <v>6.2043025777073089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396</v>
      </c>
      <c r="D63">
        <v>404.95</v>
      </c>
      <c r="E63">
        <v>394.45</v>
      </c>
      <c r="F63">
        <v>400</v>
      </c>
      <c r="G63">
        <f>_xll.TA_TYPPRICE(D63,E63,F63)</f>
        <v>399.8</v>
      </c>
      <c r="H63">
        <v>392.71585348351812</v>
      </c>
      <c r="I63" t="str">
        <f t="shared" si="0"/>
        <v>UP</v>
      </c>
      <c r="J63">
        <v>385.82270993729043</v>
      </c>
      <c r="K63">
        <v>370.75805630019266</v>
      </c>
      <c r="L63" t="str">
        <f t="shared" si="1"/>
        <v>UP</v>
      </c>
      <c r="M63" t="str">
        <f t="shared" si="2"/>
        <v>UP</v>
      </c>
      <c r="N63">
        <v>78.888085461383483</v>
      </c>
      <c r="O63" t="str">
        <f t="shared" si="3"/>
        <v>UP</v>
      </c>
      <c r="P63" t="str">
        <f t="shared" si="4"/>
        <v>UP</v>
      </c>
      <c r="Q63">
        <f t="shared" si="5"/>
        <v>5.5500000000000114</v>
      </c>
      <c r="R63">
        <f t="shared" si="6"/>
        <v>10.5</v>
      </c>
      <c r="S63">
        <f t="shared" si="7"/>
        <v>0.52857142857142969</v>
      </c>
      <c r="T63" t="str">
        <f t="shared" si="8"/>
        <v>No Indication</v>
      </c>
      <c r="U63" t="str">
        <f t="shared" si="9"/>
        <v>No T+M+I</v>
      </c>
      <c r="V63">
        <v>374.54578237922817</v>
      </c>
      <c r="W63">
        <v>363.79640572790083</v>
      </c>
      <c r="X63">
        <f t="shared" si="10"/>
        <v>10.749376651327339</v>
      </c>
      <c r="Y63">
        <v>7.1133173924313144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398.95</v>
      </c>
      <c r="D64">
        <v>407.85</v>
      </c>
      <c r="E64">
        <v>394.75</v>
      </c>
      <c r="F64">
        <v>402.15</v>
      </c>
      <c r="G64">
        <f>_xll.TA_TYPPRICE(D64,E64,F64)</f>
        <v>401.58333333333331</v>
      </c>
      <c r="H64">
        <v>397.14959340842574</v>
      </c>
      <c r="I64" t="str">
        <f t="shared" si="0"/>
        <v>UP</v>
      </c>
      <c r="J64">
        <v>390.71766328455925</v>
      </c>
      <c r="K64">
        <v>376.08959934459432</v>
      </c>
      <c r="L64" t="str">
        <f t="shared" si="1"/>
        <v>UP</v>
      </c>
      <c r="M64" t="str">
        <f t="shared" si="2"/>
        <v>UP</v>
      </c>
      <c r="N64">
        <v>80.041545966897104</v>
      </c>
      <c r="O64" t="str">
        <f t="shared" si="3"/>
        <v>UP</v>
      </c>
      <c r="P64" t="str">
        <f t="shared" si="4"/>
        <v>UP</v>
      </c>
      <c r="Q64">
        <f t="shared" si="5"/>
        <v>7.3999999999999773</v>
      </c>
      <c r="R64">
        <f t="shared" si="6"/>
        <v>13.100000000000023</v>
      </c>
      <c r="S64">
        <f t="shared" si="7"/>
        <v>0.56488549618320338</v>
      </c>
      <c r="T64" t="str">
        <f t="shared" si="8"/>
        <v>No Indication</v>
      </c>
      <c r="U64" t="str">
        <f t="shared" si="9"/>
        <v>No T+M+I</v>
      </c>
      <c r="V64">
        <v>378.79258509011612</v>
      </c>
      <c r="W64">
        <v>366.63741271101929</v>
      </c>
      <c r="X64">
        <f t="shared" si="10"/>
        <v>12.155172379096825</v>
      </c>
      <c r="Y64">
        <v>8.121688389764417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407.65</v>
      </c>
      <c r="D65">
        <v>410.5</v>
      </c>
      <c r="E65">
        <v>399.15</v>
      </c>
      <c r="F65">
        <v>400.6</v>
      </c>
      <c r="G65">
        <f>_xll.TA_TYPPRICE(D65,E65,F65)</f>
        <v>403.41666666666669</v>
      </c>
      <c r="H65">
        <v>400.28313003754624</v>
      </c>
      <c r="I65" t="str">
        <f t="shared" si="0"/>
        <v>UP</v>
      </c>
      <c r="J65">
        <v>395.11373811021275</v>
      </c>
      <c r="K65">
        <v>381.21413282357338</v>
      </c>
      <c r="L65" t="str">
        <f t="shared" si="1"/>
        <v>UP</v>
      </c>
      <c r="M65" t="str">
        <f t="shared" si="2"/>
        <v>UP</v>
      </c>
      <c r="N65">
        <v>76.285586882258343</v>
      </c>
      <c r="O65" t="str">
        <f t="shared" si="3"/>
        <v>UP</v>
      </c>
      <c r="P65" t="str">
        <f t="shared" si="4"/>
        <v>UP</v>
      </c>
      <c r="Q65">
        <f t="shared" si="5"/>
        <v>1.4500000000000455</v>
      </c>
      <c r="R65">
        <f t="shared" si="6"/>
        <v>11.350000000000023</v>
      </c>
      <c r="S65">
        <f t="shared" si="7"/>
        <v>0.12775330396476145</v>
      </c>
      <c r="T65" t="str">
        <f t="shared" si="8"/>
        <v>DOWN</v>
      </c>
      <c r="U65" t="str">
        <f t="shared" si="9"/>
        <v>No T+M+I</v>
      </c>
      <c r="V65">
        <v>382.14757199932905</v>
      </c>
      <c r="W65">
        <v>369.15315991761048</v>
      </c>
      <c r="X65">
        <f t="shared" si="10"/>
        <v>12.994412081718565</v>
      </c>
      <c r="Y65">
        <v>9.0962331281552462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401.1</v>
      </c>
      <c r="D66">
        <v>407.55</v>
      </c>
      <c r="E66">
        <v>398.15</v>
      </c>
      <c r="F66">
        <v>400.8</v>
      </c>
      <c r="G66">
        <f>_xll.TA_TYPPRICE(D66,E66,F66)</f>
        <v>402.16666666666669</v>
      </c>
      <c r="H66">
        <v>401.22489835210649</v>
      </c>
      <c r="I66" t="str">
        <f t="shared" si="0"/>
        <v>DOWN</v>
      </c>
      <c r="J66">
        <v>397.8773518634988</v>
      </c>
      <c r="K66">
        <v>384.97765886277926</v>
      </c>
      <c r="L66" t="str">
        <f t="shared" si="1"/>
        <v>UP</v>
      </c>
      <c r="M66" t="str">
        <f t="shared" si="2"/>
        <v>No Trend</v>
      </c>
      <c r="N66">
        <v>76.463722787657559</v>
      </c>
      <c r="O66" t="str">
        <f t="shared" si="3"/>
        <v>UP</v>
      </c>
      <c r="P66" t="str">
        <f t="shared" si="4"/>
        <v>No Trend + Momentum</v>
      </c>
      <c r="Q66">
        <f t="shared" si="5"/>
        <v>2.6500000000000341</v>
      </c>
      <c r="R66">
        <f t="shared" si="6"/>
        <v>9.4000000000000341</v>
      </c>
      <c r="S66">
        <f t="shared" si="7"/>
        <v>0.28191489361702388</v>
      </c>
      <c r="T66" t="str">
        <f t="shared" si="8"/>
        <v>No Indication</v>
      </c>
      <c r="U66" t="str">
        <f t="shared" si="9"/>
        <v>No T+M+I</v>
      </c>
      <c r="V66">
        <v>385.0171763071246</v>
      </c>
      <c r="W66">
        <v>371.49737029408379</v>
      </c>
      <c r="X66">
        <f t="shared" si="10"/>
        <v>13.519806013040807</v>
      </c>
      <c r="Y66">
        <v>9.9809477051323583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402.5</v>
      </c>
      <c r="D67">
        <v>403.95</v>
      </c>
      <c r="E67">
        <v>395.3</v>
      </c>
      <c r="F67">
        <v>398.15</v>
      </c>
      <c r="G67">
        <f>_xll.TA_TYPPRICE(D67,E67,F67)</f>
        <v>399.13333333333338</v>
      </c>
      <c r="H67">
        <v>400.17911584271997</v>
      </c>
      <c r="I67" t="str">
        <f t="shared" ref="I67:I107" si="20">IF(F67&gt;H67,"UP","DOWN")</f>
        <v>DOWN</v>
      </c>
      <c r="J67">
        <v>399.22682922716575</v>
      </c>
      <c r="K67">
        <v>387.27151244882833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68.003249800495595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2.8499999999999659</v>
      </c>
      <c r="R67">
        <f t="shared" ref="R67:R107" si="26">D67-E67</f>
        <v>8.6499999999999773</v>
      </c>
      <c r="S67">
        <f t="shared" ref="S67:S107" si="27">Q67/R67</f>
        <v>0.32947976878612412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387.0376107214131</v>
      </c>
      <c r="W67">
        <v>373.4716391611887</v>
      </c>
      <c r="X67">
        <f t="shared" ref="X67:X107" si="30">V67-W67</f>
        <v>13.565971560224398</v>
      </c>
      <c r="Y67">
        <v>10.697952476150766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402.95</v>
      </c>
      <c r="D68">
        <v>405.55</v>
      </c>
      <c r="E68">
        <v>387</v>
      </c>
      <c r="F68">
        <v>395.9</v>
      </c>
      <c r="G68">
        <f>_xll.TA_TYPPRICE(D68,E68,F68)</f>
        <v>396.14999999999992</v>
      </c>
      <c r="H68">
        <v>398.16455792135991</v>
      </c>
      <c r="I68" t="str">
        <f t="shared" si="20"/>
        <v>DOWN</v>
      </c>
      <c r="J68">
        <v>400.63197828779556</v>
      </c>
      <c r="K68">
        <v>387.2111763490887</v>
      </c>
      <c r="L68" t="str">
        <f t="shared" si="21"/>
        <v>No Confirmation</v>
      </c>
      <c r="M68" t="str">
        <f t="shared" si="22"/>
        <v>No Trend</v>
      </c>
      <c r="N68">
        <v>60.856731867883205</v>
      </c>
      <c r="O68" t="str">
        <f t="shared" si="23"/>
        <v>UP</v>
      </c>
      <c r="P68" t="str">
        <f t="shared" si="24"/>
        <v>No Trend + Momentum</v>
      </c>
      <c r="Q68">
        <f t="shared" si="25"/>
        <v>8.8999999999999773</v>
      </c>
      <c r="R68">
        <f t="shared" si="26"/>
        <v>18.550000000000011</v>
      </c>
      <c r="S68">
        <f t="shared" si="27"/>
        <v>0.47978436657681789</v>
      </c>
      <c r="T68" t="str">
        <f t="shared" si="28"/>
        <v>No Indication</v>
      </c>
      <c r="U68" t="str">
        <f t="shared" si="29"/>
        <v>No T+M+I</v>
      </c>
      <c r="V68">
        <v>388.40105522581109</v>
      </c>
      <c r="W68">
        <v>375.13299922332288</v>
      </c>
      <c r="X68">
        <f t="shared" si="30"/>
        <v>13.268056002488208</v>
      </c>
      <c r="Y68">
        <v>11.211973181418255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395.1</v>
      </c>
      <c r="D69">
        <v>426</v>
      </c>
      <c r="E69">
        <v>391.9</v>
      </c>
      <c r="F69">
        <v>425.15</v>
      </c>
      <c r="G69">
        <f>_xll.TA_TYPPRICE(D69,E69,F69)</f>
        <v>414.34999999999997</v>
      </c>
      <c r="H69">
        <v>406.25727896067997</v>
      </c>
      <c r="I69" t="str">
        <f t="shared" si="20"/>
        <v>UP</v>
      </c>
      <c r="J69">
        <v>406.26931644606321</v>
      </c>
      <c r="K69">
        <v>388.25313716040233</v>
      </c>
      <c r="L69" t="str">
        <f t="shared" si="21"/>
        <v>UP</v>
      </c>
      <c r="M69" t="str">
        <f t="shared" si="22"/>
        <v>UP</v>
      </c>
      <c r="N69">
        <v>85.543859156338513</v>
      </c>
      <c r="O69" t="str">
        <f t="shared" si="23"/>
        <v>UP</v>
      </c>
      <c r="P69" t="str">
        <f t="shared" si="24"/>
        <v>UP</v>
      </c>
      <c r="Q69">
        <f t="shared" si="25"/>
        <v>33.25</v>
      </c>
      <c r="R69">
        <f t="shared" si="26"/>
        <v>34.100000000000023</v>
      </c>
      <c r="S69">
        <f t="shared" si="27"/>
        <v>0.97507331378299056</v>
      </c>
      <c r="T69" t="str">
        <f t="shared" si="28"/>
        <v>UP</v>
      </c>
      <c r="U69" t="str">
        <f t="shared" si="29"/>
        <v>UP</v>
      </c>
      <c r="V69">
        <v>394.05473903722475</v>
      </c>
      <c r="W69">
        <v>378.83796224381746</v>
      </c>
      <c r="X69">
        <f t="shared" si="30"/>
        <v>15.216776793407291</v>
      </c>
      <c r="Y69">
        <v>12.012933903816062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423.9</v>
      </c>
      <c r="D70">
        <v>427.6</v>
      </c>
      <c r="E70">
        <v>419.95</v>
      </c>
      <c r="F70">
        <v>424.7</v>
      </c>
      <c r="G70">
        <f>_xll.TA_TYPPRICE(D70,E70,F70)</f>
        <v>424.08333333333331</v>
      </c>
      <c r="H70">
        <v>415.17030614700661</v>
      </c>
      <c r="I70" t="str">
        <f t="shared" si="20"/>
        <v>UP</v>
      </c>
      <c r="J70">
        <v>411.00946834693804</v>
      </c>
      <c r="K70">
        <v>395.29688445809069</v>
      </c>
      <c r="L70" t="str">
        <f t="shared" si="21"/>
        <v>UP</v>
      </c>
      <c r="M70" t="str">
        <f t="shared" si="22"/>
        <v>UP</v>
      </c>
      <c r="N70">
        <v>84.518766132030336</v>
      </c>
      <c r="O70" t="str">
        <f t="shared" si="23"/>
        <v>UP</v>
      </c>
      <c r="P70" t="str">
        <f t="shared" si="24"/>
        <v>UP</v>
      </c>
      <c r="Q70">
        <f t="shared" si="25"/>
        <v>4.75</v>
      </c>
      <c r="R70">
        <f t="shared" si="26"/>
        <v>7.6500000000000341</v>
      </c>
      <c r="S70">
        <f t="shared" si="27"/>
        <v>0.6209150326797358</v>
      </c>
      <c r="T70" t="str">
        <f t="shared" si="28"/>
        <v>No Indication</v>
      </c>
      <c r="U70" t="str">
        <f t="shared" si="29"/>
        <v>No T+M+I</v>
      </c>
      <c r="V70">
        <v>398.76939456995939</v>
      </c>
      <c r="W70">
        <v>382.23515022575691</v>
      </c>
      <c r="X70">
        <f t="shared" si="30"/>
        <v>16.534244344202477</v>
      </c>
      <c r="Y70">
        <v>12.917195991893346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424.85</v>
      </c>
      <c r="D71">
        <v>435.35</v>
      </c>
      <c r="E71">
        <v>414</v>
      </c>
      <c r="F71">
        <v>427</v>
      </c>
      <c r="G71">
        <f>_xll.TA_TYPPRICE(D71,E71,F71)</f>
        <v>425.45</v>
      </c>
      <c r="H71">
        <v>420.31015307350333</v>
      </c>
      <c r="I71" t="str">
        <f t="shared" si="20"/>
        <v>UP</v>
      </c>
      <c r="J71">
        <v>416.4184753809518</v>
      </c>
      <c r="K71">
        <v>399.45313235629277</v>
      </c>
      <c r="L71" t="str">
        <f t="shared" si="21"/>
        <v>UP</v>
      </c>
      <c r="M71" t="str">
        <f t="shared" si="22"/>
        <v>UP</v>
      </c>
      <c r="N71">
        <v>85.619715279622724</v>
      </c>
      <c r="O71" t="str">
        <f t="shared" si="23"/>
        <v>UP</v>
      </c>
      <c r="P71" t="str">
        <f t="shared" si="24"/>
        <v>UP</v>
      </c>
      <c r="Q71">
        <f t="shared" si="25"/>
        <v>13</v>
      </c>
      <c r="R71">
        <f t="shared" si="26"/>
        <v>21.350000000000023</v>
      </c>
      <c r="S71">
        <f t="shared" si="27"/>
        <v>0.60889929742388693</v>
      </c>
      <c r="T71" t="str">
        <f t="shared" si="28"/>
        <v>No Indication</v>
      </c>
      <c r="U71" t="str">
        <f t="shared" si="29"/>
        <v>No T+M+I</v>
      </c>
      <c r="V71">
        <v>403.11256463611949</v>
      </c>
      <c r="W71">
        <v>385.55106502384899</v>
      </c>
      <c r="X71">
        <f t="shared" si="30"/>
        <v>17.561499612270495</v>
      </c>
      <c r="Y71">
        <v>13.846056715968775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426.5</v>
      </c>
      <c r="D72">
        <v>432</v>
      </c>
      <c r="E72">
        <v>415</v>
      </c>
      <c r="F72">
        <v>425.4</v>
      </c>
      <c r="G72">
        <f>_xll.TA_TYPPRICE(D72,E72,F72)</f>
        <v>424.13333333333338</v>
      </c>
      <c r="H72">
        <v>422.22174320341833</v>
      </c>
      <c r="I72" t="str">
        <f t="shared" si="20"/>
        <v>UP</v>
      </c>
      <c r="J72">
        <v>419.88103640740695</v>
      </c>
      <c r="K72">
        <v>402.90799183267217</v>
      </c>
      <c r="L72" t="str">
        <f t="shared" si="21"/>
        <v>UP</v>
      </c>
      <c r="M72" t="str">
        <f t="shared" si="22"/>
        <v>UP</v>
      </c>
      <c r="N72">
        <v>80.633409888364554</v>
      </c>
      <c r="O72" t="str">
        <f t="shared" si="23"/>
        <v>UP</v>
      </c>
      <c r="P72" t="str">
        <f t="shared" si="24"/>
        <v>UP</v>
      </c>
      <c r="Q72">
        <f t="shared" si="25"/>
        <v>10.399999999999977</v>
      </c>
      <c r="R72">
        <f t="shared" si="26"/>
        <v>17</v>
      </c>
      <c r="S72">
        <f t="shared" si="27"/>
        <v>0.61176470588235166</v>
      </c>
      <c r="T72" t="str">
        <f t="shared" si="28"/>
        <v>No Indication</v>
      </c>
      <c r="U72" t="str">
        <f t="shared" si="29"/>
        <v>No T+M+I</v>
      </c>
      <c r="V72">
        <v>406.54140084594724</v>
      </c>
      <c r="W72">
        <v>388.50283798504535</v>
      </c>
      <c r="X72">
        <f t="shared" si="30"/>
        <v>18.038562860901891</v>
      </c>
      <c r="Y72">
        <v>14.684557944955397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422</v>
      </c>
      <c r="D73">
        <v>423</v>
      </c>
      <c r="E73">
        <v>396.8</v>
      </c>
      <c r="F73">
        <v>413.95</v>
      </c>
      <c r="G73">
        <f>_xll.TA_TYPPRICE(D73,E73,F73)</f>
        <v>411.25</v>
      </c>
      <c r="H73">
        <v>416.73587160170916</v>
      </c>
      <c r="I73" t="str">
        <f t="shared" si="20"/>
        <v>DOWN</v>
      </c>
      <c r="J73">
        <v>420.5741394279832</v>
      </c>
      <c r="K73">
        <v>401.55066031430056</v>
      </c>
      <c r="L73" t="str">
        <f t="shared" si="21"/>
        <v>No Confirmation</v>
      </c>
      <c r="M73" t="str">
        <f t="shared" si="22"/>
        <v>No Trend</v>
      </c>
      <c r="N73">
        <v>53.014970459471691</v>
      </c>
      <c r="O73" t="str">
        <f t="shared" si="23"/>
        <v>No Momentum</v>
      </c>
      <c r="P73" t="str">
        <f t="shared" si="24"/>
        <v>No Trend + Momentum</v>
      </c>
      <c r="Q73">
        <f t="shared" si="25"/>
        <v>17.149999999999977</v>
      </c>
      <c r="R73">
        <f t="shared" si="26"/>
        <v>26.199999999999989</v>
      </c>
      <c r="S73">
        <f t="shared" si="27"/>
        <v>0.65458015267175518</v>
      </c>
      <c r="T73" t="str">
        <f t="shared" si="28"/>
        <v>No Indication</v>
      </c>
      <c r="U73" t="str">
        <f t="shared" si="29"/>
        <v>No T+M+I</v>
      </c>
      <c r="V73">
        <v>407.6811853311861</v>
      </c>
      <c r="W73">
        <v>390.38781294911604</v>
      </c>
      <c r="X73">
        <f t="shared" si="30"/>
        <v>17.293372382070061</v>
      </c>
      <c r="Y73">
        <v>15.20632083237833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401.1</v>
      </c>
      <c r="D74">
        <v>419</v>
      </c>
      <c r="E74">
        <v>385.9</v>
      </c>
      <c r="F74">
        <v>415.55</v>
      </c>
      <c r="G74">
        <f>_xll.TA_TYPPRICE(D74,E74,F74)</f>
        <v>406.81666666666666</v>
      </c>
      <c r="H74">
        <v>411.77626913418794</v>
      </c>
      <c r="I74" t="str">
        <f t="shared" si="20"/>
        <v>UP</v>
      </c>
      <c r="J74">
        <v>420.22433066620914</v>
      </c>
      <c r="K74">
        <v>398.07273580001151</v>
      </c>
      <c r="L74" t="str">
        <f t="shared" si="21"/>
        <v>No Confirmation</v>
      </c>
      <c r="M74" t="str">
        <f t="shared" si="22"/>
        <v>No Trend</v>
      </c>
      <c r="N74">
        <v>55.66733064477031</v>
      </c>
      <c r="O74" t="str">
        <f t="shared" si="23"/>
        <v>No Momentum</v>
      </c>
      <c r="P74" t="str">
        <f t="shared" si="24"/>
        <v>No Trend + Momentum</v>
      </c>
      <c r="Q74">
        <f t="shared" si="25"/>
        <v>29.650000000000034</v>
      </c>
      <c r="R74">
        <f t="shared" si="26"/>
        <v>33.100000000000023</v>
      </c>
      <c r="S74">
        <f t="shared" si="27"/>
        <v>0.89577039274924508</v>
      </c>
      <c r="T74" t="str">
        <f t="shared" si="28"/>
        <v>UP</v>
      </c>
      <c r="U74" t="str">
        <f t="shared" si="29"/>
        <v>No T+M+I</v>
      </c>
      <c r="V74">
        <v>408.89177220331129</v>
      </c>
      <c r="W74">
        <v>392.25167865658892</v>
      </c>
      <c r="X74">
        <f t="shared" si="30"/>
        <v>16.640093546722369</v>
      </c>
      <c r="Y74">
        <v>15.493075375247138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412</v>
      </c>
      <c r="D75">
        <v>426.7</v>
      </c>
      <c r="E75">
        <v>412</v>
      </c>
      <c r="F75">
        <v>423.9</v>
      </c>
      <c r="G75">
        <f>_xll.TA_TYPPRICE(D75,E75,F75)</f>
        <v>420.86666666666662</v>
      </c>
      <c r="H75">
        <v>416.32146790042725</v>
      </c>
      <c r="I75" t="str">
        <f t="shared" si="20"/>
        <v>UP</v>
      </c>
      <c r="J75">
        <v>421.66336829594042</v>
      </c>
      <c r="K75">
        <v>401.16768340000897</v>
      </c>
      <c r="L75" t="str">
        <f t="shared" si="21"/>
        <v>UP</v>
      </c>
      <c r="M75" t="str">
        <f t="shared" si="22"/>
        <v>UP</v>
      </c>
      <c r="N75">
        <v>67.599134651641947</v>
      </c>
      <c r="O75" t="str">
        <f t="shared" si="23"/>
        <v>UP</v>
      </c>
      <c r="P75" t="str">
        <f t="shared" si="24"/>
        <v>UP</v>
      </c>
      <c r="Q75">
        <f t="shared" si="25"/>
        <v>11.899999999999977</v>
      </c>
      <c r="R75">
        <f t="shared" si="26"/>
        <v>14.699999999999989</v>
      </c>
      <c r="S75">
        <f t="shared" si="27"/>
        <v>0.80952380952380865</v>
      </c>
      <c r="T75" t="str">
        <f t="shared" si="28"/>
        <v>UP</v>
      </c>
      <c r="U75" t="str">
        <f t="shared" si="29"/>
        <v>UP</v>
      </c>
      <c r="V75">
        <v>411.20073032587879</v>
      </c>
      <c r="W75">
        <v>394.59599875610087</v>
      </c>
      <c r="X75">
        <f t="shared" si="30"/>
        <v>16.604731569777925</v>
      </c>
      <c r="Y75">
        <v>15.715406614153295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428</v>
      </c>
      <c r="D76">
        <v>430.35</v>
      </c>
      <c r="E76">
        <v>413.5</v>
      </c>
      <c r="F76">
        <v>426</v>
      </c>
      <c r="G76">
        <f>_xll.TA_TYPPRICE(D76,E76,F76)</f>
        <v>423.2833333333333</v>
      </c>
      <c r="H76">
        <v>419.80240061688028</v>
      </c>
      <c r="I76" t="str">
        <f t="shared" si="20"/>
        <v>UP</v>
      </c>
      <c r="J76">
        <v>423.59373089684254</v>
      </c>
      <c r="K76">
        <v>403.90819820000695</v>
      </c>
      <c r="L76" t="str">
        <f t="shared" si="21"/>
        <v>UP</v>
      </c>
      <c r="M76" t="str">
        <f t="shared" si="22"/>
        <v>UP</v>
      </c>
      <c r="N76">
        <v>70.12673149243534</v>
      </c>
      <c r="O76" t="str">
        <f t="shared" si="23"/>
        <v>UP</v>
      </c>
      <c r="P76" t="str">
        <f t="shared" si="24"/>
        <v>UP</v>
      </c>
      <c r="Q76">
        <f t="shared" si="25"/>
        <v>12.5</v>
      </c>
      <c r="R76">
        <f t="shared" si="26"/>
        <v>16.850000000000023</v>
      </c>
      <c r="S76">
        <f t="shared" si="27"/>
        <v>0.74183976261127493</v>
      </c>
      <c r="T76" t="str">
        <f t="shared" si="28"/>
        <v>No Indication</v>
      </c>
      <c r="U76" t="str">
        <f t="shared" si="29"/>
        <v>No T+M+I</v>
      </c>
      <c r="V76">
        <v>413.47754104497437</v>
      </c>
      <c r="W76">
        <v>396.92222107046376</v>
      </c>
      <c r="X76">
        <f t="shared" si="30"/>
        <v>16.55531997451061</v>
      </c>
      <c r="Y76">
        <v>15.883389286224759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424.5</v>
      </c>
      <c r="D77">
        <v>431.7</v>
      </c>
      <c r="E77">
        <v>416.75</v>
      </c>
      <c r="F77">
        <v>419.2</v>
      </c>
      <c r="G77">
        <f>_xll.TA_TYPPRICE(D77,E77,F77)</f>
        <v>422.55</v>
      </c>
      <c r="H77">
        <v>421.17620030844012</v>
      </c>
      <c r="I77" t="str">
        <f t="shared" si="20"/>
        <v>DOWN</v>
      </c>
      <c r="J77">
        <v>425.39512403087753</v>
      </c>
      <c r="K77">
        <v>406.76193193333876</v>
      </c>
      <c r="L77" t="str">
        <f t="shared" si="21"/>
        <v>No Confirmation</v>
      </c>
      <c r="M77" t="str">
        <f t="shared" si="22"/>
        <v>No Trend</v>
      </c>
      <c r="N77">
        <v>53.297694982363517</v>
      </c>
      <c r="O77" t="str">
        <f t="shared" si="23"/>
        <v>No Momentum</v>
      </c>
      <c r="P77" t="str">
        <f t="shared" si="24"/>
        <v>No Trend + Momentum</v>
      </c>
      <c r="Q77">
        <f t="shared" si="25"/>
        <v>2.4499999999999886</v>
      </c>
      <c r="R77">
        <f t="shared" si="26"/>
        <v>14.949999999999989</v>
      </c>
      <c r="S77">
        <f t="shared" si="27"/>
        <v>0.16387959866220672</v>
      </c>
      <c r="T77" t="str">
        <f t="shared" si="28"/>
        <v>DOWN</v>
      </c>
      <c r="U77" t="str">
        <f t="shared" si="29"/>
        <v>No T+M+I</v>
      </c>
      <c r="V77">
        <v>414.35791934574752</v>
      </c>
      <c r="W77">
        <v>398.5724269170961</v>
      </c>
      <c r="X77">
        <f t="shared" si="30"/>
        <v>15.785492428651423</v>
      </c>
      <c r="Y77">
        <v>15.863809914710092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421.5</v>
      </c>
      <c r="D78">
        <v>421.5</v>
      </c>
      <c r="E78">
        <v>407.2</v>
      </c>
      <c r="F78">
        <v>416.55</v>
      </c>
      <c r="G78">
        <f>_xll.TA_TYPPRICE(D78,E78,F78)</f>
        <v>415.08333333333331</v>
      </c>
      <c r="H78">
        <v>418.12976682088674</v>
      </c>
      <c r="I78" t="str">
        <f t="shared" si="20"/>
        <v>DOWN</v>
      </c>
      <c r="J78">
        <v>424.52954091290474</v>
      </c>
      <c r="K78">
        <v>406.85928039259682</v>
      </c>
      <c r="L78" t="str">
        <f t="shared" si="21"/>
        <v>No Confirmation</v>
      </c>
      <c r="M78" t="str">
        <f t="shared" si="22"/>
        <v>No Trend</v>
      </c>
      <c r="N78">
        <v>47.719214527716019</v>
      </c>
      <c r="O78" t="str">
        <f t="shared" si="23"/>
        <v>No Momentum</v>
      </c>
      <c r="P78" t="str">
        <f t="shared" si="24"/>
        <v>No Trend + Momentum</v>
      </c>
      <c r="Q78">
        <f t="shared" si="25"/>
        <v>9.3500000000000227</v>
      </c>
      <c r="R78">
        <f t="shared" si="26"/>
        <v>14.300000000000011</v>
      </c>
      <c r="S78">
        <f t="shared" si="27"/>
        <v>0.65384615384615496</v>
      </c>
      <c r="T78" t="str">
        <f t="shared" si="28"/>
        <v>No Indication</v>
      </c>
      <c r="U78" t="str">
        <f t="shared" si="29"/>
        <v>No T+M+I</v>
      </c>
      <c r="V78">
        <v>414.69516252332483</v>
      </c>
      <c r="W78">
        <v>399.90409899731122</v>
      </c>
      <c r="X78">
        <f t="shared" si="30"/>
        <v>14.791063526013602</v>
      </c>
      <c r="Y78">
        <v>15.649260636970794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416.25</v>
      </c>
      <c r="D79">
        <v>418.9</v>
      </c>
      <c r="E79">
        <v>402.5</v>
      </c>
      <c r="F79">
        <v>404.35</v>
      </c>
      <c r="G79">
        <f>_xll.TA_TYPPRICE(D79,E79,F79)</f>
        <v>408.58333333333331</v>
      </c>
      <c r="H79">
        <v>413.35655007711</v>
      </c>
      <c r="I79" t="str">
        <f t="shared" si="20"/>
        <v>DOWN</v>
      </c>
      <c r="J79">
        <v>423.27853182114814</v>
      </c>
      <c r="K79">
        <v>405.89055141646418</v>
      </c>
      <c r="L79" t="str">
        <f t="shared" si="21"/>
        <v>DOWN</v>
      </c>
      <c r="M79" t="str">
        <f t="shared" si="22"/>
        <v>DOWN</v>
      </c>
      <c r="N79">
        <v>29.7812185540634</v>
      </c>
      <c r="O79" t="str">
        <f t="shared" si="23"/>
        <v>DOWN</v>
      </c>
      <c r="P79" t="str">
        <f t="shared" si="24"/>
        <v>DOWN</v>
      </c>
      <c r="Q79">
        <f t="shared" si="25"/>
        <v>1.8500000000000227</v>
      </c>
      <c r="R79">
        <f t="shared" si="26"/>
        <v>16.399999999999977</v>
      </c>
      <c r="S79">
        <f t="shared" si="27"/>
        <v>0.11280487804878203</v>
      </c>
      <c r="T79" t="str">
        <f t="shared" si="28"/>
        <v>DOWN</v>
      </c>
      <c r="U79" t="str">
        <f t="shared" si="29"/>
        <v>DOWN</v>
      </c>
      <c r="V79">
        <v>413.10359905819791</v>
      </c>
      <c r="W79">
        <v>400.23342499751038</v>
      </c>
      <c r="X79">
        <f t="shared" si="30"/>
        <v>12.870174060687532</v>
      </c>
      <c r="Y79">
        <v>15.093443321714142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405.25</v>
      </c>
      <c r="D80">
        <v>414.6</v>
      </c>
      <c r="E80">
        <v>397.4</v>
      </c>
      <c r="F80">
        <v>406</v>
      </c>
      <c r="G80">
        <f>_xll.TA_TYPPRICE(D80,E80,F80)</f>
        <v>406</v>
      </c>
      <c r="H80">
        <v>409.678275038555</v>
      </c>
      <c r="I80" t="str">
        <f t="shared" si="20"/>
        <v>DOWN</v>
      </c>
      <c r="J80">
        <v>421.34996919422633</v>
      </c>
      <c r="K80">
        <v>404.00376221280544</v>
      </c>
      <c r="L80" t="str">
        <f t="shared" si="21"/>
        <v>No Confirmation</v>
      </c>
      <c r="M80" t="str">
        <f t="shared" si="22"/>
        <v>No Trend</v>
      </c>
      <c r="N80">
        <v>33.976974187202707</v>
      </c>
      <c r="O80" t="str">
        <f t="shared" si="23"/>
        <v>DOWN</v>
      </c>
      <c r="P80" t="str">
        <f t="shared" si="24"/>
        <v>No Trend + Momentum</v>
      </c>
      <c r="Q80">
        <f t="shared" si="25"/>
        <v>8.6000000000000227</v>
      </c>
      <c r="R80">
        <f t="shared" si="26"/>
        <v>17.200000000000045</v>
      </c>
      <c r="S80">
        <f t="shared" si="27"/>
        <v>0.5</v>
      </c>
      <c r="T80" t="str">
        <f t="shared" si="28"/>
        <v>No Indication</v>
      </c>
      <c r="U80" t="str">
        <f t="shared" si="29"/>
        <v>No T+M+I</v>
      </c>
      <c r="V80">
        <v>412.010737664629</v>
      </c>
      <c r="W80">
        <v>400.66057870139849</v>
      </c>
      <c r="X80">
        <f t="shared" si="30"/>
        <v>11.350158963230513</v>
      </c>
      <c r="Y80">
        <v>14.344786450017416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407</v>
      </c>
      <c r="D81">
        <v>412.25</v>
      </c>
      <c r="E81">
        <v>403.05</v>
      </c>
      <c r="F81">
        <v>411.65</v>
      </c>
      <c r="G81">
        <f>_xll.TA_TYPPRICE(D81,E81,F81)</f>
        <v>408.98333333333329</v>
      </c>
      <c r="H81">
        <v>409.33080418594415</v>
      </c>
      <c r="I81" t="str">
        <f t="shared" si="20"/>
        <v>UP</v>
      </c>
      <c r="J81">
        <v>419.3277538177316</v>
      </c>
      <c r="K81">
        <v>403.79181505440425</v>
      </c>
      <c r="L81" t="str">
        <f t="shared" si="21"/>
        <v>No Confirmation</v>
      </c>
      <c r="M81" t="str">
        <f t="shared" si="22"/>
        <v>No Trend</v>
      </c>
      <c r="N81">
        <v>47.423820440235801</v>
      </c>
      <c r="O81" t="str">
        <f t="shared" si="23"/>
        <v>No Momentum</v>
      </c>
      <c r="P81" t="str">
        <f t="shared" si="24"/>
        <v>No Trend + Momentum</v>
      </c>
      <c r="Q81">
        <f t="shared" si="25"/>
        <v>8.5999999999999659</v>
      </c>
      <c r="R81">
        <f t="shared" si="26"/>
        <v>9.1999999999999886</v>
      </c>
      <c r="S81">
        <f t="shared" si="27"/>
        <v>0.93478260869564966</v>
      </c>
      <c r="T81" t="str">
        <f t="shared" si="28"/>
        <v>UP</v>
      </c>
      <c r="U81" t="str">
        <f t="shared" si="29"/>
        <v>No T+M+I</v>
      </c>
      <c r="V81">
        <v>411.95523956237838</v>
      </c>
      <c r="W81">
        <v>401.47460990870229</v>
      </c>
      <c r="X81">
        <f t="shared" si="30"/>
        <v>10.48062965367609</v>
      </c>
      <c r="Y81">
        <v>13.571955090749151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412.5</v>
      </c>
      <c r="D82">
        <v>413</v>
      </c>
      <c r="E82">
        <v>405.5</v>
      </c>
      <c r="F82">
        <v>410</v>
      </c>
      <c r="G82">
        <f>_xll.TA_TYPPRICE(D82,E82,F82)</f>
        <v>409.5</v>
      </c>
      <c r="H82">
        <v>409.41540209297204</v>
      </c>
      <c r="I82" t="str">
        <f t="shared" si="20"/>
        <v>UP</v>
      </c>
      <c r="J82">
        <v>417.92158630268011</v>
      </c>
      <c r="K82">
        <v>404.17141170898111</v>
      </c>
      <c r="L82" t="str">
        <f t="shared" si="21"/>
        <v>No Confirmation</v>
      </c>
      <c r="M82" t="str">
        <f t="shared" si="22"/>
        <v>No Trend</v>
      </c>
      <c r="N82">
        <v>44.141945730681982</v>
      </c>
      <c r="O82" t="str">
        <f t="shared" si="23"/>
        <v>No Momentum</v>
      </c>
      <c r="P82" t="str">
        <f t="shared" si="24"/>
        <v>No Trend + Momentum</v>
      </c>
      <c r="Q82">
        <f t="shared" si="25"/>
        <v>4.5</v>
      </c>
      <c r="R82">
        <f t="shared" si="26"/>
        <v>7.5</v>
      </c>
      <c r="S82">
        <f t="shared" si="27"/>
        <v>0.6</v>
      </c>
      <c r="T82" t="str">
        <f t="shared" si="28"/>
        <v>No Indication</v>
      </c>
      <c r="U82" t="str">
        <f t="shared" si="29"/>
        <v>No T+M+I</v>
      </c>
      <c r="V82">
        <v>411.65443347585864</v>
      </c>
      <c r="W82">
        <v>402.10612028583546</v>
      </c>
      <c r="X82">
        <f t="shared" si="30"/>
        <v>9.5483131900231797</v>
      </c>
      <c r="Y82">
        <v>12.767226710603957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410.8</v>
      </c>
      <c r="D83">
        <v>421.05</v>
      </c>
      <c r="E83">
        <v>407</v>
      </c>
      <c r="F83">
        <v>419.8</v>
      </c>
      <c r="G83">
        <f>_xll.TA_TYPPRICE(D83,E83,F83)</f>
        <v>415.95</v>
      </c>
      <c r="H83">
        <v>412.68270104648605</v>
      </c>
      <c r="I83" t="str">
        <f t="shared" si="20"/>
        <v>UP</v>
      </c>
      <c r="J83">
        <v>418.616789346529</v>
      </c>
      <c r="K83">
        <v>404.79998688476309</v>
      </c>
      <c r="L83" t="str">
        <f t="shared" si="21"/>
        <v>UP</v>
      </c>
      <c r="M83" t="str">
        <f t="shared" si="22"/>
        <v>UP</v>
      </c>
      <c r="N83">
        <v>63.100294371776712</v>
      </c>
      <c r="O83" t="str">
        <f t="shared" si="23"/>
        <v>UP</v>
      </c>
      <c r="P83" t="str">
        <f t="shared" si="24"/>
        <v>UP</v>
      </c>
      <c r="Q83">
        <f t="shared" si="25"/>
        <v>12.800000000000011</v>
      </c>
      <c r="R83">
        <f t="shared" si="26"/>
        <v>14.050000000000011</v>
      </c>
      <c r="S83">
        <f t="shared" si="27"/>
        <v>0.91103202846975095</v>
      </c>
      <c r="T83" t="str">
        <f t="shared" si="28"/>
        <v>UP</v>
      </c>
      <c r="U83" t="str">
        <f t="shared" si="29"/>
        <v>UP</v>
      </c>
      <c r="V83">
        <v>412.90759755649577</v>
      </c>
      <c r="W83">
        <v>403.41677804244023</v>
      </c>
      <c r="X83">
        <f t="shared" si="30"/>
        <v>9.4908195140555449</v>
      </c>
      <c r="Y83">
        <v>12.111945271294275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418.1</v>
      </c>
      <c r="D84">
        <v>423.75</v>
      </c>
      <c r="E84">
        <v>410</v>
      </c>
      <c r="F84">
        <v>410.55</v>
      </c>
      <c r="G84">
        <f>_xll.TA_TYPPRICE(D84,E84,F84)</f>
        <v>414.76666666666665</v>
      </c>
      <c r="H84">
        <v>413.72468385657635</v>
      </c>
      <c r="I84" t="str">
        <f t="shared" si="20"/>
        <v>DOWN</v>
      </c>
      <c r="J84">
        <v>419.75750282507812</v>
      </c>
      <c r="K84">
        <v>405.95554535481574</v>
      </c>
      <c r="L84" t="str">
        <f t="shared" si="21"/>
        <v>No Confirmation</v>
      </c>
      <c r="M84" t="str">
        <f t="shared" si="22"/>
        <v>No Trend</v>
      </c>
      <c r="N84">
        <v>45.057391311165539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0.55000000000001137</v>
      </c>
      <c r="R84">
        <f t="shared" si="26"/>
        <v>13.75</v>
      </c>
      <c r="S84">
        <f t="shared" si="27"/>
        <v>4.0000000000000827E-2</v>
      </c>
      <c r="T84" t="str">
        <f t="shared" si="28"/>
        <v>DOWN</v>
      </c>
      <c r="U84" t="str">
        <f t="shared" si="29"/>
        <v>No T+M+I</v>
      </c>
      <c r="V84">
        <v>412.54489024011178</v>
      </c>
      <c r="W84">
        <v>403.94516485411134</v>
      </c>
      <c r="X84">
        <f t="shared" si="30"/>
        <v>8.5997253860004435</v>
      </c>
      <c r="Y84">
        <v>11.409501294235508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415</v>
      </c>
      <c r="D85">
        <v>426.7</v>
      </c>
      <c r="E85">
        <v>415</v>
      </c>
      <c r="F85">
        <v>425</v>
      </c>
      <c r="G85">
        <f>_xll.TA_TYPPRICE(D85,E85,F85)</f>
        <v>422.23333333333335</v>
      </c>
      <c r="H85">
        <v>417.97900859495485</v>
      </c>
      <c r="I85" t="str">
        <f t="shared" si="20"/>
        <v>UP</v>
      </c>
      <c r="J85">
        <v>421.30027997506073</v>
      </c>
      <c r="K85">
        <v>407.9654241648567</v>
      </c>
      <c r="L85" t="str">
        <f t="shared" si="21"/>
        <v>UP</v>
      </c>
      <c r="M85" t="str">
        <f t="shared" si="22"/>
        <v>UP</v>
      </c>
      <c r="N85">
        <v>64.743222969584849</v>
      </c>
      <c r="O85" t="str">
        <f t="shared" si="23"/>
        <v>UP</v>
      </c>
      <c r="P85" t="str">
        <f t="shared" si="24"/>
        <v>UP</v>
      </c>
      <c r="Q85">
        <f t="shared" si="25"/>
        <v>10</v>
      </c>
      <c r="R85">
        <f t="shared" si="26"/>
        <v>11.699999999999989</v>
      </c>
      <c r="S85">
        <f t="shared" si="27"/>
        <v>0.85470085470085555</v>
      </c>
      <c r="T85" t="str">
        <f t="shared" si="28"/>
        <v>UP</v>
      </c>
      <c r="U85" t="str">
        <f t="shared" si="29"/>
        <v>UP</v>
      </c>
      <c r="V85">
        <v>414.46106097240227</v>
      </c>
      <c r="W85">
        <v>405.50478227232531</v>
      </c>
      <c r="X85">
        <f t="shared" si="30"/>
        <v>8.9562787000769504</v>
      </c>
      <c r="Y85">
        <v>10.918856775403796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425.95</v>
      </c>
      <c r="D86">
        <v>432.25</v>
      </c>
      <c r="E86">
        <v>423.6</v>
      </c>
      <c r="F86">
        <v>427</v>
      </c>
      <c r="G86">
        <f>_xll.TA_TYPPRICE(D86,E86,F86)</f>
        <v>427.61666666666662</v>
      </c>
      <c r="H86">
        <v>422.7978376308107</v>
      </c>
      <c r="I86" t="str">
        <f t="shared" si="20"/>
        <v>UP</v>
      </c>
      <c r="J86">
        <v>423.73355109171388</v>
      </c>
      <c r="K86">
        <v>411.43977435044411</v>
      </c>
      <c r="L86" t="str">
        <f t="shared" si="21"/>
        <v>UP</v>
      </c>
      <c r="M86" t="str">
        <f t="shared" si="22"/>
        <v>UP</v>
      </c>
      <c r="N86">
        <v>66.801193375598217</v>
      </c>
      <c r="O86" t="str">
        <f t="shared" si="23"/>
        <v>UP</v>
      </c>
      <c r="P86" t="str">
        <f t="shared" si="24"/>
        <v>UP</v>
      </c>
      <c r="Q86">
        <f t="shared" si="25"/>
        <v>3.3999999999999773</v>
      </c>
      <c r="R86">
        <f t="shared" si="26"/>
        <v>8.6499999999999773</v>
      </c>
      <c r="S86">
        <f t="shared" si="27"/>
        <v>0.39306358381502732</v>
      </c>
      <c r="T86" t="str">
        <f t="shared" si="28"/>
        <v>No Indication</v>
      </c>
      <c r="U86" t="str">
        <f t="shared" si="29"/>
        <v>No T+M+I</v>
      </c>
      <c r="V86">
        <v>416.39012851510961</v>
      </c>
      <c r="W86">
        <v>407.09702062252342</v>
      </c>
      <c r="X86">
        <f t="shared" si="30"/>
        <v>9.2931078925861925</v>
      </c>
      <c r="Y86">
        <v>10.593706998840275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430.3</v>
      </c>
      <c r="D87">
        <v>438.95</v>
      </c>
      <c r="E87">
        <v>425.55</v>
      </c>
      <c r="F87">
        <v>438.5</v>
      </c>
      <c r="G87">
        <f>_xll.TA_TYPPRICE(D87,E87,F87)</f>
        <v>434.33333333333331</v>
      </c>
      <c r="H87">
        <v>428.56558548207204</v>
      </c>
      <c r="I87" t="str">
        <f t="shared" si="20"/>
        <v>UP</v>
      </c>
      <c r="J87">
        <v>427.11498418244412</v>
      </c>
      <c r="K87">
        <v>414.57538005034542</v>
      </c>
      <c r="L87" t="str">
        <f t="shared" si="21"/>
        <v>UP</v>
      </c>
      <c r="M87" t="str">
        <f t="shared" si="22"/>
        <v>UP</v>
      </c>
      <c r="N87">
        <v>76.612998553990408</v>
      </c>
      <c r="O87" t="str">
        <f t="shared" si="23"/>
        <v>UP</v>
      </c>
      <c r="P87" t="str">
        <f t="shared" si="24"/>
        <v>UP</v>
      </c>
      <c r="Q87">
        <f t="shared" si="25"/>
        <v>12.949999999999989</v>
      </c>
      <c r="R87">
        <f t="shared" si="26"/>
        <v>13.399999999999977</v>
      </c>
      <c r="S87">
        <f t="shared" si="27"/>
        <v>0.96641791044776204</v>
      </c>
      <c r="T87" t="str">
        <f t="shared" si="28"/>
        <v>UP</v>
      </c>
      <c r="U87" t="str">
        <f t="shared" si="29"/>
        <v>UP</v>
      </c>
      <c r="V87">
        <v>419.79164720509277</v>
      </c>
      <c r="W87">
        <v>409.42316724307722</v>
      </c>
      <c r="X87">
        <f t="shared" si="30"/>
        <v>10.368479962015556</v>
      </c>
      <c r="Y87">
        <v>10.548661591475332</v>
      </c>
      <c r="Z87" t="str">
        <f t="shared" si="31"/>
        <v>DOWN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439.2</v>
      </c>
      <c r="D88">
        <v>443.2</v>
      </c>
      <c r="E88">
        <v>419.55</v>
      </c>
      <c r="F88">
        <v>425.45</v>
      </c>
      <c r="G88">
        <f>_xll.TA_TYPPRICE(D88,E88,F88)</f>
        <v>429.40000000000003</v>
      </c>
      <c r="H88">
        <v>428.98279274103606</v>
      </c>
      <c r="I88" t="str">
        <f t="shared" si="20"/>
        <v>DOWN</v>
      </c>
      <c r="J88">
        <v>430.68943214190097</v>
      </c>
      <c r="K88">
        <v>415.68085115026867</v>
      </c>
      <c r="L88" t="str">
        <f t="shared" si="21"/>
        <v>No Confirmation</v>
      </c>
      <c r="M88" t="str">
        <f t="shared" si="22"/>
        <v>No Trend</v>
      </c>
      <c r="N88">
        <v>53.982206276166742</v>
      </c>
      <c r="O88" t="str">
        <f t="shared" si="23"/>
        <v>No Momentum</v>
      </c>
      <c r="P88" t="str">
        <f t="shared" si="24"/>
        <v>No Trend + Momentum</v>
      </c>
      <c r="Q88">
        <f t="shared" si="25"/>
        <v>5.8999999999999773</v>
      </c>
      <c r="R88">
        <f t="shared" si="26"/>
        <v>23.649999999999977</v>
      </c>
      <c r="S88">
        <f t="shared" si="27"/>
        <v>0.24947145877378363</v>
      </c>
      <c r="T88" t="str">
        <f t="shared" si="28"/>
        <v>No Indication</v>
      </c>
      <c r="U88" t="str">
        <f t="shared" si="29"/>
        <v>No T+M+I</v>
      </c>
      <c r="V88">
        <v>420.66216301969388</v>
      </c>
      <c r="W88">
        <v>410.6103400398863</v>
      </c>
      <c r="X88">
        <f t="shared" si="30"/>
        <v>10.051822979807582</v>
      </c>
      <c r="Y88">
        <v>10.449293869141782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428.15</v>
      </c>
      <c r="D89">
        <v>440.8</v>
      </c>
      <c r="E89">
        <v>425.7</v>
      </c>
      <c r="F89">
        <v>438</v>
      </c>
      <c r="G89">
        <f>_xll.TA_TYPPRICE(D89,E89,F89)</f>
        <v>434.83333333333331</v>
      </c>
      <c r="H89">
        <v>431.90806303718466</v>
      </c>
      <c r="I89" t="str">
        <f t="shared" si="20"/>
        <v>UP</v>
      </c>
      <c r="J89">
        <v>432.9362249992563</v>
      </c>
      <c r="K89">
        <v>417.90732867243116</v>
      </c>
      <c r="L89" t="str">
        <f t="shared" si="21"/>
        <v>UP</v>
      </c>
      <c r="M89" t="str">
        <f t="shared" si="22"/>
        <v>UP</v>
      </c>
      <c r="N89">
        <v>66.040826893278748</v>
      </c>
      <c r="O89" t="str">
        <f t="shared" si="23"/>
        <v>UP</v>
      </c>
      <c r="P89" t="str">
        <f t="shared" si="24"/>
        <v>UP</v>
      </c>
      <c r="Q89">
        <f t="shared" si="25"/>
        <v>12.300000000000011</v>
      </c>
      <c r="R89">
        <f t="shared" si="26"/>
        <v>15.100000000000023</v>
      </c>
      <c r="S89">
        <f t="shared" si="27"/>
        <v>0.81456953642384056</v>
      </c>
      <c r="T89" t="str">
        <f t="shared" si="28"/>
        <v>UP</v>
      </c>
      <c r="U89" t="str">
        <f t="shared" si="29"/>
        <v>UP</v>
      </c>
      <c r="V89">
        <v>423.32952255512561</v>
      </c>
      <c r="W89">
        <v>412.63920374063548</v>
      </c>
      <c r="X89">
        <f t="shared" si="30"/>
        <v>10.690318814490126</v>
      </c>
      <c r="Y89">
        <v>10.497498858211451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435</v>
      </c>
      <c r="D90">
        <v>448.5</v>
      </c>
      <c r="E90">
        <v>430.4</v>
      </c>
      <c r="F90">
        <v>446</v>
      </c>
      <c r="G90">
        <f>_xll.TA_TYPPRICE(D90,E90,F90)</f>
        <v>441.63333333333338</v>
      </c>
      <c r="H90">
        <v>436.77069818525899</v>
      </c>
      <c r="I90" t="str">
        <f t="shared" si="20"/>
        <v>UP</v>
      </c>
      <c r="J90">
        <v>436.39484166608821</v>
      </c>
      <c r="K90">
        <v>420.68347785633534</v>
      </c>
      <c r="L90" t="str">
        <f t="shared" si="21"/>
        <v>UP</v>
      </c>
      <c r="M90" t="str">
        <f t="shared" si="22"/>
        <v>UP</v>
      </c>
      <c r="N90">
        <v>71.906679954369196</v>
      </c>
      <c r="O90" t="str">
        <f t="shared" si="23"/>
        <v>UP</v>
      </c>
      <c r="P90" t="str">
        <f t="shared" si="24"/>
        <v>UP</v>
      </c>
      <c r="Q90">
        <f t="shared" si="25"/>
        <v>15.600000000000023</v>
      </c>
      <c r="R90">
        <f t="shared" si="26"/>
        <v>18.100000000000023</v>
      </c>
      <c r="S90">
        <f t="shared" si="27"/>
        <v>0.86187845303867416</v>
      </c>
      <c r="T90" t="str">
        <f t="shared" si="28"/>
        <v>UP</v>
      </c>
      <c r="U90" t="str">
        <f t="shared" si="29"/>
        <v>UP</v>
      </c>
      <c r="V90">
        <v>426.81728831587549</v>
      </c>
      <c r="W90">
        <v>415.11037383392176</v>
      </c>
      <c r="X90">
        <f t="shared" si="30"/>
        <v>11.706914481953731</v>
      </c>
      <c r="Y90">
        <v>10.739381982959907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432.45000000000005</v>
      </c>
      <c r="AE90">
        <f t="shared" si="36"/>
        <v>437.3</v>
      </c>
      <c r="AF90">
        <f t="shared" si="37"/>
        <v>439.45000000000005</v>
      </c>
      <c r="AG90">
        <f t="shared" si="38"/>
        <v>441.6</v>
      </c>
    </row>
    <row r="91" spans="1:33" x14ac:dyDescent="0.25">
      <c r="A91" t="s">
        <v>5</v>
      </c>
      <c r="B91" s="1">
        <v>42985</v>
      </c>
      <c r="C91">
        <v>449</v>
      </c>
      <c r="D91">
        <v>451</v>
      </c>
      <c r="E91">
        <v>440.3</v>
      </c>
      <c r="F91">
        <v>441.2</v>
      </c>
      <c r="G91">
        <f>_xll.TA_TYPPRICE(D91,E91,F91)</f>
        <v>444.16666666666669</v>
      </c>
      <c r="H91">
        <v>440.46868242596281</v>
      </c>
      <c r="I91" t="str">
        <f t="shared" si="20"/>
        <v>UP</v>
      </c>
      <c r="J91">
        <v>439.64043240695747</v>
      </c>
      <c r="K91">
        <v>425.04270499937195</v>
      </c>
      <c r="L91" t="str">
        <f t="shared" si="21"/>
        <v>UP</v>
      </c>
      <c r="M91" t="str">
        <f t="shared" si="22"/>
        <v>UP</v>
      </c>
      <c r="N91">
        <v>63.659616193243473</v>
      </c>
      <c r="O91" t="str">
        <f t="shared" si="23"/>
        <v>UP</v>
      </c>
      <c r="P91" t="str">
        <f t="shared" si="24"/>
        <v>UP</v>
      </c>
      <c r="Q91">
        <f t="shared" si="25"/>
        <v>0.89999999999997726</v>
      </c>
      <c r="R91">
        <f t="shared" si="26"/>
        <v>10.699999999999989</v>
      </c>
      <c r="S91">
        <f t="shared" si="27"/>
        <v>8.411214953270825E-2</v>
      </c>
      <c r="T91" t="str">
        <f t="shared" si="28"/>
        <v>DOWN</v>
      </c>
      <c r="U91" t="str">
        <f t="shared" si="29"/>
        <v>No T+M+I</v>
      </c>
      <c r="V91">
        <v>429.03001319035616</v>
      </c>
      <c r="W91">
        <v>417.04293873511273</v>
      </c>
      <c r="X91">
        <f t="shared" si="30"/>
        <v>11.98707445524343</v>
      </c>
      <c r="Y91">
        <v>10.988920477416611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444.45</v>
      </c>
      <c r="D92">
        <v>451</v>
      </c>
      <c r="E92">
        <v>439.85</v>
      </c>
      <c r="F92">
        <v>445.9</v>
      </c>
      <c r="G92">
        <f>_xll.TA_TYPPRICE(D92,E92,F92)</f>
        <v>445.58333333333331</v>
      </c>
      <c r="H92">
        <v>443.02600787964809</v>
      </c>
      <c r="I92" t="str">
        <f t="shared" si="20"/>
        <v>UP</v>
      </c>
      <c r="J92">
        <v>442.16478076096695</v>
      </c>
      <c r="K92">
        <v>428.33321499951154</v>
      </c>
      <c r="L92" t="str">
        <f t="shared" si="21"/>
        <v>UP</v>
      </c>
      <c r="M92" t="str">
        <f t="shared" si="22"/>
        <v>UP</v>
      </c>
      <c r="N92">
        <v>68.133015966976586</v>
      </c>
      <c r="O92" t="str">
        <f t="shared" si="23"/>
        <v>UP</v>
      </c>
      <c r="P92" t="str">
        <f t="shared" si="24"/>
        <v>UP</v>
      </c>
      <c r="Q92">
        <f t="shared" si="25"/>
        <v>6.0499999999999545</v>
      </c>
      <c r="R92">
        <f t="shared" si="26"/>
        <v>11.149999999999977</v>
      </c>
      <c r="S92">
        <f t="shared" si="27"/>
        <v>0.54260089686098356</v>
      </c>
      <c r="T92" t="str">
        <f t="shared" si="28"/>
        <v>No Indication</v>
      </c>
      <c r="U92" t="str">
        <f t="shared" si="29"/>
        <v>No T+M+I</v>
      </c>
      <c r="V92">
        <v>431.62539577645521</v>
      </c>
      <c r="W92">
        <v>419.18049882880808</v>
      </c>
      <c r="X92">
        <f t="shared" si="30"/>
        <v>12.444896947647123</v>
      </c>
      <c r="Y92">
        <v>11.280115771462714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447.35</v>
      </c>
      <c r="D93">
        <v>455.55</v>
      </c>
      <c r="E93">
        <v>444.05</v>
      </c>
      <c r="F93">
        <v>450</v>
      </c>
      <c r="G93">
        <f>_xll.TA_TYPPRICE(D93,E93,F93)</f>
        <v>449.86666666666662</v>
      </c>
      <c r="H93">
        <v>446.44633727315738</v>
      </c>
      <c r="I93" t="str">
        <f t="shared" si="20"/>
        <v>UP</v>
      </c>
      <c r="J93">
        <v>445.13927392519651</v>
      </c>
      <c r="K93">
        <v>431.82583388850895</v>
      </c>
      <c r="L93" t="str">
        <f t="shared" si="21"/>
        <v>UP</v>
      </c>
      <c r="M93" t="str">
        <f t="shared" si="22"/>
        <v>UP</v>
      </c>
      <c r="N93">
        <v>71.904260403383347</v>
      </c>
      <c r="O93" t="str">
        <f t="shared" si="23"/>
        <v>UP</v>
      </c>
      <c r="P93" t="str">
        <f t="shared" si="24"/>
        <v>UP</v>
      </c>
      <c r="Q93">
        <f t="shared" si="25"/>
        <v>5.9499999999999886</v>
      </c>
      <c r="R93">
        <f t="shared" si="26"/>
        <v>11.5</v>
      </c>
      <c r="S93">
        <f t="shared" si="27"/>
        <v>0.5173913043478251</v>
      </c>
      <c r="T93" t="str">
        <f t="shared" si="28"/>
        <v>No Indication</v>
      </c>
      <c r="U93" t="str">
        <f t="shared" si="29"/>
        <v>No T+M+I</v>
      </c>
      <c r="V93">
        <v>434.45225796469288</v>
      </c>
      <c r="W93">
        <v>421.46342484148897</v>
      </c>
      <c r="X93">
        <f t="shared" si="30"/>
        <v>12.988833123203904</v>
      </c>
      <c r="Y93">
        <v>11.621859241810952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451.9</v>
      </c>
      <c r="D94">
        <v>453.05</v>
      </c>
      <c r="E94">
        <v>446.05</v>
      </c>
      <c r="F94">
        <v>448.4</v>
      </c>
      <c r="G94">
        <f>_xll.TA_TYPPRICE(D94,E94,F94)</f>
        <v>449.16666666666669</v>
      </c>
      <c r="H94">
        <v>447.80650196991201</v>
      </c>
      <c r="I94" t="str">
        <f t="shared" si="20"/>
        <v>UP</v>
      </c>
      <c r="J94">
        <v>446.89721305293062</v>
      </c>
      <c r="K94">
        <v>434.9867596910625</v>
      </c>
      <c r="L94" t="str">
        <f t="shared" si="21"/>
        <v>UP</v>
      </c>
      <c r="M94" t="str">
        <f t="shared" si="22"/>
        <v>UP</v>
      </c>
      <c r="N94">
        <v>67.979887228129598</v>
      </c>
      <c r="O94" t="str">
        <f t="shared" si="23"/>
        <v>UP</v>
      </c>
      <c r="P94" t="str">
        <f t="shared" si="24"/>
        <v>UP</v>
      </c>
      <c r="Q94">
        <f t="shared" si="25"/>
        <v>2.3499999999999659</v>
      </c>
      <c r="R94">
        <f t="shared" si="26"/>
        <v>7</v>
      </c>
      <c r="S94">
        <f t="shared" si="27"/>
        <v>0.33571428571428086</v>
      </c>
      <c r="T94" t="str">
        <f t="shared" si="28"/>
        <v>No Indication</v>
      </c>
      <c r="U94" t="str">
        <f t="shared" si="29"/>
        <v>No T+M+I</v>
      </c>
      <c r="V94">
        <v>436.5980644316632</v>
      </c>
      <c r="W94">
        <v>423.45872670508237</v>
      </c>
      <c r="X94">
        <f t="shared" si="30"/>
        <v>13.139337726580834</v>
      </c>
      <c r="Y94">
        <v>11.925354938764929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449.7</v>
      </c>
      <c r="D95">
        <v>451.9</v>
      </c>
      <c r="E95">
        <v>437.45</v>
      </c>
      <c r="F95">
        <v>439.5</v>
      </c>
      <c r="G95">
        <f>_xll.TA_TYPPRICE(D95,E95,F95)</f>
        <v>442.95</v>
      </c>
      <c r="H95">
        <v>445.37825098495603</v>
      </c>
      <c r="I95" t="str">
        <f t="shared" si="20"/>
        <v>DOWN</v>
      </c>
      <c r="J95">
        <v>448.00894348561269</v>
      </c>
      <c r="K95">
        <v>435.53414642638194</v>
      </c>
      <c r="L95" t="str">
        <f t="shared" si="21"/>
        <v>No Confirmation</v>
      </c>
      <c r="M95" t="str">
        <f t="shared" si="22"/>
        <v>No Trend</v>
      </c>
      <c r="N95">
        <v>49.279143996876279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2.0500000000000114</v>
      </c>
      <c r="R95">
        <f t="shared" si="26"/>
        <v>14.449999999999989</v>
      </c>
      <c r="S95">
        <f t="shared" si="27"/>
        <v>0.14186851211072754</v>
      </c>
      <c r="T95" t="str">
        <f t="shared" si="28"/>
        <v>DOWN</v>
      </c>
      <c r="U95" t="str">
        <f t="shared" si="29"/>
        <v>No T+M+I</v>
      </c>
      <c r="V95">
        <v>437.04451605756117</v>
      </c>
      <c r="W95">
        <v>424.64696917137258</v>
      </c>
      <c r="X95">
        <f t="shared" si="30"/>
        <v>12.397546886188593</v>
      </c>
      <c r="Y95">
        <v>12.019793328249662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443.7</v>
      </c>
      <c r="D96">
        <v>444.9</v>
      </c>
      <c r="E96">
        <v>433.25</v>
      </c>
      <c r="F96">
        <v>435</v>
      </c>
      <c r="G96">
        <f>_xll.TA_TYPPRICE(D96,E96,F96)</f>
        <v>437.7166666666667</v>
      </c>
      <c r="H96">
        <v>441.54745882581136</v>
      </c>
      <c r="I96" t="str">
        <f t="shared" si="20"/>
        <v>DOWN</v>
      </c>
      <c r="J96">
        <v>447.31806715547651</v>
      </c>
      <c r="K96">
        <v>435.02655833163038</v>
      </c>
      <c r="L96" t="str">
        <f t="shared" si="21"/>
        <v>DOWN</v>
      </c>
      <c r="M96" t="str">
        <f t="shared" si="22"/>
        <v>DOWN</v>
      </c>
      <c r="N96">
        <v>41.98026558041672</v>
      </c>
      <c r="O96" t="str">
        <f t="shared" si="23"/>
        <v>No Momentum</v>
      </c>
      <c r="P96" t="str">
        <f t="shared" si="24"/>
        <v>No Trend + Momentum</v>
      </c>
      <c r="Q96">
        <f t="shared" si="25"/>
        <v>1.75</v>
      </c>
      <c r="R96">
        <f t="shared" si="26"/>
        <v>11.649999999999977</v>
      </c>
      <c r="S96">
        <f t="shared" si="27"/>
        <v>0.1502145922746784</v>
      </c>
      <c r="T96" t="str">
        <f t="shared" si="28"/>
        <v>DOWN</v>
      </c>
      <c r="U96" t="str">
        <f t="shared" si="29"/>
        <v>No T+M+I</v>
      </c>
      <c r="V96">
        <v>436.7299751256287</v>
      </c>
      <c r="W96">
        <v>425.41386034386352</v>
      </c>
      <c r="X96">
        <f t="shared" si="30"/>
        <v>11.316114781765179</v>
      </c>
      <c r="Y96">
        <v>11.879057618952766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432.65</v>
      </c>
      <c r="D97">
        <v>436.95</v>
      </c>
      <c r="E97">
        <v>425.3</v>
      </c>
      <c r="F97">
        <v>432.5</v>
      </c>
      <c r="G97">
        <f>_xll.TA_TYPPRICE(D97,E97,F97)</f>
        <v>431.58333333333331</v>
      </c>
      <c r="H97">
        <v>436.56539607957234</v>
      </c>
      <c r="I97" t="str">
        <f t="shared" si="20"/>
        <v>DOWN</v>
      </c>
      <c r="J97">
        <v>445.01405223203727</v>
      </c>
      <c r="K97">
        <v>432.86510092460139</v>
      </c>
      <c r="L97" t="str">
        <f t="shared" si="21"/>
        <v>DOWN</v>
      </c>
      <c r="M97" t="str">
        <f t="shared" si="22"/>
        <v>DOWN</v>
      </c>
      <c r="N97">
        <v>38.065040139907595</v>
      </c>
      <c r="O97" t="str">
        <f t="shared" si="23"/>
        <v>DOWN</v>
      </c>
      <c r="P97" t="str">
        <f t="shared" si="24"/>
        <v>DOWN</v>
      </c>
      <c r="Q97">
        <f t="shared" si="25"/>
        <v>7.1999999999999886</v>
      </c>
      <c r="R97">
        <f t="shared" si="26"/>
        <v>11.649999999999977</v>
      </c>
      <c r="S97">
        <f t="shared" si="27"/>
        <v>0.61802575107296165</v>
      </c>
      <c r="T97" t="str">
        <f t="shared" si="28"/>
        <v>No Indication</v>
      </c>
      <c r="U97" t="str">
        <f t="shared" si="29"/>
        <v>No T+M+I</v>
      </c>
      <c r="V97">
        <v>436.0792097216858</v>
      </c>
      <c r="W97">
        <v>425.93875957765141</v>
      </c>
      <c r="X97">
        <f t="shared" si="30"/>
        <v>10.140450144034389</v>
      </c>
      <c r="Y97">
        <v>11.531336123969091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433.4</v>
      </c>
      <c r="D98">
        <v>440.8</v>
      </c>
      <c r="E98">
        <v>433.4</v>
      </c>
      <c r="F98">
        <v>436.35</v>
      </c>
      <c r="G98">
        <f>_xll.TA_TYPPRICE(D98,E98,F98)</f>
        <v>436.85000000000008</v>
      </c>
      <c r="H98">
        <v>436.70769803978624</v>
      </c>
      <c r="I98" t="str">
        <f t="shared" si="20"/>
        <v>DOWN</v>
      </c>
      <c r="J98">
        <v>444.07759618047345</v>
      </c>
      <c r="K98">
        <v>432.98396738580107</v>
      </c>
      <c r="L98" t="str">
        <f t="shared" si="21"/>
        <v>No Confirmation</v>
      </c>
      <c r="M98" t="str">
        <f t="shared" si="22"/>
        <v>No Trend</v>
      </c>
      <c r="N98">
        <v>47.491929054989619</v>
      </c>
      <c r="O98" t="str">
        <f t="shared" si="23"/>
        <v>No Momentum</v>
      </c>
      <c r="P98" t="str">
        <f t="shared" si="24"/>
        <v>No Trend + Momentum</v>
      </c>
      <c r="Q98">
        <f t="shared" si="25"/>
        <v>2.9500000000000455</v>
      </c>
      <c r="R98">
        <f t="shared" si="26"/>
        <v>7.4000000000000341</v>
      </c>
      <c r="S98">
        <f t="shared" si="27"/>
        <v>0.39864864864865296</v>
      </c>
      <c r="T98" t="str">
        <f t="shared" si="28"/>
        <v>No Indication</v>
      </c>
      <c r="U98" t="str">
        <f t="shared" si="29"/>
        <v>No T+M+I</v>
      </c>
      <c r="V98">
        <v>436.12086976450337</v>
      </c>
      <c r="W98">
        <v>426.70996257189944</v>
      </c>
      <c r="X98">
        <f t="shared" si="30"/>
        <v>9.4109071926039292</v>
      </c>
      <c r="Y98">
        <v>11.107250337696058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436.5</v>
      </c>
      <c r="D99">
        <v>439.85</v>
      </c>
      <c r="E99">
        <v>430.9</v>
      </c>
      <c r="F99">
        <v>431.7</v>
      </c>
      <c r="G99">
        <f>_xll.TA_TYPPRICE(D99,E99,F99)</f>
        <v>434.15000000000003</v>
      </c>
      <c r="H99">
        <v>435.42884901989316</v>
      </c>
      <c r="I99" t="str">
        <f t="shared" si="20"/>
        <v>DOWN</v>
      </c>
      <c r="J99">
        <v>443.13813036259046</v>
      </c>
      <c r="K99">
        <v>432.52086352228969</v>
      </c>
      <c r="L99" t="str">
        <f t="shared" si="21"/>
        <v>DOWN</v>
      </c>
      <c r="M99" t="str">
        <f t="shared" si="22"/>
        <v>DOWN</v>
      </c>
      <c r="N99">
        <v>38.617857254589175</v>
      </c>
      <c r="O99" t="str">
        <f t="shared" si="23"/>
        <v>DOWN</v>
      </c>
      <c r="P99" t="str">
        <f t="shared" si="24"/>
        <v>DOWN</v>
      </c>
      <c r="Q99">
        <f t="shared" si="25"/>
        <v>0.80000000000001137</v>
      </c>
      <c r="R99">
        <f t="shared" si="26"/>
        <v>8.9500000000000455</v>
      </c>
      <c r="S99">
        <f t="shared" si="27"/>
        <v>8.9385474860336017E-2</v>
      </c>
      <c r="T99" t="str">
        <f t="shared" si="28"/>
        <v>DOWN</v>
      </c>
      <c r="U99" t="str">
        <f t="shared" si="29"/>
        <v>DOWN</v>
      </c>
      <c r="V99">
        <v>435.44073595457979</v>
      </c>
      <c r="W99">
        <v>427.07959497398099</v>
      </c>
      <c r="X99">
        <f t="shared" si="30"/>
        <v>8.3611409805988046</v>
      </c>
      <c r="Y99">
        <v>10.558028466276607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432</v>
      </c>
      <c r="D100">
        <v>433.25</v>
      </c>
      <c r="E100">
        <v>422.95</v>
      </c>
      <c r="F100">
        <v>424.85</v>
      </c>
      <c r="G100">
        <f>_xll.TA_TYPPRICE(D100,E100,F100)</f>
        <v>427.01666666666671</v>
      </c>
      <c r="H100">
        <v>431.22275784327996</v>
      </c>
      <c r="I100" t="str">
        <f t="shared" si="20"/>
        <v>DOWN</v>
      </c>
      <c r="J100">
        <v>440.94076805979256</v>
      </c>
      <c r="K100">
        <v>430.39400496178087</v>
      </c>
      <c r="L100" t="str">
        <f t="shared" si="21"/>
        <v>DOWN</v>
      </c>
      <c r="M100" t="str">
        <f t="shared" si="22"/>
        <v>DOWN</v>
      </c>
      <c r="N100">
        <v>28.731961351400571</v>
      </c>
      <c r="O100" t="str">
        <f t="shared" si="23"/>
        <v>DOWN</v>
      </c>
      <c r="P100" t="str">
        <f t="shared" si="24"/>
        <v>DOWN</v>
      </c>
      <c r="Q100">
        <f t="shared" si="25"/>
        <v>1.9000000000000341</v>
      </c>
      <c r="R100">
        <f t="shared" si="26"/>
        <v>10.300000000000011</v>
      </c>
      <c r="S100">
        <f t="shared" si="27"/>
        <v>0.18446601941747884</v>
      </c>
      <c r="T100" t="str">
        <f t="shared" si="28"/>
        <v>DOWN</v>
      </c>
      <c r="U100" t="str">
        <f t="shared" si="29"/>
        <v>DOWN</v>
      </c>
      <c r="V100">
        <v>433.81139196156749</v>
      </c>
      <c r="W100">
        <v>426.91443979072312</v>
      </c>
      <c r="X100">
        <f t="shared" si="30"/>
        <v>6.8969521708443722</v>
      </c>
      <c r="Y100">
        <v>9.8258132071901603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424</v>
      </c>
      <c r="D101">
        <v>427.9</v>
      </c>
      <c r="E101">
        <v>414</v>
      </c>
      <c r="F101">
        <v>424</v>
      </c>
      <c r="G101">
        <f>_xll.TA_TYPPRICE(D101,E101,F101)</f>
        <v>421.9666666666667</v>
      </c>
      <c r="H101">
        <v>426.59471225497333</v>
      </c>
      <c r="I101" t="str">
        <f t="shared" si="20"/>
        <v>DOWN</v>
      </c>
      <c r="J101">
        <v>438.04281960206089</v>
      </c>
      <c r="K101">
        <v>426.7508927480518</v>
      </c>
      <c r="L101" t="str">
        <f t="shared" si="21"/>
        <v>DOWN</v>
      </c>
      <c r="M101" t="str">
        <f t="shared" si="22"/>
        <v>DOWN</v>
      </c>
      <c r="N101">
        <v>27.63467351385399</v>
      </c>
      <c r="O101" t="str">
        <f t="shared" si="23"/>
        <v>DOWN</v>
      </c>
      <c r="P101" t="str">
        <f t="shared" si="24"/>
        <v>DOWN</v>
      </c>
      <c r="Q101">
        <f t="shared" si="25"/>
        <v>10</v>
      </c>
      <c r="R101">
        <f t="shared" si="26"/>
        <v>13.899999999999977</v>
      </c>
      <c r="S101">
        <f t="shared" si="27"/>
        <v>0.71942446043165587</v>
      </c>
      <c r="T101" t="str">
        <f t="shared" si="28"/>
        <v>No Indication</v>
      </c>
      <c r="U101" t="str">
        <f t="shared" si="29"/>
        <v>No T+M+I</v>
      </c>
      <c r="V101">
        <v>432.30194704440328</v>
      </c>
      <c r="W101">
        <v>426.69855536178068</v>
      </c>
      <c r="X101">
        <f t="shared" si="30"/>
        <v>5.6033916826226005</v>
      </c>
      <c r="Y101">
        <v>8.9813289022766476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423.5</v>
      </c>
      <c r="D102">
        <v>423.5</v>
      </c>
      <c r="E102">
        <v>405.9</v>
      </c>
      <c r="F102">
        <v>407</v>
      </c>
      <c r="G102">
        <f>_xll.TA_TYPPRICE(D102,E102,F102)</f>
        <v>412.13333333333338</v>
      </c>
      <c r="H102">
        <v>419.36402279415336</v>
      </c>
      <c r="I102" t="str">
        <f t="shared" si="20"/>
        <v>DOWN</v>
      </c>
      <c r="J102">
        <v>434.81108191271403</v>
      </c>
      <c r="K102">
        <v>422.11736102626253</v>
      </c>
      <c r="L102" t="str">
        <f t="shared" si="21"/>
        <v>DOWN</v>
      </c>
      <c r="M102" t="str">
        <f t="shared" si="22"/>
        <v>DOWN</v>
      </c>
      <c r="N102">
        <v>14.137101127645483</v>
      </c>
      <c r="O102" t="str">
        <f t="shared" si="23"/>
        <v>DOWN</v>
      </c>
      <c r="P102" t="str">
        <f t="shared" si="24"/>
        <v>DOWN</v>
      </c>
      <c r="Q102">
        <f t="shared" si="25"/>
        <v>1.1000000000000227</v>
      </c>
      <c r="R102">
        <f t="shared" si="26"/>
        <v>17.600000000000023</v>
      </c>
      <c r="S102">
        <f t="shared" si="27"/>
        <v>6.2500000000001207E-2</v>
      </c>
      <c r="T102" t="str">
        <f t="shared" si="28"/>
        <v>DOWN</v>
      </c>
      <c r="U102" t="str">
        <f t="shared" si="29"/>
        <v>DOWN</v>
      </c>
      <c r="V102">
        <v>428.40933980680279</v>
      </c>
      <c r="W102">
        <v>425.23940311275987</v>
      </c>
      <c r="X102">
        <f t="shared" si="30"/>
        <v>3.1699366940429172</v>
      </c>
      <c r="Y102">
        <v>7.8190504606299012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421.5</v>
      </c>
      <c r="AE102">
        <f t="shared" si="36"/>
        <v>416.8</v>
      </c>
      <c r="AF102">
        <f t="shared" si="37"/>
        <v>414.70000000000005</v>
      </c>
      <c r="AG102">
        <f t="shared" si="38"/>
        <v>412.6</v>
      </c>
    </row>
    <row r="103" spans="1:33" x14ac:dyDescent="0.25">
      <c r="A103" t="s">
        <v>5</v>
      </c>
      <c r="B103" s="1">
        <v>43003</v>
      </c>
      <c r="C103">
        <v>406.55</v>
      </c>
      <c r="D103">
        <v>409.95</v>
      </c>
      <c r="E103">
        <v>386.1</v>
      </c>
      <c r="F103">
        <v>404</v>
      </c>
      <c r="G103">
        <f>_xll.TA_TYPPRICE(D103,E103,F103)</f>
        <v>400.01666666666665</v>
      </c>
      <c r="H103">
        <v>409.69034473041</v>
      </c>
      <c r="I103" t="str">
        <f t="shared" si="20"/>
        <v>DOWN</v>
      </c>
      <c r="J103">
        <v>429.286397043222</v>
      </c>
      <c r="K103">
        <v>414.11350302042644</v>
      </c>
      <c r="L103" t="str">
        <f t="shared" si="21"/>
        <v>DOWN</v>
      </c>
      <c r="M103" t="str">
        <f t="shared" si="22"/>
        <v>DOWN</v>
      </c>
      <c r="N103">
        <v>12.762092104384859</v>
      </c>
      <c r="O103" t="str">
        <f t="shared" si="23"/>
        <v>DOWN</v>
      </c>
      <c r="P103" t="str">
        <f t="shared" si="24"/>
        <v>DOWN</v>
      </c>
      <c r="Q103">
        <f t="shared" si="25"/>
        <v>17.899999999999977</v>
      </c>
      <c r="R103">
        <f t="shared" si="26"/>
        <v>23.849999999999966</v>
      </c>
      <c r="S103">
        <f t="shared" si="27"/>
        <v>0.75052410901467514</v>
      </c>
      <c r="T103" t="str">
        <f t="shared" si="28"/>
        <v>No Indication</v>
      </c>
      <c r="U103" t="str">
        <f t="shared" si="29"/>
        <v>No T+M+I</v>
      </c>
      <c r="V103">
        <v>424.65405675960238</v>
      </c>
      <c r="W103">
        <v>423.66611399329616</v>
      </c>
      <c r="X103">
        <f t="shared" si="30"/>
        <v>0.9879427663062188</v>
      </c>
      <c r="Y103">
        <v>6.4528289217651649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403.5</v>
      </c>
      <c r="D104">
        <v>414.3</v>
      </c>
      <c r="E104">
        <v>399.95</v>
      </c>
      <c r="F104">
        <v>404.6</v>
      </c>
      <c r="G104">
        <f>_xll.TA_TYPPRICE(D104,E104,F104)</f>
        <v>406.2833333333333</v>
      </c>
      <c r="H104">
        <v>407.98683903187168</v>
      </c>
      <c r="I104" t="str">
        <f t="shared" si="20"/>
        <v>DOWN</v>
      </c>
      <c r="J104">
        <v>425.95608658917268</v>
      </c>
      <c r="K104">
        <v>410.96605790477611</v>
      </c>
      <c r="L104" t="str">
        <f t="shared" si="21"/>
        <v>DOWN</v>
      </c>
      <c r="M104" t="str">
        <f t="shared" si="22"/>
        <v>DOWN</v>
      </c>
      <c r="N104">
        <v>14.832980251485688</v>
      </c>
      <c r="O104" t="str">
        <f t="shared" si="23"/>
        <v>DOWN</v>
      </c>
      <c r="P104" t="str">
        <f t="shared" si="24"/>
        <v>DOWN</v>
      </c>
      <c r="Q104">
        <f t="shared" si="25"/>
        <v>4.6500000000000341</v>
      </c>
      <c r="R104">
        <f t="shared" si="26"/>
        <v>14.350000000000023</v>
      </c>
      <c r="S104">
        <f t="shared" si="27"/>
        <v>0.32404181184669179</v>
      </c>
      <c r="T104" t="str">
        <f t="shared" si="28"/>
        <v>No Indication</v>
      </c>
      <c r="U104" t="str">
        <f t="shared" si="29"/>
        <v>No T+M+I</v>
      </c>
      <c r="V104">
        <v>421.56881725812508</v>
      </c>
      <c r="W104">
        <v>422.253809253052</v>
      </c>
      <c r="X104">
        <f t="shared" si="30"/>
        <v>-0.68499199492691787</v>
      </c>
      <c r="Y104">
        <v>5.0252647384267481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409.9</v>
      </c>
      <c r="D105">
        <v>409.9</v>
      </c>
      <c r="E105">
        <v>393.6</v>
      </c>
      <c r="F105">
        <v>395.7</v>
      </c>
      <c r="G105">
        <f>_xll.TA_TYPPRICE(D105,E105,F105)</f>
        <v>399.73333333333335</v>
      </c>
      <c r="H105">
        <v>403.86008618260252</v>
      </c>
      <c r="I105" t="str">
        <f t="shared" si="20"/>
        <v>DOWN</v>
      </c>
      <c r="J105">
        <v>422.38806734713432</v>
      </c>
      <c r="K105">
        <v>407.10693392593697</v>
      </c>
      <c r="L105" t="str">
        <f t="shared" si="21"/>
        <v>DOWN</v>
      </c>
      <c r="M105" t="str">
        <f t="shared" si="22"/>
        <v>DOWN</v>
      </c>
      <c r="N105">
        <v>10.299611742917758</v>
      </c>
      <c r="O105" t="str">
        <f t="shared" si="23"/>
        <v>DOWN</v>
      </c>
      <c r="P105" t="str">
        <f t="shared" si="24"/>
        <v>DOWN</v>
      </c>
      <c r="Q105">
        <f t="shared" si="25"/>
        <v>2.0999999999999659</v>
      </c>
      <c r="R105">
        <f t="shared" si="26"/>
        <v>16.299999999999955</v>
      </c>
      <c r="S105">
        <f t="shared" si="27"/>
        <v>0.12883435582821912</v>
      </c>
      <c r="T105" t="str">
        <f t="shared" si="28"/>
        <v>DOWN</v>
      </c>
      <c r="U105" t="str">
        <f t="shared" si="29"/>
        <v>DOWN</v>
      </c>
      <c r="V105">
        <v>417.58899921841351</v>
      </c>
      <c r="W105">
        <v>420.2868604194926</v>
      </c>
      <c r="X105">
        <f t="shared" si="30"/>
        <v>-2.6978612010790926</v>
      </c>
      <c r="Y105">
        <v>3.4806395505255798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408.05</v>
      </c>
      <c r="AE105">
        <f t="shared" si="36"/>
        <v>403.65000000000003</v>
      </c>
      <c r="AF105">
        <f t="shared" si="37"/>
        <v>401.75</v>
      </c>
      <c r="AG105">
        <f t="shared" si="38"/>
        <v>399.85</v>
      </c>
    </row>
    <row r="106" spans="1:33" x14ac:dyDescent="0.25">
      <c r="A106" t="s">
        <v>5</v>
      </c>
      <c r="B106" s="1">
        <v>43006</v>
      </c>
      <c r="C106">
        <v>396</v>
      </c>
      <c r="D106">
        <v>403.2</v>
      </c>
      <c r="E106">
        <v>389.65</v>
      </c>
      <c r="F106">
        <v>400.15</v>
      </c>
      <c r="G106">
        <f>_xll.TA_TYPPRICE(D106,E106,F106)</f>
        <v>397.66666666666669</v>
      </c>
      <c r="H106">
        <v>400.7633764246346</v>
      </c>
      <c r="I106" t="str">
        <f t="shared" si="20"/>
        <v>DOWN</v>
      </c>
      <c r="J106">
        <v>418.12405238110449</v>
      </c>
      <c r="K106">
        <v>403.22761527572874</v>
      </c>
      <c r="L106" t="str">
        <f t="shared" si="21"/>
        <v>DOWN</v>
      </c>
      <c r="M106" t="str">
        <f t="shared" si="22"/>
        <v>DOWN</v>
      </c>
      <c r="N106">
        <v>24.685904309607778</v>
      </c>
      <c r="O106" t="str">
        <f t="shared" si="23"/>
        <v>DOWN</v>
      </c>
      <c r="P106" t="str">
        <f t="shared" si="24"/>
        <v>DOWN</v>
      </c>
      <c r="Q106">
        <f t="shared" si="25"/>
        <v>10.5</v>
      </c>
      <c r="R106">
        <f t="shared" si="26"/>
        <v>13.550000000000011</v>
      </c>
      <c r="S106">
        <f t="shared" si="27"/>
        <v>0.77490774907749016</v>
      </c>
      <c r="T106" t="str">
        <f t="shared" si="28"/>
        <v>No Indication</v>
      </c>
      <c r="U106" t="str">
        <f t="shared" si="29"/>
        <v>No T+M+I</v>
      </c>
      <c r="V106">
        <v>414.90607626173448</v>
      </c>
      <c r="W106">
        <v>418.79524112915982</v>
      </c>
      <c r="X106">
        <f t="shared" si="30"/>
        <v>-3.8891648674253361</v>
      </c>
      <c r="Y106">
        <v>2.0066786669353966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399.75</v>
      </c>
      <c r="D107">
        <v>419.85</v>
      </c>
      <c r="E107">
        <v>399.75</v>
      </c>
      <c r="F107">
        <v>412.35</v>
      </c>
      <c r="G107">
        <f>_xll.TA_TYPPRICE(D107,E107,F107)</f>
        <v>410.65000000000003</v>
      </c>
      <c r="H107">
        <v>405.70668821231732</v>
      </c>
      <c r="I107" t="str">
        <f t="shared" si="20"/>
        <v>UP</v>
      </c>
      <c r="J107">
        <v>418.50759629641459</v>
      </c>
      <c r="K107">
        <v>402.45481188112234</v>
      </c>
      <c r="L107" t="str">
        <f t="shared" si="21"/>
        <v>No Confirmation</v>
      </c>
      <c r="M107" t="str">
        <f t="shared" si="22"/>
        <v>No Trend</v>
      </c>
      <c r="N107">
        <v>51.398419831183453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12.600000000000023</v>
      </c>
      <c r="R107">
        <f t="shared" si="26"/>
        <v>20.100000000000023</v>
      </c>
      <c r="S107">
        <f t="shared" si="27"/>
        <v>0.62686567164179152</v>
      </c>
      <c r="T107" t="str">
        <f t="shared" si="28"/>
        <v>No Indication</v>
      </c>
      <c r="U107" t="str">
        <f t="shared" si="29"/>
        <v>No T+M+I</v>
      </c>
      <c r="V107">
        <v>414.51283375992921</v>
      </c>
      <c r="W107">
        <v>418.31781586033316</v>
      </c>
      <c r="X107">
        <f t="shared" si="30"/>
        <v>-3.8049821004039472</v>
      </c>
      <c r="Y107">
        <v>0.84434651346752787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2017-07-05T06:05:33Z</dcterms:created>
  <dcterms:modified xsi:type="dcterms:W3CDTF">2017-10-03T07:54:57Z</dcterms:modified>
</cp:coreProperties>
</file>