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69" i="1"/>
  <c r="N71" i="1"/>
  <c r="N75" i="1"/>
  <c r="N81" i="1"/>
  <c r="N91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3" i="1"/>
  <c r="N73" i="1"/>
  <c r="N77" i="1"/>
  <c r="N79" i="1"/>
  <c r="N83" i="1"/>
  <c r="N85" i="1"/>
  <c r="N87" i="1"/>
  <c r="N89" i="1"/>
  <c r="N93" i="1"/>
  <c r="N95" i="1"/>
  <c r="N97" i="1"/>
  <c r="N101" i="1"/>
  <c r="N103" i="1"/>
  <c r="N10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9" i="1"/>
  <c r="J15" i="1"/>
  <c r="J23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7" i="1"/>
  <c r="J19" i="1"/>
  <c r="J21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7" i="1"/>
  <c r="J81" i="1"/>
  <c r="J85" i="1"/>
  <c r="J89" i="1"/>
  <c r="J93" i="1"/>
  <c r="J97" i="1"/>
  <c r="J101" i="1"/>
  <c r="J105" i="1"/>
  <c r="J65" i="1"/>
  <c r="J83" i="1"/>
  <c r="J91" i="1"/>
  <c r="J95" i="1"/>
  <c r="J99" i="1"/>
  <c r="J103" i="1"/>
  <c r="J107" i="1"/>
  <c r="H2" i="1" a="1"/>
  <c r="G3" i="1"/>
  <c r="G39" i="1"/>
  <c r="G55" i="1"/>
  <c r="G61" i="1"/>
  <c r="G67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3" i="1"/>
  <c r="G65" i="1"/>
  <c r="G69" i="1"/>
  <c r="G71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9" i="1" l="1"/>
  <c r="AH2" i="1"/>
  <c r="AH26" i="1"/>
  <c r="AH42" i="1"/>
  <c r="AH3" i="1"/>
  <c r="AH11" i="1"/>
  <c r="AH19" i="1"/>
  <c r="AH43" i="1"/>
  <c r="AH5" i="1"/>
  <c r="AH46" i="1"/>
  <c r="AH14" i="1"/>
  <c r="AH44" i="1"/>
  <c r="AH23" i="1"/>
  <c r="AH7" i="1"/>
  <c r="AH47" i="1"/>
  <c r="AH52" i="1"/>
  <c r="AH48" i="1"/>
  <c r="AH25" i="1"/>
  <c r="AH37" i="1"/>
  <c r="AH4" i="1"/>
  <c r="AH20" i="1"/>
  <c r="AH40" i="1"/>
  <c r="AH24" i="1"/>
  <c r="AH31" i="1"/>
  <c r="AH30" i="1"/>
  <c r="AH22" i="1"/>
  <c r="AH6" i="1"/>
  <c r="AH8" i="1"/>
  <c r="AH55" i="1"/>
  <c r="AH56" i="1"/>
  <c r="AH32" i="1"/>
  <c r="AH36" i="1" l="1"/>
  <c r="AH12" i="1"/>
  <c r="AH21" i="1"/>
  <c r="AH50" i="1"/>
  <c r="AH18" i="1"/>
  <c r="AH34" i="1"/>
  <c r="AH35" i="1"/>
  <c r="AH17" i="1"/>
  <c r="AH10" i="1"/>
  <c r="AH51" i="1"/>
  <c r="AH27" i="1"/>
  <c r="AH39" i="1"/>
  <c r="AH15" i="1"/>
  <c r="AH54" i="1"/>
  <c r="AH38" i="1"/>
  <c r="AH41" i="1"/>
  <c r="AH53" i="1"/>
  <c r="AH45" i="1"/>
  <c r="AH29" i="1"/>
  <c r="AH13" i="1"/>
  <c r="AH49" i="1"/>
  <c r="AH33" i="1"/>
  <c r="AH28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<sst xmlns="http://schemas.openxmlformats.org/spreadsheetml/2006/main" count="140" uniqueCount="35">
  <si>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</si>
  <si>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</si>
  <si>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</si>
  <si>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</si>
  <si>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</si>
  <si>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MARICO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</si>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</sst>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316</v>
      </c>
      <c r="D2">
        <v>321</v>
      </c>
      <c r="E2">
        <v>314.8</v>
      </c>
      <c r="F2">
        <v>319</v>
      </c>
      <c r="G2">
        <f>_xll.TA_TYPPRICE(D2,E2,F2)</f>
        <v>318.26666666666665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4.1999999999999886</v>
      </c>
      <c r="R2">
        <f>D2-E2</f>
        <v>6.1999999999999886</v>
      </c>
      <c r="S2">
        <f>Q2/R2</f>
        <v>0.67741935483870908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328</v>
      </c>
      <c r="D3">
        <v>328</v>
      </c>
      <c r="E3">
        <v>313.05</v>
      </c>
      <c r="F3">
        <v>315</v>
      </c>
      <c r="G3">
        <f>_xll.TA_TYPPRICE(D3,E3,F3)</f>
        <v>318.68333333333334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1.9499999999999886</v>
      </c>
      <c r="R3">
        <f t="shared" ref="R3:R66" si="6">D3-E3</f>
        <v>14.949999999999989</v>
      </c>
      <c r="S3">
        <f t="shared" ref="S3:S66" si="7">Q3/R3</f>
        <v>0.13043478260869498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315</v>
      </c>
      <c r="D4">
        <v>315.55</v>
      </c>
      <c r="E4">
        <v>308.7</v>
      </c>
      <c r="F4">
        <v>311</v>
      </c>
      <c r="G4">
        <f>_xll.TA_TYPPRICE(D4,E4,F4)</f>
        <v>311.75</v>
      </c>
      <c r="H4">
        <v>316.23333333333335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6.8500000000000227</v>
      </c>
      <c r="S4">
        <f t="shared" si="7"/>
        <v>0.33576642335766477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308.2</v>
      </c>
      <c r="D5">
        <v>310.60000000000002</v>
      </c>
      <c r="E5">
        <v>303.89999999999998</v>
      </c>
      <c r="F5">
        <v>305</v>
      </c>
      <c r="G5">
        <f>_xll.TA_TYPPRICE(D5,E5,F5)</f>
        <v>306.5</v>
      </c>
      <c r="H5">
        <v>311.36666666666667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6.7000000000000455</v>
      </c>
      <c r="S5">
        <f t="shared" si="7"/>
        <v>0.16417910447761422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305.25</v>
      </c>
      <c r="D6">
        <v>310.45</v>
      </c>
      <c r="E6">
        <v>301</v>
      </c>
      <c r="F6">
        <v>304</v>
      </c>
      <c r="G6">
        <f>_xll.TA_TYPPRICE(D6,E6,F6)</f>
        <v>305.15000000000003</v>
      </c>
      <c r="H6">
        <v>308.25833333333333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9.4499999999999886</v>
      </c>
      <c r="S6">
        <f t="shared" si="7"/>
        <v>0.31746031746031783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</v>
      </c>
      <c r="D7">
        <v>305.45</v>
      </c>
      <c r="E7">
        <v>301.10000000000002</v>
      </c>
      <c r="F7">
        <v>303</v>
      </c>
      <c r="G7">
        <f>_xll.TA_TYPPRICE(D7,E7,F7)</f>
        <v>303.18333333333334</v>
      </c>
      <c r="H7">
        <v>305.7208333333333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1.8999999999999773</v>
      </c>
      <c r="R7">
        <f t="shared" si="6"/>
        <v>4.3499999999999659</v>
      </c>
      <c r="S7">
        <f t="shared" si="7"/>
        <v>0.43678160919540049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304</v>
      </c>
      <c r="D8">
        <v>318</v>
      </c>
      <c r="E8">
        <v>301.14999999999998</v>
      </c>
      <c r="F8">
        <v>317</v>
      </c>
      <c r="G8">
        <f>_xll.TA_TYPPRICE(D8,E8,F8)</f>
        <v>312.05</v>
      </c>
      <c r="H8">
        <v>308.88541666666663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52.238805970149258</v>
      </c>
      <c r="O8" t="str">
        <f t="shared" si="3"/>
        <v>No Momentum</v>
      </c>
      <c r="P8" t="e">
        <f t="shared" si="4"/>
        <v>#N/A</v>
      </c>
      <c r="Q8">
        <f t="shared" si="5"/>
        <v>15.850000000000023</v>
      </c>
      <c r="R8">
        <f t="shared" si="6"/>
        <v>16.850000000000023</v>
      </c>
      <c r="S8">
        <f t="shared" si="7"/>
        <v>0.94065281899109798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319.8</v>
      </c>
      <c r="D9">
        <v>319.89999999999998</v>
      </c>
      <c r="E9">
        <v>311.25</v>
      </c>
      <c r="F9">
        <v>312</v>
      </c>
      <c r="G9">
        <f>_xll.TA_TYPPRICE(D9,E9,F9)</f>
        <v>314.38333333333333</v>
      </c>
      <c r="H9">
        <v>311.63437499999998</v>
      </c>
      <c r="I9" t="str">
        <f t="shared" si="0"/>
        <v>UP</v>
      </c>
      <c r="J9">
        <v>316.11875000000003</v>
      </c>
      <c r="K9">
        <v>306.86874999999998</v>
      </c>
      <c r="L9" t="str">
        <f t="shared" si="1"/>
        <v>No Confirmation</v>
      </c>
      <c r="M9" t="str">
        <f t="shared" si="2"/>
        <v>No Trend</v>
      </c>
      <c r="N9">
        <v>42.360060514372158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8.6499999999999773</v>
      </c>
      <c r="S9">
        <f t="shared" si="7"/>
        <v>8.6705202312138963E-2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312.64999999999998</v>
      </c>
      <c r="D10">
        <v>315.8</v>
      </c>
      <c r="E10">
        <v>309.3</v>
      </c>
      <c r="F10">
        <v>314</v>
      </c>
      <c r="G10">
        <f>_xll.TA_TYPPRICE(D10,E10,F10)</f>
        <v>313.03333333333336</v>
      </c>
      <c r="H10">
        <v>312.3338541666667</v>
      </c>
      <c r="I10" t="str">
        <f t="shared" si="0"/>
        <v>UP</v>
      </c>
      <c r="J10">
        <v>316.04791666666671</v>
      </c>
      <c r="K10">
        <v>307.40902777777774</v>
      </c>
      <c r="L10" t="str">
        <f t="shared" si="1"/>
        <v>No Confirmation</v>
      </c>
      <c r="M10" t="str">
        <f t="shared" si="2"/>
        <v>No Trend</v>
      </c>
      <c r="N10">
        <v>47.339322736696609</v>
      </c>
      <c r="O10" t="str">
        <f t="shared" si="3"/>
        <v>No Momentum</v>
      </c>
      <c r="P10" t="str">
        <f t="shared" si="4"/>
        <v>No Trend + Momentum</v>
      </c>
      <c r="Q10">
        <f t="shared" si="5"/>
        <v>4.6999999999999886</v>
      </c>
      <c r="R10">
        <f t="shared" si="6"/>
        <v>6.5</v>
      </c>
      <c r="S10">
        <f t="shared" si="7"/>
        <v>0.72307692307692129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314.3</v>
      </c>
      <c r="D11">
        <v>315</v>
      </c>
      <c r="E11">
        <v>306.8</v>
      </c>
      <c r="F11">
        <v>309</v>
      </c>
      <c r="G11">
        <f>_xll.TA_TYPPRICE(D11,E11,F11)</f>
        <v>310.26666666666665</v>
      </c>
      <c r="H11">
        <v>311.30026041666667</v>
      </c>
      <c r="I11" t="str">
        <f t="shared" si="0"/>
        <v>DOWN</v>
      </c>
      <c r="J11">
        <v>315.81504629629632</v>
      </c>
      <c r="K11">
        <v>307.2736882716049</v>
      </c>
      <c r="L11" t="str">
        <f t="shared" si="1"/>
        <v>No Confirmation</v>
      </c>
      <c r="M11" t="str">
        <f t="shared" si="2"/>
        <v>No Trend</v>
      </c>
      <c r="N11">
        <v>37.276375756751243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8.1999999999999886</v>
      </c>
      <c r="S11">
        <f t="shared" si="7"/>
        <v>0.26829268292682823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313.95</v>
      </c>
      <c r="D12">
        <v>313.95</v>
      </c>
      <c r="E12">
        <v>307.2</v>
      </c>
      <c r="F12">
        <v>309</v>
      </c>
      <c r="G12">
        <f>_xll.TA_TYPPRICE(D12,E12,F12)</f>
        <v>310.05</v>
      </c>
      <c r="H12">
        <v>310.67513020833337</v>
      </c>
      <c r="I12" t="str">
        <f t="shared" si="0"/>
        <v>DOWN</v>
      </c>
      <c r="J12">
        <v>315.40059156378601</v>
      </c>
      <c r="K12">
        <v>307.25731310013714</v>
      </c>
      <c r="L12" t="str">
        <f t="shared" si="1"/>
        <v>No Confirmation</v>
      </c>
      <c r="M12" t="str">
        <f t="shared" si="2"/>
        <v>No Trend</v>
      </c>
      <c r="N12">
        <v>37.276375756751243</v>
      </c>
      <c r="O12" t="str">
        <f t="shared" si="3"/>
        <v>DOWN</v>
      </c>
      <c r="P12" t="str">
        <f t="shared" si="4"/>
        <v>No Trend + Momentum</v>
      </c>
      <c r="Q12">
        <f t="shared" si="5"/>
        <v>1.8000000000000114</v>
      </c>
      <c r="R12">
        <f t="shared" si="6"/>
        <v>6.75</v>
      </c>
      <c r="S12">
        <f t="shared" si="7"/>
        <v>0.26666666666666833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310</v>
      </c>
      <c r="D13">
        <v>310</v>
      </c>
      <c r="E13">
        <v>305.7</v>
      </c>
      <c r="F13">
        <v>308</v>
      </c>
      <c r="G13">
        <f>_xll.TA_TYPPRICE(D13,E13,F13)</f>
        <v>307.90000000000003</v>
      </c>
      <c r="H13">
        <v>309.28756510416667</v>
      </c>
      <c r="I13" t="str">
        <f t="shared" si="0"/>
        <v>DOWN</v>
      </c>
      <c r="J13">
        <v>314.20046010516688</v>
      </c>
      <c r="K13">
        <v>306.9112435223289</v>
      </c>
      <c r="L13" t="str">
        <f t="shared" si="1"/>
        <v>No Confirmation</v>
      </c>
      <c r="M13" t="str">
        <f t="shared" si="2"/>
        <v>No Trend</v>
      </c>
      <c r="N13">
        <v>34.954413353478898</v>
      </c>
      <c r="O13" t="str">
        <f t="shared" si="3"/>
        <v>DOWN</v>
      </c>
      <c r="P13" t="str">
        <f t="shared" si="4"/>
        <v>No Trend + Momentum</v>
      </c>
      <c r="Q13">
        <f t="shared" si="5"/>
        <v>2.3000000000000114</v>
      </c>
      <c r="R13">
        <f t="shared" si="6"/>
        <v>4.3000000000000114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310.5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</v>
      </c>
      <c r="D14">
        <v>311</v>
      </c>
      <c r="E14">
        <v>304.95</v>
      </c>
      <c r="F14">
        <v>306</v>
      </c>
      <c r="G14">
        <f>_xll.TA_TYPPRICE(D14,E14,F14)</f>
        <v>307.31666666666666</v>
      </c>
      <c r="H14">
        <v>308.3021158854167</v>
      </c>
      <c r="I14" t="str">
        <f t="shared" si="0"/>
        <v>DOWN</v>
      </c>
      <c r="J14">
        <v>313.48924674846313</v>
      </c>
      <c r="K14">
        <v>306.47541162847801</v>
      </c>
      <c r="L14" t="str">
        <f t="shared" si="1"/>
        <v>DOWN</v>
      </c>
      <c r="M14" t="str">
        <f t="shared" si="2"/>
        <v>DOWN</v>
      </c>
      <c r="N14">
        <v>30.244546892327961</v>
      </c>
      <c r="O14" t="str">
        <f t="shared" si="3"/>
        <v>DOWN</v>
      </c>
      <c r="P14" t="str">
        <f t="shared" si="4"/>
        <v>DOWN</v>
      </c>
      <c r="Q14">
        <f t="shared" si="5"/>
        <v>1.0500000000000114</v>
      </c>
      <c r="R14">
        <f t="shared" si="6"/>
        <v>6.0500000000000114</v>
      </c>
      <c r="S14">
        <f t="shared" si="7"/>
        <v>0.17355371900826602</v>
      </c>
      <c r="T14" t="str">
        <f t="shared" si="8"/>
        <v>DOWN</v>
      </c>
      <c r="U14" t="str">
        <f t="shared" si="9"/>
        <v>DOWN</v>
      </c>
      <c r="V14">
        <v>309.80769230769232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311</v>
      </c>
      <c r="D15">
        <v>320.25</v>
      </c>
      <c r="E15">
        <v>307</v>
      </c>
      <c r="F15">
        <v>310</v>
      </c>
      <c r="G15">
        <f>_xll.TA_TYPPRICE(D15,E15,F15)</f>
        <v>312.41666666666669</v>
      </c>
      <c r="H15">
        <v>310.35939127604172</v>
      </c>
      <c r="I15" t="str">
        <f t="shared" si="0"/>
        <v>DOWN</v>
      </c>
      <c r="J15">
        <v>314.99163635991579</v>
      </c>
      <c r="K15">
        <v>306.59198682214958</v>
      </c>
      <c r="L15" t="str">
        <f t="shared" si="1"/>
        <v>No Confirmation</v>
      </c>
      <c r="M15" t="str">
        <f t="shared" si="2"/>
        <v>No Trend</v>
      </c>
      <c r="N15">
        <v>47.821335935942784</v>
      </c>
      <c r="O15" t="str">
        <f t="shared" si="3"/>
        <v>No Momentum</v>
      </c>
      <c r="P15" t="str">
        <f t="shared" si="4"/>
        <v>No Trend + Momentum</v>
      </c>
      <c r="Q15">
        <f t="shared" si="5"/>
        <v>3</v>
      </c>
      <c r="R15">
        <f t="shared" si="6"/>
        <v>13.25</v>
      </c>
      <c r="S15">
        <f t="shared" si="7"/>
        <v>0.22641509433962265</v>
      </c>
      <c r="T15" t="str">
        <f t="shared" si="8"/>
        <v>No Indication</v>
      </c>
      <c r="U15" t="str">
        <f t="shared" si="9"/>
        <v>No T+M+I</v>
      </c>
      <c r="V15">
        <v>309.8372781065089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312</v>
      </c>
      <c r="D16">
        <v>318.89999999999998</v>
      </c>
      <c r="E16">
        <v>310.35000000000002</v>
      </c>
      <c r="F16">
        <v>317</v>
      </c>
      <c r="G16">
        <f>_xll.TA_TYPPRICE(D16,E16,F16)</f>
        <v>315.41666666666669</v>
      </c>
      <c r="H16">
        <v>312.88802897135417</v>
      </c>
      <c r="I16" t="str">
        <f t="shared" si="0"/>
        <v>UP</v>
      </c>
      <c r="J16">
        <v>315.86016161326785</v>
      </c>
      <c r="K16">
        <v>307.42710086167187</v>
      </c>
      <c r="L16" t="str">
        <f t="shared" si="1"/>
        <v>UP</v>
      </c>
      <c r="M16" t="str">
        <f t="shared" si="2"/>
        <v>UP</v>
      </c>
      <c r="N16">
        <v>66.362394091917594</v>
      </c>
      <c r="O16" t="str">
        <f t="shared" si="3"/>
        <v>UP</v>
      </c>
      <c r="P16" t="str">
        <f t="shared" si="4"/>
        <v>UP</v>
      </c>
      <c r="Q16">
        <f t="shared" si="5"/>
        <v>6.6499999999999773</v>
      </c>
      <c r="R16">
        <f t="shared" si="6"/>
        <v>8.5499999999999545</v>
      </c>
      <c r="S16">
        <f t="shared" si="7"/>
        <v>0.77777777777777923</v>
      </c>
      <c r="T16" t="str">
        <f t="shared" si="8"/>
        <v>No Indication</v>
      </c>
      <c r="U16" t="str">
        <f t="shared" si="9"/>
        <v>No T+M+I</v>
      </c>
      <c r="V16">
        <v>310.93923532089212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320.95</v>
      </c>
      <c r="D17">
        <v>322.45</v>
      </c>
      <c r="E17">
        <v>310.64999999999998</v>
      </c>
      <c r="F17">
        <v>312</v>
      </c>
      <c r="G17">
        <f>_xll.TA_TYPPRICE(D17,E17,F17)</f>
        <v>315.0333333333333</v>
      </c>
      <c r="H17">
        <v>313.96068115234374</v>
      </c>
      <c r="I17" t="str">
        <f t="shared" si="0"/>
        <v>DOWN</v>
      </c>
      <c r="J17">
        <v>317.32457014365275</v>
      </c>
      <c r="K17">
        <v>308.14330067018921</v>
      </c>
      <c r="L17" t="str">
        <f t="shared" si="1"/>
        <v>No Confirmation</v>
      </c>
      <c r="M17" t="str">
        <f t="shared" si="2"/>
        <v>No Trend</v>
      </c>
      <c r="N17">
        <v>50.378886208483223</v>
      </c>
      <c r="O17" t="str">
        <f t="shared" si="3"/>
        <v>No Momentum</v>
      </c>
      <c r="P17" t="str">
        <f t="shared" si="4"/>
        <v>No Trend + Momentum</v>
      </c>
      <c r="Q17">
        <f t="shared" si="5"/>
        <v>1.3500000000000227</v>
      </c>
      <c r="R17">
        <f t="shared" si="6"/>
        <v>11.800000000000011</v>
      </c>
      <c r="S17">
        <f t="shared" si="7"/>
        <v>0.11440677966101877</v>
      </c>
      <c r="T17" t="str">
        <f t="shared" si="8"/>
        <v>DOWN</v>
      </c>
      <c r="U17" t="str">
        <f t="shared" si="9"/>
        <v>No T+M+I</v>
      </c>
      <c r="V17">
        <v>311.10242988690874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313.2</v>
      </c>
      <c r="D18">
        <v>314.8</v>
      </c>
      <c r="E18">
        <v>309.8</v>
      </c>
      <c r="F18">
        <v>312</v>
      </c>
      <c r="G18">
        <f>_xll.TA_TYPPRICE(D18,E18,F18)</f>
        <v>312.2</v>
      </c>
      <c r="H18">
        <v>313.08034057617186</v>
      </c>
      <c r="I18" t="str">
        <f t="shared" si="0"/>
        <v>DOWN</v>
      </c>
      <c r="J18">
        <v>316.76355455617437</v>
      </c>
      <c r="K18">
        <v>308.51145607681383</v>
      </c>
      <c r="L18" t="str">
        <f t="shared" si="1"/>
        <v>No Confirmation</v>
      </c>
      <c r="M18" t="str">
        <f t="shared" si="2"/>
        <v>No Trend</v>
      </c>
      <c r="N18">
        <v>50.378886208483223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</v>
      </c>
      <c r="S18">
        <f t="shared" si="7"/>
        <v>0.43999999999999773</v>
      </c>
      <c r="T18" t="str">
        <f t="shared" si="8"/>
        <v>No Indication</v>
      </c>
      <c r="U18" t="str">
        <f t="shared" si="9"/>
        <v>No T+M+I</v>
      </c>
      <c r="V18">
        <v>311.24051759661506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312.89999999999998</v>
      </c>
      <c r="D19">
        <v>318</v>
      </c>
      <c r="E19">
        <v>311.39999999999998</v>
      </c>
      <c r="F19">
        <v>315</v>
      </c>
      <c r="G19">
        <f>_xll.TA_TYPPRICE(D19,E19,F19)</f>
        <v>314.8</v>
      </c>
      <c r="H19">
        <v>313.94017028808594</v>
      </c>
      <c r="I19" t="str">
        <f t="shared" si="0"/>
        <v>UP</v>
      </c>
      <c r="J19">
        <v>317.03832021035782</v>
      </c>
      <c r="K19">
        <v>309.15335472641073</v>
      </c>
      <c r="L19" t="str">
        <f t="shared" si="1"/>
        <v>No Confirmation</v>
      </c>
      <c r="M19" t="str">
        <f t="shared" si="2"/>
        <v>No Trend</v>
      </c>
      <c r="N19">
        <v>59.519359881268826</v>
      </c>
      <c r="O19" t="str">
        <f t="shared" si="3"/>
        <v>No Momentum</v>
      </c>
      <c r="P19" t="str">
        <f t="shared" si="4"/>
        <v>No Trend + Momentum</v>
      </c>
      <c r="Q19">
        <f t="shared" si="5"/>
        <v>3.6000000000000227</v>
      </c>
      <c r="R19">
        <f t="shared" si="6"/>
        <v>6.6000000000000227</v>
      </c>
      <c r="S19">
        <f t="shared" si="7"/>
        <v>0.54545454545454697</v>
      </c>
      <c r="T19" t="str">
        <f t="shared" si="8"/>
        <v>No Indication</v>
      </c>
      <c r="U19" t="str">
        <f t="shared" si="9"/>
        <v>No T+M+I</v>
      </c>
      <c r="V19">
        <v>311.81889950482815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315.95</v>
      </c>
      <c r="D20">
        <v>322</v>
      </c>
      <c r="E20">
        <v>311.14999999999998</v>
      </c>
      <c r="F20">
        <v>314</v>
      </c>
      <c r="G20">
        <f>_xll.TA_TYPPRICE(D20,E20,F20)</f>
        <v>315.71666666666664</v>
      </c>
      <c r="H20">
        <v>314.82841847737632</v>
      </c>
      <c r="I20" t="str">
        <f t="shared" si="0"/>
        <v>DOWN</v>
      </c>
      <c r="J20">
        <v>318.1409157191672</v>
      </c>
      <c r="K20">
        <v>309.59705367609723</v>
      </c>
      <c r="L20" t="str">
        <f t="shared" si="1"/>
        <v>No Confirmation</v>
      </c>
      <c r="M20" t="str">
        <f t="shared" si="2"/>
        <v>No Trend</v>
      </c>
      <c r="N20">
        <v>55.276746789916707</v>
      </c>
      <c r="O20" t="str">
        <f t="shared" si="3"/>
        <v>No Momentum</v>
      </c>
      <c r="P20" t="str">
        <f t="shared" si="4"/>
        <v>No Trend + Momentum</v>
      </c>
      <c r="Q20">
        <f t="shared" si="5"/>
        <v>2.8500000000000227</v>
      </c>
      <c r="R20">
        <f t="shared" si="6"/>
        <v>10.850000000000023</v>
      </c>
      <c r="S20">
        <f t="shared" si="7"/>
        <v>0.26267281105990936</v>
      </c>
      <c r="T20" t="str">
        <f t="shared" si="8"/>
        <v>No Indication</v>
      </c>
      <c r="U20" t="str">
        <f t="shared" si="9"/>
        <v>No T+M+I</v>
      </c>
      <c r="V20">
        <v>312.15445342716231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317.3</v>
      </c>
      <c r="D21">
        <v>318.75</v>
      </c>
      <c r="E21">
        <v>312.25</v>
      </c>
      <c r="F21">
        <v>316</v>
      </c>
      <c r="G21">
        <f>_xll.TA_TYPPRICE(D21,E21,F21)</f>
        <v>315.66666666666669</v>
      </c>
      <c r="H21">
        <v>315.24754257202153</v>
      </c>
      <c r="I21" t="str">
        <f t="shared" si="0"/>
        <v>UP</v>
      </c>
      <c r="J21">
        <v>318.27626778157446</v>
      </c>
      <c r="K21">
        <v>310.18659730363117</v>
      </c>
      <c r="L21" t="str">
        <f t="shared" si="1"/>
        <v>No Confirmation</v>
      </c>
      <c r="M21" t="str">
        <f t="shared" si="2"/>
        <v>No Trend</v>
      </c>
      <c r="N21">
        <v>62.04113339862446</v>
      </c>
      <c r="O21" t="str">
        <f t="shared" si="3"/>
        <v>UP</v>
      </c>
      <c r="P21" t="str">
        <f t="shared" si="4"/>
        <v>No Trend + Momentum</v>
      </c>
      <c r="Q21">
        <f t="shared" si="5"/>
        <v>3.75</v>
      </c>
      <c r="R21">
        <f t="shared" si="6"/>
        <v>6.5</v>
      </c>
      <c r="S21">
        <f t="shared" si="7"/>
        <v>0.57692307692307687</v>
      </c>
      <c r="T21" t="str">
        <f t="shared" si="8"/>
        <v>No Indication</v>
      </c>
      <c r="U21" t="str">
        <f t="shared" si="9"/>
        <v>No T+M+I</v>
      </c>
      <c r="V21">
        <v>312.74607597682967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316</v>
      </c>
      <c r="D22">
        <v>317.3</v>
      </c>
      <c r="E22">
        <v>312.10000000000002</v>
      </c>
      <c r="F22">
        <v>314</v>
      </c>
      <c r="G22">
        <f>_xll.TA_TYPPRICE(D22,E22,F22)</f>
        <v>314.4666666666667</v>
      </c>
      <c r="H22">
        <v>314.85710461934411</v>
      </c>
      <c r="I22" t="str">
        <f t="shared" si="0"/>
        <v>DOWN</v>
      </c>
      <c r="J22">
        <v>318.05931938566903</v>
      </c>
      <c r="K22">
        <v>310.61179790282426</v>
      </c>
      <c r="L22" t="str">
        <f t="shared" si="1"/>
        <v>No Confirmation</v>
      </c>
      <c r="M22" t="str">
        <f t="shared" si="2"/>
        <v>No Trend</v>
      </c>
      <c r="N22">
        <v>52.176518333451313</v>
      </c>
      <c r="O22" t="str">
        <f t="shared" si="3"/>
        <v>No Momentum</v>
      </c>
      <c r="P22" t="str">
        <f t="shared" si="4"/>
        <v>No Trend + Momentum</v>
      </c>
      <c r="Q22">
        <f t="shared" si="5"/>
        <v>1.8999999999999773</v>
      </c>
      <c r="R22">
        <f t="shared" si="6"/>
        <v>5.1999999999999886</v>
      </c>
      <c r="S22">
        <f t="shared" si="7"/>
        <v>0.36538461538461181</v>
      </c>
      <c r="T22" t="str">
        <f t="shared" si="8"/>
        <v>No Indication</v>
      </c>
      <c r="U22" t="str">
        <f t="shared" si="9"/>
        <v>No T+M+I</v>
      </c>
      <c r="V22">
        <v>312.93898736500972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314.39999999999998</v>
      </c>
      <c r="D23">
        <v>315.55</v>
      </c>
      <c r="E23">
        <v>311.2</v>
      </c>
      <c r="F23">
        <v>313</v>
      </c>
      <c r="G23">
        <f>_xll.TA_TYPPRICE(D23,E23,F23)</f>
        <v>313.25</v>
      </c>
      <c r="H23">
        <v>314.05355230967206</v>
      </c>
      <c r="I23" t="str">
        <f t="shared" si="0"/>
        <v>DOWN</v>
      </c>
      <c r="J23">
        <v>317.50169285552033</v>
      </c>
      <c r="K23">
        <v>310.74250947997444</v>
      </c>
      <c r="L23" t="str">
        <f t="shared" si="1"/>
        <v>No Confirmation</v>
      </c>
      <c r="M23" t="str">
        <f t="shared" si="2"/>
        <v>No Trend</v>
      </c>
      <c r="N23">
        <v>47.460131933608416</v>
      </c>
      <c r="O23" t="str">
        <f t="shared" si="3"/>
        <v>No Momentum</v>
      </c>
      <c r="P23" t="str">
        <f t="shared" si="4"/>
        <v>No Trend + Momentum</v>
      </c>
      <c r="Q23">
        <f t="shared" si="5"/>
        <v>1.8000000000000114</v>
      </c>
      <c r="R23">
        <f t="shared" si="6"/>
        <v>4.3500000000000227</v>
      </c>
      <c r="S23">
        <f t="shared" si="7"/>
        <v>0.4137931034482763</v>
      </c>
      <c r="T23" t="str">
        <f t="shared" si="8"/>
        <v>No Indication</v>
      </c>
      <c r="U23" t="str">
        <f t="shared" si="9"/>
        <v>No T+M+I</v>
      </c>
      <c r="V23">
        <v>312.94837392423898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313.75</v>
      </c>
      <c r="D24">
        <v>317.05</v>
      </c>
      <c r="E24">
        <v>313</v>
      </c>
      <c r="F24">
        <v>316</v>
      </c>
      <c r="G24">
        <f>_xll.TA_TYPPRICE(D24,E24,F24)</f>
        <v>315.34999999999997</v>
      </c>
      <c r="H24">
        <v>314.70177615483601</v>
      </c>
      <c r="I24" t="str">
        <f t="shared" si="0"/>
        <v>UP</v>
      </c>
      <c r="J24">
        <v>317.40131666540469</v>
      </c>
      <c r="K24">
        <v>311.24417403998012</v>
      </c>
      <c r="L24" t="str">
        <f t="shared" si="1"/>
        <v>No Confirmation</v>
      </c>
      <c r="M24" t="str">
        <f t="shared" si="2"/>
        <v>No Trend</v>
      </c>
      <c r="N24">
        <v>60.761079953245613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4.0500000000000114</v>
      </c>
      <c r="S24">
        <f t="shared" si="7"/>
        <v>0.7407407407407387</v>
      </c>
      <c r="T24" t="str">
        <f t="shared" si="8"/>
        <v>No Indication</v>
      </c>
      <c r="U24" t="str">
        <f t="shared" si="9"/>
        <v>No T+M+I</v>
      </c>
      <c r="V24">
        <v>313.41785485897145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316.95</v>
      </c>
      <c r="D25">
        <v>325</v>
      </c>
      <c r="E25">
        <v>316.55</v>
      </c>
      <c r="F25">
        <v>321</v>
      </c>
      <c r="G25">
        <f>_xll.TA_TYPPRICE(D25,E25,F25)</f>
        <v>320.84999999999997</v>
      </c>
      <c r="H25">
        <v>317.77588807741802</v>
      </c>
      <c r="I25" t="str">
        <f t="shared" si="0"/>
        <v>UP</v>
      </c>
      <c r="J25">
        <v>319.08991296198144</v>
      </c>
      <c r="K25">
        <v>312.42324647554011</v>
      </c>
      <c r="L25" t="str">
        <f t="shared" si="1"/>
        <v>UP</v>
      </c>
      <c r="M25" t="str">
        <f t="shared" si="2"/>
        <v>UP</v>
      </c>
      <c r="N25">
        <v>74.310241126395312</v>
      </c>
      <c r="O25" t="str">
        <f t="shared" si="3"/>
        <v>UP</v>
      </c>
      <c r="P25" t="str">
        <f t="shared" si="4"/>
        <v>UP</v>
      </c>
      <c r="Q25">
        <f t="shared" si="5"/>
        <v>4.4499999999999886</v>
      </c>
      <c r="R25">
        <f t="shared" si="6"/>
        <v>8.4499999999999886</v>
      </c>
      <c r="S25">
        <f t="shared" si="7"/>
        <v>0.5266272189349106</v>
      </c>
      <c r="T25" t="str">
        <f t="shared" si="8"/>
        <v>No Indication</v>
      </c>
      <c r="U25" t="str">
        <f t="shared" si="9"/>
        <v>No T+M+I</v>
      </c>
      <c r="V25">
        <v>314.58433872682201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322.8</v>
      </c>
      <c r="D26">
        <v>326.05</v>
      </c>
      <c r="E26">
        <v>321</v>
      </c>
      <c r="F26">
        <v>322</v>
      </c>
      <c r="G26">
        <f>_xll.TA_TYPPRICE(D26,E26,F26)</f>
        <v>323.01666666666665</v>
      </c>
      <c r="H26">
        <v>320.39627737204233</v>
      </c>
      <c r="I26" t="str">
        <f t="shared" si="0"/>
        <v>UP</v>
      </c>
      <c r="J26">
        <v>320.63659897042999</v>
      </c>
      <c r="K26">
        <v>314.32919170319786</v>
      </c>
      <c r="L26" t="str">
        <f t="shared" si="1"/>
        <v>UP</v>
      </c>
      <c r="M26" t="str">
        <f t="shared" si="2"/>
        <v>UP</v>
      </c>
      <c r="N26">
        <v>76.351676904412685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5.0500000000000114</v>
      </c>
      <c r="S26">
        <f t="shared" si="7"/>
        <v>0.19801980198019759</v>
      </c>
      <c r="T26" t="str">
        <f t="shared" si="8"/>
        <v>DOWN</v>
      </c>
      <c r="U26" t="str">
        <f t="shared" si="9"/>
        <v>No T+M+I</v>
      </c>
      <c r="V26">
        <v>315.7252096919263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322.45</v>
      </c>
      <c r="D27">
        <v>324.35000000000002</v>
      </c>
      <c r="E27">
        <v>316.05</v>
      </c>
      <c r="F27">
        <v>320</v>
      </c>
      <c r="G27">
        <f>_xll.TA_TYPPRICE(D27,E27,F27)</f>
        <v>320.13333333333338</v>
      </c>
      <c r="H27">
        <v>320.26480535268786</v>
      </c>
      <c r="I27" t="str">
        <f t="shared" si="0"/>
        <v>DOWN</v>
      </c>
      <c r="J27">
        <v>321.46179919922332</v>
      </c>
      <c r="K27">
        <v>314.71159354693168</v>
      </c>
      <c r="L27" t="str">
        <f t="shared" si="1"/>
        <v>No Confirmation</v>
      </c>
      <c r="M27" t="str">
        <f t="shared" si="2"/>
        <v>No Trend</v>
      </c>
      <c r="N27">
        <v>63.697398183941445</v>
      </c>
      <c r="O27" t="str">
        <f t="shared" si="3"/>
        <v>UP</v>
      </c>
      <c r="P27" t="str">
        <f t="shared" si="4"/>
        <v>No Trend + Momentum</v>
      </c>
      <c r="Q27">
        <f t="shared" si="5"/>
        <v>3.9499999999999886</v>
      </c>
      <c r="R27">
        <f t="shared" si="6"/>
        <v>8.3000000000000114</v>
      </c>
      <c r="S27">
        <f t="shared" si="7"/>
        <v>0.4759036144578293</v>
      </c>
      <c r="T27" t="str">
        <f t="shared" si="8"/>
        <v>No Indication</v>
      </c>
      <c r="U27" t="str">
        <f t="shared" si="9"/>
        <v>No T+M+I</v>
      </c>
      <c r="V27">
        <v>316.38286973932225</v>
      </c>
      <c r="W27">
        <v>312.84615384615387</v>
      </c>
      <c r="X27">
        <f t="shared" si="10"/>
        <v>3.5367158931683775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319.10000000000002</v>
      </c>
      <c r="D28">
        <v>323.25</v>
      </c>
      <c r="E28">
        <v>317.3</v>
      </c>
      <c r="F28">
        <v>320</v>
      </c>
      <c r="G28">
        <f>_xll.TA_TYPPRICE(D28,E28,F28)</f>
        <v>320.18333333333334</v>
      </c>
      <c r="H28">
        <v>320.22406934301057</v>
      </c>
      <c r="I28" t="str">
        <f t="shared" si="0"/>
        <v>DOWN</v>
      </c>
      <c r="J28">
        <v>321.85917715495145</v>
      </c>
      <c r="K28">
        <v>315.28679498094687</v>
      </c>
      <c r="L28" t="str">
        <f t="shared" si="1"/>
        <v>No Confirmation</v>
      </c>
      <c r="M28" t="str">
        <f t="shared" si="2"/>
        <v>No Trend</v>
      </c>
      <c r="N28">
        <v>63.697398183941445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5.9499999999999886</v>
      </c>
      <c r="S28">
        <f t="shared" si="7"/>
        <v>0.45378151260504096</v>
      </c>
      <c r="T28" t="str">
        <f t="shared" si="8"/>
        <v>No Indication</v>
      </c>
      <c r="U28" t="str">
        <f t="shared" si="9"/>
        <v>No T+M+I</v>
      </c>
      <c r="V28">
        <v>316.93935131788805</v>
      </c>
      <c r="W28">
        <v>313.37606837606842</v>
      </c>
      <c r="X28">
        <f t="shared" si="10"/>
        <v>3.5632829418196366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319.5</v>
      </c>
      <c r="D29">
        <v>321.89999999999998</v>
      </c>
      <c r="E29">
        <v>318.2</v>
      </c>
      <c r="F29">
        <v>319</v>
      </c>
      <c r="G29">
        <f>_xll.TA_TYPPRICE(D29,E29,F29)</f>
        <v>319.7</v>
      </c>
      <c r="H29">
        <v>319.96203467150531</v>
      </c>
      <c r="I29" t="str">
        <f t="shared" si="0"/>
        <v>DOWN</v>
      </c>
      <c r="J29">
        <v>321.86824889829558</v>
      </c>
      <c r="K29">
        <v>315.93417387406976</v>
      </c>
      <c r="L29" t="str">
        <f t="shared" si="1"/>
        <v>No Confirmation</v>
      </c>
      <c r="M29" t="str">
        <f t="shared" si="2"/>
        <v>No Trend</v>
      </c>
      <c r="N29">
        <v>56.395239122698705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3.6999999999999886</v>
      </c>
      <c r="S29">
        <f t="shared" si="7"/>
        <v>0.21621621621621995</v>
      </c>
      <c r="T29" t="str">
        <f t="shared" si="8"/>
        <v>No Indication</v>
      </c>
      <c r="U29" t="str">
        <f t="shared" si="9"/>
        <v>No T+M+I</v>
      </c>
      <c r="V29">
        <v>317.25637419205913</v>
      </c>
      <c r="W29">
        <v>313.79265590376707</v>
      </c>
      <c r="X29">
        <f t="shared" si="10"/>
        <v>3.463718288292057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319.5</v>
      </c>
      <c r="D30">
        <v>321</v>
      </c>
      <c r="E30">
        <v>315.5</v>
      </c>
      <c r="F30">
        <v>316</v>
      </c>
      <c r="G30">
        <f>_xll.TA_TYPPRICE(D30,E30,F30)</f>
        <v>317.5</v>
      </c>
      <c r="H30">
        <v>318.73101733575265</v>
      </c>
      <c r="I30" t="str">
        <f t="shared" si="0"/>
        <v>DOWN</v>
      </c>
      <c r="J30">
        <v>321.67530469867432</v>
      </c>
      <c r="K30">
        <v>315.83769079094316</v>
      </c>
      <c r="L30" t="str">
        <f t="shared" si="1"/>
        <v>No Confirmation</v>
      </c>
      <c r="M30" t="str">
        <f t="shared" si="2"/>
        <v>No Trend</v>
      </c>
      <c r="N30">
        <v>39.440167901423195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No T+M+I</v>
      </c>
      <c r="V30">
        <v>317.06308585481924</v>
      </c>
      <c r="W30">
        <v>313.95616287385837</v>
      </c>
      <c r="X30">
        <f t="shared" si="10"/>
        <v>3.1069229809608601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317</v>
      </c>
      <c r="D31">
        <v>318</v>
      </c>
      <c r="E31">
        <v>313.3</v>
      </c>
      <c r="F31">
        <v>316</v>
      </c>
      <c r="G31">
        <f>_xll.TA_TYPPRICE(D31,E31,F31)</f>
        <v>315.76666666666665</v>
      </c>
      <c r="H31">
        <v>317.24884200120965</v>
      </c>
      <c r="I31" t="str">
        <f t="shared" si="0"/>
        <v>DOWN</v>
      </c>
      <c r="J31">
        <v>320.85857032119117</v>
      </c>
      <c r="K31">
        <v>315.2737595040669</v>
      </c>
      <c r="L31" t="str">
        <f t="shared" si="1"/>
        <v>No Confirmation</v>
      </c>
      <c r="M31" t="str">
        <f t="shared" si="2"/>
        <v>No Trend</v>
      </c>
      <c r="N31">
        <v>39.440167901423195</v>
      </c>
      <c r="O31" t="str">
        <f t="shared" si="3"/>
        <v>DOWN</v>
      </c>
      <c r="P31" t="str">
        <f t="shared" si="4"/>
        <v>No Trend + Momentum</v>
      </c>
      <c r="Q31">
        <f t="shared" si="5"/>
        <v>2.6999999999999886</v>
      </c>
      <c r="R31">
        <f t="shared" si="6"/>
        <v>4.6999999999999886</v>
      </c>
      <c r="S31">
        <f t="shared" si="7"/>
        <v>0.57446808510638192</v>
      </c>
      <c r="T31" t="str">
        <f t="shared" si="8"/>
        <v>No Indication</v>
      </c>
      <c r="U31" t="str">
        <f t="shared" si="9"/>
        <v>No T+M+I</v>
      </c>
      <c r="V31">
        <v>316.89953418484703</v>
      </c>
      <c r="W31">
        <v>314.10755821653555</v>
      </c>
      <c r="X31">
        <f t="shared" si="10"/>
        <v>2.7919759683114762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316.95</v>
      </c>
      <c r="D32">
        <v>318.60000000000002</v>
      </c>
      <c r="E32">
        <v>315.25</v>
      </c>
      <c r="F32">
        <v>318</v>
      </c>
      <c r="G32">
        <f>_xll.TA_TYPPRICE(D32,E32,F32)</f>
        <v>317.28333333333336</v>
      </c>
      <c r="H32">
        <v>317.26608766727151</v>
      </c>
      <c r="I32" t="str">
        <f t="shared" si="0"/>
        <v>UP</v>
      </c>
      <c r="J32">
        <v>320.35666580537094</v>
      </c>
      <c r="K32">
        <v>315.26847961427427</v>
      </c>
      <c r="L32" t="str">
        <f t="shared" si="1"/>
        <v>No Confirmation</v>
      </c>
      <c r="M32" t="str">
        <f t="shared" si="2"/>
        <v>No Trend</v>
      </c>
      <c r="N32">
        <v>53.882863962694302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3.3500000000000227</v>
      </c>
      <c r="S32">
        <f t="shared" si="7"/>
        <v>0.82089552238805408</v>
      </c>
      <c r="T32" t="str">
        <f t="shared" si="8"/>
        <v>UP</v>
      </c>
      <c r="U32" t="str">
        <f t="shared" si="9"/>
        <v>No T+M+I</v>
      </c>
      <c r="V32">
        <v>317.06883661794751</v>
      </c>
      <c r="W32">
        <v>314.39588723753292</v>
      </c>
      <c r="X32">
        <f t="shared" si="10"/>
        <v>2.6729493804145932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318</v>
      </c>
      <c r="D33">
        <v>319.64999999999998</v>
      </c>
      <c r="E33">
        <v>314.35000000000002</v>
      </c>
      <c r="F33">
        <v>315</v>
      </c>
      <c r="G33">
        <f>_xll.TA_TYPPRICE(D33,E33,F33)</f>
        <v>316.33333333333331</v>
      </c>
      <c r="H33">
        <v>316.79971050030241</v>
      </c>
      <c r="I33" t="str">
        <f t="shared" si="0"/>
        <v>DOWN</v>
      </c>
      <c r="J33">
        <v>320.19962895973293</v>
      </c>
      <c r="K33">
        <v>315.06437303332444</v>
      </c>
      <c r="L33" t="str">
        <f t="shared" si="1"/>
        <v>DOWN</v>
      </c>
      <c r="M33" t="str">
        <f t="shared" si="2"/>
        <v>DOWN</v>
      </c>
      <c r="N33">
        <v>37.233470949401841</v>
      </c>
      <c r="O33" t="str">
        <f t="shared" si="3"/>
        <v>DOWN</v>
      </c>
      <c r="P33" t="str">
        <f t="shared" si="4"/>
        <v>DOWN</v>
      </c>
      <c r="Q33">
        <f t="shared" si="5"/>
        <v>0.64999999999997726</v>
      </c>
      <c r="R33">
        <f t="shared" si="6"/>
        <v>5.2999999999999545</v>
      </c>
      <c r="S33">
        <f t="shared" si="7"/>
        <v>0.12264150943395903</v>
      </c>
      <c r="T33" t="str">
        <f t="shared" si="8"/>
        <v>DOWN</v>
      </c>
      <c r="U33" t="str">
        <f t="shared" si="9"/>
        <v>DOWN</v>
      </c>
      <c r="V33">
        <v>316.75055406134021</v>
      </c>
      <c r="W33">
        <v>314.44063633104901</v>
      </c>
      <c r="X33">
        <f t="shared" si="10"/>
        <v>2.309917730291204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315.85000000000002</v>
      </c>
      <c r="D34">
        <v>317.35000000000002</v>
      </c>
      <c r="E34">
        <v>314.7</v>
      </c>
      <c r="F34">
        <v>315</v>
      </c>
      <c r="G34">
        <f>_xll.TA_TYPPRICE(D34,E34,F34)</f>
        <v>315.68333333333334</v>
      </c>
      <c r="H34">
        <v>316.24152191681787</v>
      </c>
      <c r="I34" t="str">
        <f t="shared" si="0"/>
        <v>DOWN</v>
      </c>
      <c r="J34">
        <v>319.56637807979229</v>
      </c>
      <c r="K34">
        <v>314.98340124814121</v>
      </c>
      <c r="L34" t="str">
        <f t="shared" si="1"/>
        <v>No Confirmation</v>
      </c>
      <c r="M34" t="str">
        <f t="shared" si="2"/>
        <v>No Trend</v>
      </c>
      <c r="N34">
        <v>37.233470949401841</v>
      </c>
      <c r="O34" t="str">
        <f t="shared" si="3"/>
        <v>DOWN</v>
      </c>
      <c r="P34" t="str">
        <f t="shared" si="4"/>
        <v>No Trend + Momentum</v>
      </c>
      <c r="Q34">
        <f t="shared" si="5"/>
        <v>0.30000000000001137</v>
      </c>
      <c r="R34">
        <f t="shared" si="6"/>
        <v>2.6500000000000341</v>
      </c>
      <c r="S34">
        <f t="shared" si="7"/>
        <v>0.11320754716981415</v>
      </c>
      <c r="T34" t="str">
        <f t="shared" si="8"/>
        <v>DOWN</v>
      </c>
      <c r="U34" t="str">
        <f t="shared" si="9"/>
        <v>No T+M+I</v>
      </c>
      <c r="V34">
        <v>316.48123805190323</v>
      </c>
      <c r="W34">
        <v>314.48207067689725</v>
      </c>
      <c r="X34">
        <f t="shared" si="10"/>
        <v>1.9991673750059817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317</v>
      </c>
      <c r="D35">
        <v>317</v>
      </c>
      <c r="E35">
        <v>311.10000000000002</v>
      </c>
      <c r="F35">
        <v>313</v>
      </c>
      <c r="G35">
        <f>_xll.TA_TYPPRICE(D35,E35,F35)</f>
        <v>313.7</v>
      </c>
      <c r="H35">
        <v>314.97076095840896</v>
      </c>
      <c r="I35" t="str">
        <f t="shared" si="0"/>
        <v>DOWN</v>
      </c>
      <c r="J35">
        <v>318.99607183983846</v>
      </c>
      <c r="K35">
        <v>314.12042319299871</v>
      </c>
      <c r="L35" t="str">
        <f t="shared" si="1"/>
        <v>DOWN</v>
      </c>
      <c r="M35" t="str">
        <f t="shared" si="2"/>
        <v>DOWN</v>
      </c>
      <c r="N35">
        <v>28.16733448338853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5.8999999999999773</v>
      </c>
      <c r="S35">
        <f t="shared" si="7"/>
        <v>0.32203389830508211</v>
      </c>
      <c r="T35" t="str">
        <f t="shared" si="8"/>
        <v>No Indication</v>
      </c>
      <c r="U35" t="str">
        <f t="shared" si="9"/>
        <v>No T+M+I</v>
      </c>
      <c r="V35">
        <v>315.94566296699503</v>
      </c>
      <c r="W35">
        <v>314.37228766379377</v>
      </c>
      <c r="X35">
        <f t="shared" si="10"/>
        <v>1.5733753032012601</v>
      </c>
      <c r="Y35">
        <v>2.7797806512739385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314.95</v>
      </c>
      <c r="D36">
        <v>314.95</v>
      </c>
      <c r="E36">
        <v>307.60000000000002</v>
      </c>
      <c r="F36">
        <v>311</v>
      </c>
      <c r="G36">
        <f>_xll.TA_TYPPRICE(D36,E36,F36)</f>
        <v>311.18333333333334</v>
      </c>
      <c r="H36">
        <v>313.07704714587112</v>
      </c>
      <c r="I36" t="str">
        <f t="shared" si="0"/>
        <v>DOWN</v>
      </c>
      <c r="J36">
        <v>318.09694476431878</v>
      </c>
      <c r="K36">
        <v>312.67144026122122</v>
      </c>
      <c r="L36" t="str">
        <f t="shared" si="1"/>
        <v>DOWN</v>
      </c>
      <c r="M36" t="str">
        <f t="shared" si="2"/>
        <v>DOWN</v>
      </c>
      <c r="N36">
        <v>21.594625332137277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7.3499999999999659</v>
      </c>
      <c r="S36">
        <f t="shared" si="7"/>
        <v>0.46258503401360451</v>
      </c>
      <c r="T36" t="str">
        <f t="shared" si="8"/>
        <v>No Indication</v>
      </c>
      <c r="U36" t="str">
        <f t="shared" si="9"/>
        <v>No T+M+I</v>
      </c>
      <c r="V36">
        <v>315.18479174130351</v>
      </c>
      <c r="W36">
        <v>314.12248857758681</v>
      </c>
      <c r="X36">
        <f t="shared" si="10"/>
        <v>1.062303163716706</v>
      </c>
      <c r="Y36">
        <v>2.4362851537624919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313.5</v>
      </c>
      <c r="D37">
        <v>320.45</v>
      </c>
      <c r="E37">
        <v>312.25</v>
      </c>
      <c r="F37">
        <v>319</v>
      </c>
      <c r="G37">
        <f>_xll.TA_TYPPRICE(D37,E37,F37)</f>
        <v>317.23333333333335</v>
      </c>
      <c r="H37">
        <v>315.15519023960223</v>
      </c>
      <c r="I37" t="str">
        <f t="shared" si="0"/>
        <v>UP</v>
      </c>
      <c r="J37">
        <v>318.61984592780351</v>
      </c>
      <c r="K37">
        <v>312.57778686983875</v>
      </c>
      <c r="L37" t="str">
        <f t="shared" si="1"/>
        <v>UP</v>
      </c>
      <c r="M37" t="str">
        <f t="shared" si="2"/>
        <v>UP</v>
      </c>
      <c r="N37">
        <v>63.813885611787434</v>
      </c>
      <c r="O37" t="str">
        <f t="shared" si="3"/>
        <v>UP</v>
      </c>
      <c r="P37" t="str">
        <f t="shared" si="4"/>
        <v>UP</v>
      </c>
      <c r="Q37">
        <f t="shared" si="5"/>
        <v>6.75</v>
      </c>
      <c r="R37">
        <f t="shared" si="6"/>
        <v>8.1999999999999886</v>
      </c>
      <c r="S37">
        <f t="shared" si="7"/>
        <v>0.82317073170731825</v>
      </c>
      <c r="T37" t="str">
        <f t="shared" si="8"/>
        <v>UP</v>
      </c>
      <c r="U37" t="str">
        <f t="shared" si="9"/>
        <v>UP</v>
      </c>
      <c r="V37">
        <v>315.77174685802606</v>
      </c>
      <c r="W37">
        <v>314.48378571998779</v>
      </c>
      <c r="X37">
        <f t="shared" si="10"/>
        <v>1.2879611380382698</v>
      </c>
      <c r="Y37">
        <v>2.2066203506176474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319</v>
      </c>
      <c r="D38">
        <v>319.85000000000002</v>
      </c>
      <c r="E38">
        <v>314.39999999999998</v>
      </c>
      <c r="F38">
        <v>317</v>
      </c>
      <c r="G38">
        <f>_xll.TA_TYPPRICE(D38,E38,F38)</f>
        <v>317.08333333333331</v>
      </c>
      <c r="H38">
        <v>316.11926178646775</v>
      </c>
      <c r="I38" t="str">
        <f t="shared" si="0"/>
        <v>UP</v>
      </c>
      <c r="J38">
        <v>318.89321349940275</v>
      </c>
      <c r="K38">
        <v>312.98272312098567</v>
      </c>
      <c r="L38" t="str">
        <f t="shared" si="1"/>
        <v>No Confirmation</v>
      </c>
      <c r="M38" t="str">
        <f t="shared" si="2"/>
        <v>No Trend</v>
      </c>
      <c r="N38">
        <v>54.622402290453167</v>
      </c>
      <c r="O38" t="str">
        <f t="shared" si="3"/>
        <v>No Momentum</v>
      </c>
      <c r="P38" t="str">
        <f t="shared" si="4"/>
        <v>No Trend + Momentum</v>
      </c>
      <c r="Q38">
        <f t="shared" si="5"/>
        <v>2.6000000000000227</v>
      </c>
      <c r="R38">
        <f t="shared" si="6"/>
        <v>5.4500000000000455</v>
      </c>
      <c r="S38">
        <f t="shared" si="7"/>
        <v>0.47706422018348643</v>
      </c>
      <c r="T38" t="str">
        <f t="shared" si="8"/>
        <v>No Indication</v>
      </c>
      <c r="U38" t="str">
        <f t="shared" si="9"/>
        <v>No T+M+I</v>
      </c>
      <c r="V38">
        <v>315.96070887986821</v>
      </c>
      <c r="W38">
        <v>314.67017196295166</v>
      </c>
      <c r="X38">
        <f t="shared" si="10"/>
        <v>1.290536916916551</v>
      </c>
      <c r="Y38">
        <v>2.0234036638774282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316.89999999999998</v>
      </c>
      <c r="D39">
        <v>316.89999999999998</v>
      </c>
      <c r="E39">
        <v>312.10000000000002</v>
      </c>
      <c r="F39">
        <v>313</v>
      </c>
      <c r="G39">
        <f>_xll.TA_TYPPRICE(D39,E39,F39)</f>
        <v>314</v>
      </c>
      <c r="H39">
        <v>315.05963089323387</v>
      </c>
      <c r="I39" t="str">
        <f t="shared" si="0"/>
        <v>DOWN</v>
      </c>
      <c r="J39">
        <v>318.45027716620211</v>
      </c>
      <c r="K39">
        <v>312.7865624274333</v>
      </c>
      <c r="L39" t="str">
        <f t="shared" si="1"/>
        <v>No Confirmation</v>
      </c>
      <c r="M39" t="str">
        <f t="shared" si="2"/>
        <v>No Trend</v>
      </c>
      <c r="N39">
        <v>40.16088901563127</v>
      </c>
      <c r="O39" t="str">
        <f t="shared" si="3"/>
        <v>No Momentum</v>
      </c>
      <c r="P39" t="str">
        <f t="shared" si="4"/>
        <v>No Trend + Momentum</v>
      </c>
      <c r="Q39">
        <f t="shared" si="5"/>
        <v>0.89999999999997726</v>
      </c>
      <c r="R39">
        <f t="shared" si="6"/>
        <v>4.7999999999999545</v>
      </c>
      <c r="S39">
        <f t="shared" si="7"/>
        <v>0.18749999999999703</v>
      </c>
      <c r="T39" t="str">
        <f t="shared" si="8"/>
        <v>DOWN</v>
      </c>
      <c r="U39" t="str">
        <f t="shared" si="9"/>
        <v>No T+M+I</v>
      </c>
      <c r="V39">
        <v>315.50521520604235</v>
      </c>
      <c r="W39">
        <v>314.54645552125152</v>
      </c>
      <c r="X39">
        <f t="shared" si="10"/>
        <v>0.9587596847908344</v>
      </c>
      <c r="Y39">
        <v>1.8104748680601095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312.5</v>
      </c>
      <c r="D40">
        <v>317.3</v>
      </c>
      <c r="E40">
        <v>310.95</v>
      </c>
      <c r="F40">
        <v>312</v>
      </c>
      <c r="G40">
        <f>_xll.TA_TYPPRICE(D40,E40,F40)</f>
        <v>313.41666666666669</v>
      </c>
      <c r="H40">
        <v>314.23814877995028</v>
      </c>
      <c r="I40" t="str">
        <f t="shared" si="0"/>
        <v>DOWN</v>
      </c>
      <c r="J40">
        <v>318.19466001815721</v>
      </c>
      <c r="K40">
        <v>312.37843744355922</v>
      </c>
      <c r="L40" t="str">
        <f t="shared" si="1"/>
        <v>DOWN</v>
      </c>
      <c r="M40" t="str">
        <f t="shared" si="2"/>
        <v>DOWN</v>
      </c>
      <c r="N40">
        <v>37.092051987915028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6.3500000000000227</v>
      </c>
      <c r="S40">
        <f t="shared" si="7"/>
        <v>0.16535433070866262</v>
      </c>
      <c r="T40" t="str">
        <f t="shared" si="8"/>
        <v>DOWN</v>
      </c>
      <c r="U40" t="str">
        <f t="shared" si="9"/>
        <v>DOWN</v>
      </c>
      <c r="V40">
        <v>314.9659513281897</v>
      </c>
      <c r="W40">
        <v>314.35782918634402</v>
      </c>
      <c r="X40">
        <f t="shared" si="10"/>
        <v>0.60812214184568347</v>
      </c>
      <c r="Y40">
        <v>1.5700043228172242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</v>
      </c>
      <c r="D41">
        <v>313.5</v>
      </c>
      <c r="E41">
        <v>306.95</v>
      </c>
      <c r="F41">
        <v>308</v>
      </c>
      <c r="G41">
        <f>_xll.TA_TYPPRICE(D41,E41,F41)</f>
        <v>309.48333333333335</v>
      </c>
      <c r="H41">
        <v>311.86074105664181</v>
      </c>
      <c r="I41" t="str">
        <f t="shared" si="0"/>
        <v>DOWN</v>
      </c>
      <c r="J41">
        <v>317.1514022363445</v>
      </c>
      <c r="K41">
        <v>311.17211801165718</v>
      </c>
      <c r="L41" t="str">
        <f t="shared" si="1"/>
        <v>DOWN</v>
      </c>
      <c r="M41" t="str">
        <f t="shared" si="2"/>
        <v>DOWN</v>
      </c>
      <c r="N41">
        <v>26.838082931119288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6.5500000000000114</v>
      </c>
      <c r="S41">
        <f t="shared" si="7"/>
        <v>0.16030534351145184</v>
      </c>
      <c r="T41" t="str">
        <f t="shared" si="8"/>
        <v>DOWN</v>
      </c>
      <c r="U41" t="str">
        <f t="shared" si="9"/>
        <v>DOWN</v>
      </c>
      <c r="V41">
        <v>313.89426650846821</v>
      </c>
      <c r="W41">
        <v>313.88687887624445</v>
      </c>
      <c r="X41">
        <f t="shared" si="10"/>
        <v>7.3876322237538261E-3</v>
      </c>
      <c r="Y41">
        <v>1.2574809846985302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306.7</v>
      </c>
      <c r="D42">
        <v>312</v>
      </c>
      <c r="E42">
        <v>304.5</v>
      </c>
      <c r="F42">
        <v>310</v>
      </c>
      <c r="G42">
        <f>_xll.TA_TYPPRICE(D42,E42,F42)</f>
        <v>308.83333333333331</v>
      </c>
      <c r="H42">
        <v>310.34703719498759</v>
      </c>
      <c r="I42" t="str">
        <f t="shared" si="0"/>
        <v>DOWN</v>
      </c>
      <c r="J42">
        <v>316.00664618382348</v>
      </c>
      <c r="K42">
        <v>309.68942512017782</v>
      </c>
      <c r="L42" t="str">
        <f t="shared" si="1"/>
        <v>No Confirmation</v>
      </c>
      <c r="M42" t="str">
        <f t="shared" si="2"/>
        <v>No Trend</v>
      </c>
      <c r="N42">
        <v>37.616625121720809</v>
      </c>
      <c r="O42" t="str">
        <f t="shared" si="3"/>
        <v>DOWN</v>
      </c>
      <c r="P42" t="str">
        <f t="shared" si="4"/>
        <v>No Trend + Momentum</v>
      </c>
      <c r="Q42">
        <f t="shared" si="5"/>
        <v>5.5</v>
      </c>
      <c r="R42">
        <f t="shared" si="6"/>
        <v>7.5</v>
      </c>
      <c r="S42">
        <f t="shared" si="7"/>
        <v>0.73333333333333328</v>
      </c>
      <c r="T42" t="str">
        <f t="shared" si="8"/>
        <v>No Indication</v>
      </c>
      <c r="U42" t="str">
        <f t="shared" si="9"/>
        <v>No T+M+I</v>
      </c>
      <c r="V42">
        <v>313.29514858408851</v>
      </c>
      <c r="W42">
        <v>313.59896192244855</v>
      </c>
      <c r="X42">
        <f t="shared" si="10"/>
        <v>-0.30381333836004387</v>
      </c>
      <c r="Y42">
        <v>0.94522212008681539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315.75</v>
      </c>
      <c r="E43">
        <v>308.2</v>
      </c>
      <c r="F43">
        <v>312</v>
      </c>
      <c r="G43">
        <f>_xll.TA_TYPPRICE(D43,E43,F43)</f>
        <v>311.98333333333335</v>
      </c>
      <c r="H43">
        <v>311.16518526416047</v>
      </c>
      <c r="I43" t="str">
        <f t="shared" si="0"/>
        <v>UP</v>
      </c>
      <c r="J43">
        <v>315.94961369852939</v>
      </c>
      <c r="K43">
        <v>309.35844176013831</v>
      </c>
      <c r="L43" t="str">
        <f t="shared" si="1"/>
        <v>No Confirmation</v>
      </c>
      <c r="M43" t="str">
        <f t="shared" si="2"/>
        <v>No Trend</v>
      </c>
      <c r="N43">
        <v>47.318262772354011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7.5500000000000114</v>
      </c>
      <c r="S43">
        <f t="shared" si="7"/>
        <v>0.50331125827814649</v>
      </c>
      <c r="T43" t="str">
        <f t="shared" si="8"/>
        <v>No Indication</v>
      </c>
      <c r="U43" t="str">
        <f t="shared" si="9"/>
        <v>No T+M+I</v>
      </c>
      <c r="V43">
        <v>313.09589495576722</v>
      </c>
      <c r="W43">
        <v>313.48052029856348</v>
      </c>
      <c r="X43">
        <f t="shared" si="10"/>
        <v>-0.38462534279625515</v>
      </c>
      <c r="Y43">
        <v>0.67925262751020132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314</v>
      </c>
      <c r="D44">
        <v>315.8</v>
      </c>
      <c r="E44">
        <v>311.05</v>
      </c>
      <c r="F44">
        <v>313</v>
      </c>
      <c r="G44">
        <f>_xll.TA_TYPPRICE(D44,E44,F44)</f>
        <v>313.28333333333336</v>
      </c>
      <c r="H44">
        <v>312.22425929874692</v>
      </c>
      <c r="I44" t="str">
        <f t="shared" si="0"/>
        <v>UP</v>
      </c>
      <c r="J44">
        <v>315.91636620996729</v>
      </c>
      <c r="K44">
        <v>309.7343435912187</v>
      </c>
      <c r="L44" t="str">
        <f t="shared" si="1"/>
        <v>No Confirmation</v>
      </c>
      <c r="M44" t="str">
        <f t="shared" si="2"/>
        <v>No Trend</v>
      </c>
      <c r="N44">
        <v>51.98519379170741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4.75</v>
      </c>
      <c r="S44">
        <f t="shared" si="7"/>
        <v>0.4105263157894713</v>
      </c>
      <c r="T44" t="str">
        <f t="shared" si="8"/>
        <v>No Indication</v>
      </c>
      <c r="U44" t="str">
        <f t="shared" si="9"/>
        <v>No T+M+I</v>
      </c>
      <c r="V44">
        <v>313.08114188564917</v>
      </c>
      <c r="W44">
        <v>313.44492620237361</v>
      </c>
      <c r="X44">
        <f t="shared" si="10"/>
        <v>-0.36378431672443412</v>
      </c>
      <c r="Y44">
        <v>0.47064523866327423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314</v>
      </c>
      <c r="D45">
        <v>325</v>
      </c>
      <c r="E45">
        <v>312.8</v>
      </c>
      <c r="F45">
        <v>325</v>
      </c>
      <c r="G45">
        <f>_xll.TA_TYPPRICE(D45,E45,F45)</f>
        <v>320.93333333333334</v>
      </c>
      <c r="H45">
        <v>316.5787963160401</v>
      </c>
      <c r="I45" t="str">
        <f t="shared" si="0"/>
        <v>UP</v>
      </c>
      <c r="J45">
        <v>317.93495149664125</v>
      </c>
      <c r="K45">
        <v>310.4156005709479</v>
      </c>
      <c r="L45" t="str">
        <f t="shared" si="1"/>
        <v>UP</v>
      </c>
      <c r="M45" t="str">
        <f t="shared" si="2"/>
        <v>UP</v>
      </c>
      <c r="N45">
        <v>79.382247875773544</v>
      </c>
      <c r="O45" t="str">
        <f t="shared" si="3"/>
        <v>UP</v>
      </c>
      <c r="P45" t="str">
        <f t="shared" si="4"/>
        <v>UP</v>
      </c>
      <c r="Q45">
        <f t="shared" si="5"/>
        <v>12.199999999999989</v>
      </c>
      <c r="R45">
        <f t="shared" si="6"/>
        <v>12.199999999999989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314.91481236478006</v>
      </c>
      <c r="W45">
        <v>314.30085759479039</v>
      </c>
      <c r="X45">
        <f t="shared" si="10"/>
        <v>0.61395476998967524</v>
      </c>
      <c r="Y45">
        <v>0.49930714492855444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326.05</v>
      </c>
      <c r="D46">
        <v>329.95</v>
      </c>
      <c r="E46">
        <v>320.5</v>
      </c>
      <c r="F46">
        <v>325</v>
      </c>
      <c r="G46">
        <f>_xll.TA_TYPPRICE(D46,E46,F46)</f>
        <v>325.15000000000003</v>
      </c>
      <c r="H46">
        <v>320.86439815802009</v>
      </c>
      <c r="I46" t="str">
        <f t="shared" si="0"/>
        <v>UP</v>
      </c>
      <c r="J46">
        <v>320.60496227516541</v>
      </c>
      <c r="K46">
        <v>312.65657822184835</v>
      </c>
      <c r="L46" t="str">
        <f t="shared" si="1"/>
        <v>UP</v>
      </c>
      <c r="M46" t="str">
        <f t="shared" si="2"/>
        <v>UP</v>
      </c>
      <c r="N46">
        <v>79.382247875773544</v>
      </c>
      <c r="O46" t="str">
        <f t="shared" si="3"/>
        <v>UP</v>
      </c>
      <c r="P46" t="str">
        <f t="shared" si="4"/>
        <v>UP</v>
      </c>
      <c r="Q46">
        <f t="shared" si="5"/>
        <v>4.5</v>
      </c>
      <c r="R46">
        <f t="shared" si="6"/>
        <v>9.4499999999999886</v>
      </c>
      <c r="S46">
        <f t="shared" si="7"/>
        <v>0.47619047619047677</v>
      </c>
      <c r="T46" t="str">
        <f t="shared" si="8"/>
        <v>No Indication</v>
      </c>
      <c r="U46" t="str">
        <f t="shared" si="9"/>
        <v>No T+M+I</v>
      </c>
      <c r="V46">
        <v>316.46637969327543</v>
      </c>
      <c r="W46">
        <v>315.09338666184294</v>
      </c>
      <c r="X46">
        <f t="shared" si="10"/>
        <v>1.3729930314324861</v>
      </c>
      <c r="Y46">
        <v>0.67404432222934074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323</v>
      </c>
      <c r="D47">
        <v>327</v>
      </c>
      <c r="E47">
        <v>320.2</v>
      </c>
      <c r="F47">
        <v>326</v>
      </c>
      <c r="G47">
        <f>_xll.TA_TYPPRICE(D47,E47,F47)</f>
        <v>324.40000000000003</v>
      </c>
      <c r="H47">
        <v>322.63219907901009</v>
      </c>
      <c r="I47" t="str">
        <f t="shared" si="0"/>
        <v>UP</v>
      </c>
      <c r="J47">
        <v>322.02608176957307</v>
      </c>
      <c r="K47">
        <v>314.33289417254872</v>
      </c>
      <c r="L47" t="str">
        <f t="shared" si="1"/>
        <v>UP</v>
      </c>
      <c r="M47" t="str">
        <f t="shared" si="2"/>
        <v>UP</v>
      </c>
      <c r="N47">
        <v>80.808133469987339</v>
      </c>
      <c r="O47" t="str">
        <f t="shared" si="3"/>
        <v>UP</v>
      </c>
      <c r="P47" t="str">
        <f t="shared" si="4"/>
        <v>UP</v>
      </c>
      <c r="Q47">
        <f t="shared" si="5"/>
        <v>5.8000000000000114</v>
      </c>
      <c r="R47">
        <f t="shared" si="6"/>
        <v>6.8000000000000114</v>
      </c>
      <c r="S47">
        <f t="shared" si="7"/>
        <v>0.85294117647058854</v>
      </c>
      <c r="T47" t="str">
        <f t="shared" si="8"/>
        <v>UP</v>
      </c>
      <c r="U47" t="str">
        <f t="shared" si="9"/>
        <v>UP</v>
      </c>
      <c r="V47">
        <v>317.93309050969458</v>
      </c>
      <c r="W47">
        <v>315.9012839461509</v>
      </c>
      <c r="X47">
        <f t="shared" si="10"/>
        <v>2.0318065635436824</v>
      </c>
      <c r="Y47">
        <v>0.94559677049220903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321</v>
      </c>
      <c r="AE47">
        <f t="shared" si="16"/>
        <v>322.8</v>
      </c>
      <c r="AF47">
        <f t="shared" si="17"/>
        <v>323.60000000000002</v>
      </c>
      <c r="AG47">
        <f t="shared" si="18"/>
        <v>324.40000000000003</v>
      </c>
      <c r="AH47">
        <f t="shared" si="19"/>
        <v>324.40000000000003</v>
      </c>
    </row>
    <row r="48" spans="1:34" x14ac:dyDescent="0.25">
      <c r="A48" t="s">
        <v>5</v>
      </c>
      <c r="B48" s="1">
        <v>42922</v>
      </c>
      <c r="C48">
        <v>325.60000000000002</v>
      </c>
      <c r="D48">
        <v>325.75</v>
      </c>
      <c r="E48">
        <v>322.10000000000002</v>
      </c>
      <c r="F48">
        <v>324</v>
      </c>
      <c r="G48">
        <f>_xll.TA_TYPPRICE(D48,E48,F48)</f>
        <v>323.95</v>
      </c>
      <c r="H48">
        <v>323.29109953950501</v>
      </c>
      <c r="I48" t="str">
        <f t="shared" si="0"/>
        <v>UP</v>
      </c>
      <c r="J48">
        <v>322.85361915411238</v>
      </c>
      <c r="K48">
        <v>316.05891768976011</v>
      </c>
      <c r="L48" t="str">
        <f t="shared" si="1"/>
        <v>UP</v>
      </c>
      <c r="M48" t="str">
        <f t="shared" si="2"/>
        <v>UP</v>
      </c>
      <c r="N48">
        <v>68.896284520506896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3.6499999999999773</v>
      </c>
      <c r="S48">
        <f t="shared" si="7"/>
        <v>0.52054794520547643</v>
      </c>
      <c r="T48" t="str">
        <f t="shared" si="8"/>
        <v>No Indication</v>
      </c>
      <c r="U48" t="str">
        <f t="shared" si="9"/>
        <v>No T+M+I</v>
      </c>
      <c r="V48">
        <v>318.8664612005108</v>
      </c>
      <c r="W48">
        <v>316.5011888390286</v>
      </c>
      <c r="X48">
        <f t="shared" si="10"/>
        <v>2.365272361482198</v>
      </c>
      <c r="Y48">
        <v>1.2295318886902069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324</v>
      </c>
      <c r="D49">
        <v>324.25</v>
      </c>
      <c r="E49">
        <v>318.8</v>
      </c>
      <c r="F49">
        <v>321</v>
      </c>
      <c r="G49">
        <f>_xll.TA_TYPPRICE(D49,E49,F49)</f>
        <v>321.34999999999997</v>
      </c>
      <c r="H49">
        <v>322.32054976975246</v>
      </c>
      <c r="I49" t="str">
        <f t="shared" si="0"/>
        <v>DOWN</v>
      </c>
      <c r="J49">
        <v>323.16392600875406</v>
      </c>
      <c r="K49">
        <v>316.66804709203564</v>
      </c>
      <c r="L49" t="str">
        <f t="shared" si="1"/>
        <v>No Confirmation</v>
      </c>
      <c r="M49" t="str">
        <f t="shared" si="2"/>
        <v>No Trend</v>
      </c>
      <c r="N49">
        <v>53.977373532055736</v>
      </c>
      <c r="O49" t="str">
        <f t="shared" si="3"/>
        <v>No Momentum</v>
      </c>
      <c r="P49" t="str">
        <f t="shared" si="4"/>
        <v>No Trend + Momentum</v>
      </c>
      <c r="Q49">
        <f t="shared" si="5"/>
        <v>2.1999999999999886</v>
      </c>
      <c r="R49">
        <f t="shared" si="6"/>
        <v>5.4499999999999886</v>
      </c>
      <c r="S49">
        <f t="shared" si="7"/>
        <v>0.40366972477064095</v>
      </c>
      <c r="T49" t="str">
        <f t="shared" si="8"/>
        <v>No Indication</v>
      </c>
      <c r="U49" t="str">
        <f t="shared" si="9"/>
        <v>No T+M+I</v>
      </c>
      <c r="V49">
        <v>319.19469793889374</v>
      </c>
      <c r="W49">
        <v>316.83443411021165</v>
      </c>
      <c r="X49">
        <f t="shared" si="10"/>
        <v>2.3602638286820934</v>
      </c>
      <c r="Y49">
        <v>1.4556782766885843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324</v>
      </c>
      <c r="D50">
        <v>324</v>
      </c>
      <c r="E50">
        <v>319.55</v>
      </c>
      <c r="F50">
        <v>324</v>
      </c>
      <c r="G50">
        <f>_xll.TA_TYPPRICE(D50,E50,F50)</f>
        <v>322.51666666666665</v>
      </c>
      <c r="H50">
        <v>322.41860821820956</v>
      </c>
      <c r="I50" t="str">
        <f t="shared" si="0"/>
        <v>UP</v>
      </c>
      <c r="J50">
        <v>323.34972022903094</v>
      </c>
      <c r="K50">
        <v>317.30848107158329</v>
      </c>
      <c r="L50" t="str">
        <f t="shared" si="1"/>
        <v>UP</v>
      </c>
      <c r="M50" t="str">
        <f t="shared" si="2"/>
        <v>UP</v>
      </c>
      <c r="N50">
        <v>63.781018366514822</v>
      </c>
      <c r="O50" t="str">
        <f t="shared" si="3"/>
        <v>UP</v>
      </c>
      <c r="P50" t="str">
        <f t="shared" si="4"/>
        <v>UP</v>
      </c>
      <c r="Q50">
        <f t="shared" si="5"/>
        <v>4.4499999999999886</v>
      </c>
      <c r="R50">
        <f t="shared" si="6"/>
        <v>4.4499999999999886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319.93397517906391</v>
      </c>
      <c r="W50">
        <v>317.3652167687145</v>
      </c>
      <c r="X50">
        <f t="shared" si="10"/>
        <v>2.5687584103494032</v>
      </c>
      <c r="Y50">
        <v>1.678294303420748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324</v>
      </c>
      <c r="D51">
        <v>325</v>
      </c>
      <c r="E51">
        <v>319.95</v>
      </c>
      <c r="F51">
        <v>322</v>
      </c>
      <c r="G51">
        <f>_xll.TA_TYPPRICE(D51,E51,F51)</f>
        <v>322.31666666666666</v>
      </c>
      <c r="H51">
        <v>322.36763744243808</v>
      </c>
      <c r="I51" t="str">
        <f t="shared" si="0"/>
        <v>DOWN</v>
      </c>
      <c r="J51">
        <v>323.71644906702409</v>
      </c>
      <c r="K51">
        <v>317.8954852778981</v>
      </c>
      <c r="L51" t="str">
        <f t="shared" si="1"/>
        <v>No Confirmation</v>
      </c>
      <c r="M51" t="str">
        <f t="shared" si="2"/>
        <v>No Trend</v>
      </c>
      <c r="N51">
        <v>54.165782447907631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5.0500000000000114</v>
      </c>
      <c r="S51">
        <f t="shared" si="7"/>
        <v>0.4059405940594073</v>
      </c>
      <c r="T51" t="str">
        <f t="shared" si="8"/>
        <v>No Indication</v>
      </c>
      <c r="U51" t="str">
        <f t="shared" si="9"/>
        <v>No T+M+I</v>
      </c>
      <c r="V51">
        <v>320.25182515151562</v>
      </c>
      <c r="W51">
        <v>317.70853404510603</v>
      </c>
      <c r="X51">
        <f t="shared" si="10"/>
        <v>2.5432911064095833</v>
      </c>
      <c r="Y51">
        <v>1.8512936640185151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321</v>
      </c>
      <c r="D52">
        <v>325</v>
      </c>
      <c r="E52">
        <v>321</v>
      </c>
      <c r="F52">
        <v>324</v>
      </c>
      <c r="G52">
        <f>_xll.TA_TYPPRICE(D52,E52,F52)</f>
        <v>323.33333333333331</v>
      </c>
      <c r="H52">
        <v>322.85048538788567</v>
      </c>
      <c r="I52" t="str">
        <f t="shared" si="0"/>
        <v>UP</v>
      </c>
      <c r="J52">
        <v>324.00168260768538</v>
      </c>
      <c r="K52">
        <v>318.58537743836519</v>
      </c>
      <c r="L52" t="str">
        <f t="shared" si="1"/>
        <v>No Confirmation</v>
      </c>
      <c r="M52" t="str">
        <f t="shared" si="2"/>
        <v>No Trend</v>
      </c>
      <c r="N52">
        <v>61.433368976310675</v>
      </c>
      <c r="O52" t="str">
        <f t="shared" si="3"/>
        <v>UP</v>
      </c>
      <c r="P52" t="str">
        <f t="shared" si="4"/>
        <v>No Trend + Momentum</v>
      </c>
      <c r="Q52">
        <f t="shared" si="5"/>
        <v>3</v>
      </c>
      <c r="R52">
        <f t="shared" si="6"/>
        <v>4</v>
      </c>
      <c r="S52">
        <f t="shared" si="7"/>
        <v>0.75</v>
      </c>
      <c r="T52" t="str">
        <f t="shared" si="8"/>
        <v>No Indication</v>
      </c>
      <c r="U52" t="str">
        <f t="shared" si="9"/>
        <v>No T+M+I</v>
      </c>
      <c r="V52">
        <v>320.82846743589784</v>
      </c>
      <c r="W52">
        <v>318.17456856028338</v>
      </c>
      <c r="X52">
        <f t="shared" si="10"/>
        <v>2.653898875614459</v>
      </c>
      <c r="Y52">
        <v>2.0118147063377041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324.5</v>
      </c>
      <c r="D53">
        <v>334.5</v>
      </c>
      <c r="E53">
        <v>323.10000000000002</v>
      </c>
      <c r="F53">
        <v>327</v>
      </c>
      <c r="G53">
        <f>_xll.TA_TYPPRICE(D53,E53,F53)</f>
        <v>328.2</v>
      </c>
      <c r="H53">
        <v>325.5252426939428</v>
      </c>
      <c r="I53" t="str">
        <f t="shared" si="0"/>
        <v>UP</v>
      </c>
      <c r="J53">
        <v>326.33464202819977</v>
      </c>
      <c r="K53">
        <v>319.58862689650624</v>
      </c>
      <c r="L53" t="str">
        <f t="shared" si="1"/>
        <v>UP</v>
      </c>
      <c r="M53" t="str">
        <f t="shared" si="2"/>
        <v>UP</v>
      </c>
      <c r="N53">
        <v>70.27172311052216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11.399999999999977</v>
      </c>
      <c r="S53">
        <f t="shared" si="7"/>
        <v>0.34210526315789341</v>
      </c>
      <c r="T53" t="str">
        <f t="shared" si="8"/>
        <v>No Indication</v>
      </c>
      <c r="U53" t="str">
        <f t="shared" si="9"/>
        <v>No T+M+I</v>
      </c>
      <c r="V53">
        <v>321.77793398422125</v>
      </c>
      <c r="W53">
        <v>318.82830422248463</v>
      </c>
      <c r="X53">
        <f t="shared" si="10"/>
        <v>2.9496297617366167</v>
      </c>
      <c r="Y53">
        <v>2.1993777174174864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328.2</v>
      </c>
      <c r="D54">
        <v>333.3</v>
      </c>
      <c r="E54">
        <v>325.75</v>
      </c>
      <c r="F54">
        <v>327</v>
      </c>
      <c r="G54">
        <f>_xll.TA_TYPPRICE(D54,E54,F54)</f>
        <v>328.68333333333334</v>
      </c>
      <c r="H54">
        <v>327.1042880136381</v>
      </c>
      <c r="I54" t="str">
        <f t="shared" si="0"/>
        <v>DOWN</v>
      </c>
      <c r="J54">
        <v>327.88249935526648</v>
      </c>
      <c r="K54">
        <v>320.95782091950485</v>
      </c>
      <c r="L54" t="str">
        <f t="shared" si="1"/>
        <v>No Confirmation</v>
      </c>
      <c r="M54" t="str">
        <f t="shared" si="2"/>
        <v>No Trend</v>
      </c>
      <c r="N54">
        <v>70.27172311052216</v>
      </c>
      <c r="O54" t="str">
        <f t="shared" si="3"/>
        <v>UP</v>
      </c>
      <c r="P54" t="str">
        <f t="shared" si="4"/>
        <v>No Trend + Momentum</v>
      </c>
      <c r="Q54">
        <f t="shared" si="5"/>
        <v>1.25</v>
      </c>
      <c r="R54">
        <f t="shared" si="6"/>
        <v>7.5500000000000114</v>
      </c>
      <c r="S54">
        <f t="shared" si="7"/>
        <v>0.16556291390728453</v>
      </c>
      <c r="T54" t="str">
        <f t="shared" si="8"/>
        <v>DOWN</v>
      </c>
      <c r="U54" t="str">
        <f t="shared" si="9"/>
        <v>No T+M+I</v>
      </c>
      <c r="V54">
        <v>322.5813287558795</v>
      </c>
      <c r="W54">
        <v>319.4336150208191</v>
      </c>
      <c r="X54">
        <f t="shared" si="10"/>
        <v>3.1477137350603925</v>
      </c>
      <c r="Y54">
        <v>2.3890449209460676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327.14999999999998</v>
      </c>
      <c r="D55">
        <v>329.9</v>
      </c>
      <c r="E55">
        <v>324.10000000000002</v>
      </c>
      <c r="F55">
        <v>328</v>
      </c>
      <c r="G55">
        <f>_xll.TA_TYPPRICE(D55,E55,F55)</f>
        <v>327.33333333333331</v>
      </c>
      <c r="H55">
        <v>327.21881067348568</v>
      </c>
      <c r="I55" t="str">
        <f t="shared" si="0"/>
        <v>UP</v>
      </c>
      <c r="J55">
        <v>328.33083283187392</v>
      </c>
      <c r="K55">
        <v>321.65608293739268</v>
      </c>
      <c r="L55" t="str">
        <f t="shared" si="1"/>
        <v>No Confirmation</v>
      </c>
      <c r="M55" t="str">
        <f t="shared" si="2"/>
        <v>No Trend</v>
      </c>
      <c r="N55">
        <v>73.441717238393508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5.7999999999999545</v>
      </c>
      <c r="S55">
        <f t="shared" si="7"/>
        <v>0.67241379310344962</v>
      </c>
      <c r="T55" t="str">
        <f t="shared" si="8"/>
        <v>No Indication</v>
      </c>
      <c r="U55" t="str">
        <f t="shared" si="9"/>
        <v>No T+M+I</v>
      </c>
      <c r="V55">
        <v>323.41497048574416</v>
      </c>
      <c r="W55">
        <v>320.06816205631401</v>
      </c>
      <c r="X55">
        <f t="shared" si="10"/>
        <v>3.3468084294301548</v>
      </c>
      <c r="Y55">
        <v>2.5805976226428848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327.2</v>
      </c>
      <c r="D56">
        <v>330.6</v>
      </c>
      <c r="E56">
        <v>324.14999999999998</v>
      </c>
      <c r="F56">
        <v>330</v>
      </c>
      <c r="G56">
        <f>_xll.TA_TYPPRICE(D56,E56,F56)</f>
        <v>328.25</v>
      </c>
      <c r="H56">
        <v>327.73440533674284</v>
      </c>
      <c r="I56" t="str">
        <f t="shared" si="0"/>
        <v>UP</v>
      </c>
      <c r="J56">
        <v>328.8350922025686</v>
      </c>
      <c r="K56">
        <v>322.21028672908318</v>
      </c>
      <c r="L56" t="str">
        <f t="shared" si="1"/>
        <v>UP</v>
      </c>
      <c r="M56" t="str">
        <f t="shared" si="2"/>
        <v>UP</v>
      </c>
      <c r="N56">
        <v>79.031511818009434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6.4500000000000455</v>
      </c>
      <c r="S56">
        <f t="shared" si="7"/>
        <v>0.90697674418604368</v>
      </c>
      <c r="T56" t="str">
        <f t="shared" si="8"/>
        <v>UP</v>
      </c>
      <c r="U56" t="str">
        <f t="shared" si="9"/>
        <v>UP</v>
      </c>
      <c r="V56">
        <v>324.42805194947584</v>
      </c>
      <c r="W56">
        <v>320.80385375584632</v>
      </c>
      <c r="X56">
        <f t="shared" si="10"/>
        <v>3.6241981936295247</v>
      </c>
      <c r="Y56">
        <v>2.7893177368402129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331</v>
      </c>
      <c r="D57">
        <v>333.7</v>
      </c>
      <c r="E57">
        <v>329.5</v>
      </c>
      <c r="F57">
        <v>330</v>
      </c>
      <c r="G57">
        <f>_xll.TA_TYPPRICE(D57,E57,F57)</f>
        <v>331.06666666666666</v>
      </c>
      <c r="H57">
        <v>329.40053600170472</v>
      </c>
      <c r="I57" t="str">
        <f t="shared" si="0"/>
        <v>UP</v>
      </c>
      <c r="J57">
        <v>329.91618282422002</v>
      </c>
      <c r="K57">
        <v>323.83022301150913</v>
      </c>
      <c r="L57" t="str">
        <f t="shared" si="1"/>
        <v>UP</v>
      </c>
      <c r="M57" t="str">
        <f t="shared" si="2"/>
        <v>UP</v>
      </c>
      <c r="N57">
        <v>79.03151181800942</v>
      </c>
      <c r="O57" t="str">
        <f t="shared" si="3"/>
        <v>UP</v>
      </c>
      <c r="P57" t="str">
        <f t="shared" si="4"/>
        <v>UP</v>
      </c>
      <c r="Q57">
        <f t="shared" si="5"/>
        <v>0.5</v>
      </c>
      <c r="R57">
        <f t="shared" si="6"/>
        <v>4.1999999999999886</v>
      </c>
      <c r="S57">
        <f t="shared" si="7"/>
        <v>0.11904761904761937</v>
      </c>
      <c r="T57" t="str">
        <f t="shared" si="8"/>
        <v>DOWN</v>
      </c>
      <c r="U57" t="str">
        <f t="shared" si="9"/>
        <v>No T+M+I</v>
      </c>
      <c r="V57">
        <v>325.28527472647954</v>
      </c>
      <c r="W57">
        <v>321.48504977393179</v>
      </c>
      <c r="X57">
        <f t="shared" si="10"/>
        <v>3.8002249525477509</v>
      </c>
      <c r="Y57">
        <v>2.9914991799817203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331.95</v>
      </c>
      <c r="D58">
        <v>331.95</v>
      </c>
      <c r="E58">
        <v>322</v>
      </c>
      <c r="F58">
        <v>326</v>
      </c>
      <c r="G58">
        <f>_xll.TA_TYPPRICE(D58,E58,F58)</f>
        <v>326.65000000000003</v>
      </c>
      <c r="H58">
        <v>328.02526800085241</v>
      </c>
      <c r="I58" t="str">
        <f t="shared" si="0"/>
        <v>DOWN</v>
      </c>
      <c r="J58">
        <v>330.36814219661557</v>
      </c>
      <c r="K58">
        <v>323.42350678672932</v>
      </c>
      <c r="L58" t="str">
        <f t="shared" si="1"/>
        <v>No Confirmation</v>
      </c>
      <c r="M58" t="str">
        <f t="shared" si="2"/>
        <v>No Trend</v>
      </c>
      <c r="N58">
        <v>47.674615127613237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9.9499999999999886</v>
      </c>
      <c r="S58">
        <f t="shared" si="7"/>
        <v>0.40201005025125675</v>
      </c>
      <c r="T58" t="str">
        <f t="shared" si="8"/>
        <v>No Indication</v>
      </c>
      <c r="U58" t="str">
        <f t="shared" si="9"/>
        <v>No T+M+I</v>
      </c>
      <c r="V58">
        <v>325.39523246086731</v>
      </c>
      <c r="W58">
        <v>321.81949053141835</v>
      </c>
      <c r="X58">
        <f t="shared" si="10"/>
        <v>3.5757419294489523</v>
      </c>
      <c r="Y58">
        <v>3.1083477298751667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326.5</v>
      </c>
      <c r="D59">
        <v>330.8</v>
      </c>
      <c r="E59">
        <v>324.2</v>
      </c>
      <c r="F59">
        <v>328</v>
      </c>
      <c r="G59">
        <f>_xll.TA_TYPPRICE(D59,E59,F59)</f>
        <v>327.66666666666669</v>
      </c>
      <c r="H59">
        <v>327.84596733375952</v>
      </c>
      <c r="I59" t="str">
        <f t="shared" si="0"/>
        <v>UP</v>
      </c>
      <c r="J59">
        <v>330.46411059736766</v>
      </c>
      <c r="K59">
        <v>323.5960608341228</v>
      </c>
      <c r="L59" t="str">
        <f t="shared" si="1"/>
        <v>No Confirmation</v>
      </c>
      <c r="M59" t="str">
        <f t="shared" si="2"/>
        <v>No Trend</v>
      </c>
      <c r="N59">
        <v>58.07186243835104</v>
      </c>
      <c r="O59" t="str">
        <f t="shared" si="3"/>
        <v>No Momentum</v>
      </c>
      <c r="P59" t="str">
        <f t="shared" si="4"/>
        <v>No Trend + Momentum</v>
      </c>
      <c r="Q59">
        <f t="shared" si="5"/>
        <v>3.8000000000000114</v>
      </c>
      <c r="R59">
        <f t="shared" si="6"/>
        <v>6.6000000000000227</v>
      </c>
      <c r="S59">
        <f t="shared" si="7"/>
        <v>0.57575757575757547</v>
      </c>
      <c r="T59" t="str">
        <f t="shared" si="8"/>
        <v>No Indication</v>
      </c>
      <c r="U59" t="str">
        <f t="shared" si="9"/>
        <v>No T+M+I</v>
      </c>
      <c r="V59">
        <v>325.7959659284262</v>
      </c>
      <c r="W59">
        <v>322.27730604760961</v>
      </c>
      <c r="X59">
        <f t="shared" si="10"/>
        <v>3.5186598808165854</v>
      </c>
      <c r="Y59">
        <v>3.1904101600634505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328.25</v>
      </c>
      <c r="D60">
        <v>331.5</v>
      </c>
      <c r="E60">
        <v>325.55</v>
      </c>
      <c r="F60">
        <v>331</v>
      </c>
      <c r="G60">
        <f>_xll.TA_TYPPRICE(D60,E60,F60)</f>
        <v>329.34999999999997</v>
      </c>
      <c r="H60">
        <v>328.59798366687971</v>
      </c>
      <c r="I60" t="str">
        <f t="shared" si="0"/>
        <v>UP</v>
      </c>
      <c r="J60">
        <v>330.69430824239708</v>
      </c>
      <c r="K60">
        <v>324.03026953765107</v>
      </c>
      <c r="L60" t="str">
        <f t="shared" si="1"/>
        <v>UP</v>
      </c>
      <c r="M60" t="str">
        <f t="shared" si="2"/>
        <v>UP</v>
      </c>
      <c r="N60">
        <v>69.452811122882864</v>
      </c>
      <c r="O60" t="str">
        <f t="shared" si="3"/>
        <v>UP</v>
      </c>
      <c r="P60" t="str">
        <f t="shared" si="4"/>
        <v>UP</v>
      </c>
      <c r="Q60">
        <f t="shared" si="5"/>
        <v>5.4499999999999886</v>
      </c>
      <c r="R60">
        <f t="shared" si="6"/>
        <v>5.9499999999999886</v>
      </c>
      <c r="S60">
        <f t="shared" si="7"/>
        <v>0.9159663865546217</v>
      </c>
      <c r="T60" t="str">
        <f t="shared" si="8"/>
        <v>UP</v>
      </c>
      <c r="U60" t="str">
        <f t="shared" si="9"/>
        <v>UP</v>
      </c>
      <c r="V60">
        <v>326.59658655482218</v>
      </c>
      <c r="W60">
        <v>322.92343152556447</v>
      </c>
      <c r="X60">
        <f t="shared" si="10"/>
        <v>3.673155029257714</v>
      </c>
      <c r="Y60">
        <v>3.286959133902303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</v>
      </c>
      <c r="D61">
        <v>332.85</v>
      </c>
      <c r="E61">
        <v>327</v>
      </c>
      <c r="F61">
        <v>332</v>
      </c>
      <c r="G61">
        <f>_xll.TA_TYPPRICE(D61,E61,F61)</f>
        <v>330.61666666666667</v>
      </c>
      <c r="H61">
        <v>329.60732516677319</v>
      </c>
      <c r="I61" t="str">
        <f t="shared" si="0"/>
        <v>UP</v>
      </c>
      <c r="J61">
        <v>331.17335085519773</v>
      </c>
      <c r="K61">
        <v>324.69020964039527</v>
      </c>
      <c r="L61" t="str">
        <f t="shared" si="1"/>
        <v>UP</v>
      </c>
      <c r="M61" t="str">
        <f t="shared" si="2"/>
        <v>UP</v>
      </c>
      <c r="N61">
        <v>72.5566474814419</v>
      </c>
      <c r="O61" t="str">
        <f t="shared" si="3"/>
        <v>UP</v>
      </c>
      <c r="P61" t="str">
        <f t="shared" si="4"/>
        <v>UP</v>
      </c>
      <c r="Q61">
        <f t="shared" si="5"/>
        <v>5</v>
      </c>
      <c r="R61">
        <f t="shared" si="6"/>
        <v>5.8500000000000227</v>
      </c>
      <c r="S61">
        <f t="shared" si="7"/>
        <v>0.85470085470085133</v>
      </c>
      <c r="T61" t="str">
        <f t="shared" si="8"/>
        <v>UP</v>
      </c>
      <c r="U61" t="str">
        <f t="shared" si="9"/>
        <v>UP</v>
      </c>
      <c r="V61">
        <v>327.42788093100336</v>
      </c>
      <c r="W61">
        <v>323.59576993107822</v>
      </c>
      <c r="X61">
        <f t="shared" si="10"/>
        <v>3.8321109999251348</v>
      </c>
      <c r="Y61">
        <v>3.3959895071068695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331.05</v>
      </c>
      <c r="D62">
        <v>331.5</v>
      </c>
      <c r="E62">
        <v>324.3</v>
      </c>
      <c r="F62">
        <v>327</v>
      </c>
      <c r="G62">
        <f>_xll.TA_TYPPRICE(D62,E62,F62)</f>
        <v>327.59999999999997</v>
      </c>
      <c r="H62">
        <v>328.60366258338661</v>
      </c>
      <c r="I62" t="str">
        <f t="shared" si="0"/>
        <v>DOWN</v>
      </c>
      <c r="J62">
        <v>331.24593955404265</v>
      </c>
      <c r="K62">
        <v>324.60349638697409</v>
      </c>
      <c r="L62" t="str">
        <f t="shared" si="1"/>
        <v>No Confirmation</v>
      </c>
      <c r="M62" t="str">
        <f t="shared" si="2"/>
        <v>No Trend</v>
      </c>
      <c r="N62">
        <v>44.375810741203495</v>
      </c>
      <c r="O62" t="str">
        <f t="shared" si="3"/>
        <v>No Momentum</v>
      </c>
      <c r="P62" t="str">
        <f t="shared" si="4"/>
        <v>No Trend + Momentum</v>
      </c>
      <c r="Q62">
        <f t="shared" si="5"/>
        <v>2.6999999999999886</v>
      </c>
      <c r="R62">
        <f t="shared" si="6"/>
        <v>7.1999999999999886</v>
      </c>
      <c r="S62">
        <f t="shared" si="7"/>
        <v>0.374999999999999</v>
      </c>
      <c r="T62" t="str">
        <f t="shared" si="8"/>
        <v>No Indication</v>
      </c>
      <c r="U62" t="str">
        <f t="shared" si="9"/>
        <v>No T+M+I</v>
      </c>
      <c r="V62">
        <v>327.36205309546438</v>
      </c>
      <c r="W62">
        <v>323.84793512136872</v>
      </c>
      <c r="X62">
        <f t="shared" si="10"/>
        <v>3.5141179740956545</v>
      </c>
      <c r="Y62">
        <v>3.4196152005046265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326.75</v>
      </c>
      <c r="D63">
        <v>329.6</v>
      </c>
      <c r="E63">
        <v>324</v>
      </c>
      <c r="F63">
        <v>326</v>
      </c>
      <c r="G63">
        <f>_xll.TA_TYPPRICE(D63,E63,F63)</f>
        <v>326.53333333333336</v>
      </c>
      <c r="H63">
        <v>327.56849795836001</v>
      </c>
      <c r="I63" t="str">
        <f t="shared" si="0"/>
        <v>DOWN</v>
      </c>
      <c r="J63">
        <v>330.88017520869982</v>
      </c>
      <c r="K63">
        <v>324.46938607875762</v>
      </c>
      <c r="L63" t="str">
        <f t="shared" si="1"/>
        <v>No Confirmation</v>
      </c>
      <c r="M63" t="str">
        <f t="shared" si="2"/>
        <v>No Trend</v>
      </c>
      <c r="N63">
        <v>40.448303487971813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5.6000000000000227</v>
      </c>
      <c r="S63">
        <f t="shared" si="7"/>
        <v>0.35714285714285571</v>
      </c>
      <c r="T63" t="str">
        <f t="shared" si="8"/>
        <v>No Indication</v>
      </c>
      <c r="U63" t="str">
        <f t="shared" si="9"/>
        <v>No T+M+I</v>
      </c>
      <c r="V63">
        <v>327.15250646539295</v>
      </c>
      <c r="W63">
        <v>324.00734733460069</v>
      </c>
      <c r="X63">
        <f t="shared" si="10"/>
        <v>3.1451591307922513</v>
      </c>
      <c r="Y63">
        <v>3.3647239865621517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325.2</v>
      </c>
      <c r="D64">
        <v>333</v>
      </c>
      <c r="E64">
        <v>324.5</v>
      </c>
      <c r="F64">
        <v>333</v>
      </c>
      <c r="G64">
        <f>_xll.TA_TYPPRICE(D64,E64,F64)</f>
        <v>330.16666666666669</v>
      </c>
      <c r="H64">
        <v>328.86758231251338</v>
      </c>
      <c r="I64" t="str">
        <f t="shared" si="0"/>
        <v>UP</v>
      </c>
      <c r="J64">
        <v>331.35124738454431</v>
      </c>
      <c r="K64">
        <v>324.47618917236701</v>
      </c>
      <c r="L64" t="str">
        <f t="shared" si="1"/>
        <v>UP</v>
      </c>
      <c r="M64" t="str">
        <f t="shared" si="2"/>
        <v>UP</v>
      </c>
      <c r="N64">
        <v>66.438855745064728</v>
      </c>
      <c r="O64" t="str">
        <f t="shared" si="3"/>
        <v>UP</v>
      </c>
      <c r="P64" t="str">
        <f t="shared" si="4"/>
        <v>UP</v>
      </c>
      <c r="Q64">
        <f t="shared" si="5"/>
        <v>8.5</v>
      </c>
      <c r="R64">
        <f t="shared" si="6"/>
        <v>8.5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328.05212085533248</v>
      </c>
      <c r="W64">
        <v>324.67346975425988</v>
      </c>
      <c r="X64">
        <f t="shared" si="10"/>
        <v>3.3786511010725917</v>
      </c>
      <c r="Y64">
        <v>3.3675094094642395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334.05</v>
      </c>
      <c r="D65">
        <v>335.9</v>
      </c>
      <c r="E65">
        <v>327.60000000000002</v>
      </c>
      <c r="F65">
        <v>333.05</v>
      </c>
      <c r="G65">
        <f>_xll.TA_TYPPRICE(D65,E65,F65)</f>
        <v>332.18333333333334</v>
      </c>
      <c r="H65">
        <v>330.52545782292339</v>
      </c>
      <c r="I65" t="str">
        <f t="shared" si="0"/>
        <v>UP</v>
      </c>
      <c r="J65">
        <v>332.36208129908999</v>
      </c>
      <c r="K65">
        <v>325.17036935628545</v>
      </c>
      <c r="L65" t="str">
        <f t="shared" si="1"/>
        <v>UP</v>
      </c>
      <c r="M65" t="str">
        <f t="shared" si="2"/>
        <v>UP</v>
      </c>
      <c r="N65">
        <v>66.56912773733518</v>
      </c>
      <c r="O65" t="str">
        <f t="shared" si="3"/>
        <v>UP</v>
      </c>
      <c r="P65" t="str">
        <f t="shared" si="4"/>
        <v>UP</v>
      </c>
      <c r="Q65">
        <f t="shared" si="5"/>
        <v>5.4499999999999886</v>
      </c>
      <c r="R65">
        <f t="shared" si="6"/>
        <v>8.2999999999999545</v>
      </c>
      <c r="S65">
        <f t="shared" si="7"/>
        <v>0.65662650602409867</v>
      </c>
      <c r="T65" t="str">
        <f t="shared" si="8"/>
        <v>No Indication</v>
      </c>
      <c r="U65" t="str">
        <f t="shared" si="9"/>
        <v>No T+M+I</v>
      </c>
      <c r="V65">
        <v>328.82102533912746</v>
      </c>
      <c r="W65">
        <v>325.29395347616656</v>
      </c>
      <c r="X65">
        <f t="shared" si="10"/>
        <v>3.527071862960895</v>
      </c>
      <c r="Y65">
        <v>3.3994219001635706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334.7</v>
      </c>
      <c r="D66">
        <v>334.8</v>
      </c>
      <c r="E66">
        <v>316.7</v>
      </c>
      <c r="F66">
        <v>326.55</v>
      </c>
      <c r="G66">
        <f>_xll.TA_TYPPRICE(D66,E66,F66)</f>
        <v>326.01666666666665</v>
      </c>
      <c r="H66">
        <v>328.27106224479502</v>
      </c>
      <c r="I66" t="str">
        <f t="shared" si="0"/>
        <v>DOWN</v>
      </c>
      <c r="J66">
        <v>332.90384101040331</v>
      </c>
      <c r="K66">
        <v>323.2880650548887</v>
      </c>
      <c r="L66" t="str">
        <f t="shared" si="1"/>
        <v>No Confirmation</v>
      </c>
      <c r="M66" t="str">
        <f t="shared" si="2"/>
        <v>No Trend</v>
      </c>
      <c r="N66">
        <v>40.820794763952193</v>
      </c>
      <c r="O66" t="str">
        <f t="shared" si="3"/>
        <v>No Momentum</v>
      </c>
      <c r="P66" t="str">
        <f t="shared" si="4"/>
        <v>No Trend + Momentum</v>
      </c>
      <c r="Q66">
        <f t="shared" si="5"/>
        <v>9.8500000000000227</v>
      </c>
      <c r="R66">
        <f t="shared" si="6"/>
        <v>18.100000000000023</v>
      </c>
      <c r="S66">
        <f t="shared" si="7"/>
        <v>0.54419889502762486</v>
      </c>
      <c r="T66" t="str">
        <f t="shared" si="8"/>
        <v>No Indication</v>
      </c>
      <c r="U66" t="str">
        <f t="shared" si="9"/>
        <v>No T+M+I</v>
      </c>
      <c r="V66">
        <v>328.47163682541554</v>
      </c>
      <c r="W66">
        <v>325.38699395941347</v>
      </c>
      <c r="X66">
        <f t="shared" si="10"/>
        <v>3.0846428660020706</v>
      </c>
      <c r="Y66">
        <v>3.3364660933312704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317</v>
      </c>
      <c r="D67">
        <v>326.95</v>
      </c>
      <c r="E67">
        <v>316.5</v>
      </c>
      <c r="F67">
        <v>325.05</v>
      </c>
      <c r="G67">
        <f>_xll.TA_TYPPRICE(D67,E67,F67)</f>
        <v>322.83333333333331</v>
      </c>
      <c r="H67">
        <v>325.55219778906417</v>
      </c>
      <c r="I67" t="str">
        <f t="shared" ref="I67:I107" si="20">IF(F67&gt;H67,"UP","DOWN")</f>
        <v>DOWN</v>
      </c>
      <c r="J67">
        <v>331.58076523031366</v>
      </c>
      <c r="K67">
        <v>321.77960615380232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36.723406444099801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8.5500000000000114</v>
      </c>
      <c r="R67">
        <f t="shared" ref="R67:R107" si="26">D67-E67</f>
        <v>10.449999999999989</v>
      </c>
      <c r="S67">
        <f t="shared" ref="S67:S107" si="27">Q67/R67</f>
        <v>0.81818181818182012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No T+M+I</v>
      </c>
      <c r="V67">
        <v>327.94523115996702</v>
      </c>
      <c r="W67">
        <v>325.36203144390134</v>
      </c>
      <c r="X67">
        <f t="shared" ref="X67:X107" si="30">V67-W67</f>
        <v>2.5831997160656783</v>
      </c>
      <c r="Y67">
        <v>3.1858128178781522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324</v>
      </c>
      <c r="D68">
        <v>329.3</v>
      </c>
      <c r="E68">
        <v>319.60000000000002</v>
      </c>
      <c r="F68">
        <v>326.14999999999998</v>
      </c>
      <c r="G68">
        <f>_xll.TA_TYPPRICE(D68,E68,F68)</f>
        <v>325.01666666666671</v>
      </c>
      <c r="H68">
        <v>325.28443222786541</v>
      </c>
      <c r="I68" t="str">
        <f t="shared" si="20"/>
        <v>UP</v>
      </c>
      <c r="J68">
        <v>331.07392851246618</v>
      </c>
      <c r="K68">
        <v>321.29524923073512</v>
      </c>
      <c r="L68" t="str">
        <f t="shared" si="21"/>
        <v>No Confirmation</v>
      </c>
      <c r="M68" t="str">
        <f t="shared" si="22"/>
        <v>No Trend</v>
      </c>
      <c r="N68">
        <v>42.054955493243249</v>
      </c>
      <c r="O68" t="str">
        <f t="shared" si="23"/>
        <v>No Momentum</v>
      </c>
      <c r="P68" t="str">
        <f t="shared" si="24"/>
        <v>No Trend + Momentum</v>
      </c>
      <c r="Q68">
        <f t="shared" si="25"/>
        <v>6.5499999999999545</v>
      </c>
      <c r="R68">
        <f t="shared" si="26"/>
        <v>9.6999999999999886</v>
      </c>
      <c r="S68">
        <f t="shared" si="27"/>
        <v>0.67525773195875904</v>
      </c>
      <c r="T68" t="str">
        <f t="shared" si="28"/>
        <v>No Indication</v>
      </c>
      <c r="U68" t="str">
        <f t="shared" si="29"/>
        <v>No T+M+I</v>
      </c>
      <c r="V68">
        <v>327.66904175074131</v>
      </c>
      <c r="W68">
        <v>325.42039948509381</v>
      </c>
      <c r="X68">
        <f t="shared" si="30"/>
        <v>2.2486422656475042</v>
      </c>
      <c r="Y68">
        <v>2.9983787074320225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329.9</v>
      </c>
      <c r="D69">
        <v>329.9</v>
      </c>
      <c r="E69">
        <v>322.5</v>
      </c>
      <c r="F69">
        <v>324.10000000000002</v>
      </c>
      <c r="G69">
        <f>_xll.TA_TYPPRICE(D69,E69,F69)</f>
        <v>325.5</v>
      </c>
      <c r="H69">
        <v>325.3922161139327</v>
      </c>
      <c r="I69" t="str">
        <f t="shared" si="20"/>
        <v>DOWN</v>
      </c>
      <c r="J69">
        <v>330.81305550969591</v>
      </c>
      <c r="K69">
        <v>321.56297162390507</v>
      </c>
      <c r="L69" t="str">
        <f t="shared" si="21"/>
        <v>No Confirmation</v>
      </c>
      <c r="M69" t="str">
        <f t="shared" si="22"/>
        <v>No Trend</v>
      </c>
      <c r="N69">
        <v>35.154703568679665</v>
      </c>
      <c r="O69" t="str">
        <f t="shared" si="23"/>
        <v>DOWN</v>
      </c>
      <c r="P69" t="str">
        <f t="shared" si="24"/>
        <v>No Trend + Momentum</v>
      </c>
      <c r="Q69">
        <f t="shared" si="25"/>
        <v>1.6000000000000227</v>
      </c>
      <c r="R69">
        <f t="shared" si="26"/>
        <v>7.3999999999999773</v>
      </c>
      <c r="S69">
        <f t="shared" si="27"/>
        <v>0.21621621621621995</v>
      </c>
      <c r="T69" t="str">
        <f t="shared" si="28"/>
        <v>No Indication</v>
      </c>
      <c r="U69" t="str">
        <f t="shared" si="29"/>
        <v>No T+M+I</v>
      </c>
      <c r="V69">
        <v>327.11995840447344</v>
      </c>
      <c r="W69">
        <v>325.3225921158276</v>
      </c>
      <c r="X69">
        <f t="shared" si="30"/>
        <v>1.7973662886458328</v>
      </c>
      <c r="Y69">
        <v>2.7581762236747847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329</v>
      </c>
      <c r="D70">
        <v>335.5</v>
      </c>
      <c r="E70">
        <v>325</v>
      </c>
      <c r="F70">
        <v>334.2</v>
      </c>
      <c r="G70">
        <f>_xll.TA_TYPPRICE(D70,E70,F70)</f>
        <v>331.56666666666666</v>
      </c>
      <c r="H70">
        <v>328.47944139029971</v>
      </c>
      <c r="I70" t="str">
        <f t="shared" si="20"/>
        <v>UP</v>
      </c>
      <c r="J70">
        <v>331.8545987297635</v>
      </c>
      <c r="K70">
        <v>322.32675570748171</v>
      </c>
      <c r="L70" t="str">
        <f t="shared" si="21"/>
        <v>UP</v>
      </c>
      <c r="M70" t="str">
        <f t="shared" si="22"/>
        <v>UP</v>
      </c>
      <c r="N70">
        <v>67.746270253359398</v>
      </c>
      <c r="O70" t="str">
        <f t="shared" si="23"/>
        <v>UP</v>
      </c>
      <c r="P70" t="str">
        <f t="shared" si="24"/>
        <v>UP</v>
      </c>
      <c r="Q70">
        <f t="shared" si="25"/>
        <v>9.1999999999999886</v>
      </c>
      <c r="R70">
        <f t="shared" si="26"/>
        <v>10.5</v>
      </c>
      <c r="S70">
        <f t="shared" si="27"/>
        <v>0.87619047619047508</v>
      </c>
      <c r="T70" t="str">
        <f t="shared" si="28"/>
        <v>UP</v>
      </c>
      <c r="U70" t="str">
        <f t="shared" si="29"/>
        <v>UP</v>
      </c>
      <c r="V70">
        <v>328.20919557301596</v>
      </c>
      <c r="W70">
        <v>325.98017788502557</v>
      </c>
      <c r="X70">
        <f t="shared" si="30"/>
        <v>2.2290176879903925</v>
      </c>
      <c r="Y70">
        <v>2.652344516537906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333</v>
      </c>
      <c r="D71">
        <v>337.85</v>
      </c>
      <c r="E71">
        <v>328.3</v>
      </c>
      <c r="F71">
        <v>334.95</v>
      </c>
      <c r="G71">
        <f>_xll.TA_TYPPRICE(D71,E71,F71)</f>
        <v>333.70000000000005</v>
      </c>
      <c r="H71">
        <v>331.08972069514988</v>
      </c>
      <c r="I71" t="str">
        <f t="shared" si="20"/>
        <v>UP</v>
      </c>
      <c r="J71">
        <v>333.1869101231494</v>
      </c>
      <c r="K71">
        <v>323.65414332804136</v>
      </c>
      <c r="L71" t="str">
        <f t="shared" si="21"/>
        <v>UP</v>
      </c>
      <c r="M71" t="str">
        <f t="shared" si="22"/>
        <v>UP</v>
      </c>
      <c r="N71">
        <v>69.183923039620993</v>
      </c>
      <c r="O71" t="str">
        <f t="shared" si="23"/>
        <v>UP</v>
      </c>
      <c r="P71" t="str">
        <f t="shared" si="24"/>
        <v>UP</v>
      </c>
      <c r="Q71">
        <f t="shared" si="25"/>
        <v>6.6499999999999773</v>
      </c>
      <c r="R71">
        <f t="shared" si="26"/>
        <v>9.5500000000000114</v>
      </c>
      <c r="S71">
        <f t="shared" si="27"/>
        <v>0.69633507853402821</v>
      </c>
      <c r="T71" t="str">
        <f t="shared" si="28"/>
        <v>No Indication</v>
      </c>
      <c r="U71" t="str">
        <f t="shared" si="29"/>
        <v>No T+M+I</v>
      </c>
      <c r="V71">
        <v>329.24624240793656</v>
      </c>
      <c r="W71">
        <v>326.64460915280148</v>
      </c>
      <c r="X71">
        <f t="shared" si="30"/>
        <v>2.6016332551350843</v>
      </c>
      <c r="Y71">
        <v>2.6422022642573415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333</v>
      </c>
      <c r="D72">
        <v>333</v>
      </c>
      <c r="E72">
        <v>324.3</v>
      </c>
      <c r="F72">
        <v>325</v>
      </c>
      <c r="G72">
        <f>_xll.TA_TYPPRICE(D72,E72,F72)</f>
        <v>327.43333333333334</v>
      </c>
      <c r="H72">
        <v>329.26152701424161</v>
      </c>
      <c r="I72" t="str">
        <f t="shared" si="20"/>
        <v>DOWN</v>
      </c>
      <c r="J72">
        <v>333.14537454022729</v>
      </c>
      <c r="K72">
        <v>323.79766703292108</v>
      </c>
      <c r="L72" t="str">
        <f t="shared" si="21"/>
        <v>No Confirmation</v>
      </c>
      <c r="M72" t="str">
        <f t="shared" si="22"/>
        <v>No Trend</v>
      </c>
      <c r="N72">
        <v>39.779789800606231</v>
      </c>
      <c r="O72" t="str">
        <f t="shared" si="23"/>
        <v>DOWN</v>
      </c>
      <c r="P72" t="str">
        <f t="shared" si="24"/>
        <v>No Trend + Momentum</v>
      </c>
      <c r="Q72">
        <f t="shared" si="25"/>
        <v>0.69999999999998863</v>
      </c>
      <c r="R72">
        <f t="shared" si="26"/>
        <v>8.6999999999999886</v>
      </c>
      <c r="S72">
        <f t="shared" si="27"/>
        <v>8.045977011494132E-2</v>
      </c>
      <c r="T72" t="str">
        <f t="shared" si="28"/>
        <v>DOWN</v>
      </c>
      <c r="U72" t="str">
        <f t="shared" si="29"/>
        <v>No T+M+I</v>
      </c>
      <c r="V72">
        <v>328.59297434517708</v>
      </c>
      <c r="W72">
        <v>326.52278625259396</v>
      </c>
      <c r="X72">
        <f t="shared" si="30"/>
        <v>2.0701880925831233</v>
      </c>
      <c r="Y72">
        <v>2.527799429922498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324</v>
      </c>
      <c r="D73">
        <v>324.85000000000002</v>
      </c>
      <c r="E73">
        <v>317</v>
      </c>
      <c r="F73">
        <v>322.89999999999998</v>
      </c>
      <c r="G73">
        <f>_xll.TA_TYPPRICE(D73,E73,F73)</f>
        <v>321.58333333333331</v>
      </c>
      <c r="H73">
        <v>325.42243017378746</v>
      </c>
      <c r="I73" t="str">
        <f t="shared" si="20"/>
        <v>DOWN</v>
      </c>
      <c r="J73">
        <v>331.30195797573236</v>
      </c>
      <c r="K73">
        <v>322.28707435893864</v>
      </c>
      <c r="L73" t="str">
        <f t="shared" si="21"/>
        <v>No Confirmation</v>
      </c>
      <c r="M73" t="str">
        <f t="shared" si="22"/>
        <v>No Trend</v>
      </c>
      <c r="N73">
        <v>35.769113589823448</v>
      </c>
      <c r="O73" t="str">
        <f t="shared" si="23"/>
        <v>DOWN</v>
      </c>
      <c r="P73" t="str">
        <f t="shared" si="24"/>
        <v>No Trend + Momentum</v>
      </c>
      <c r="Q73">
        <f t="shared" si="25"/>
        <v>5.8999999999999773</v>
      </c>
      <c r="R73">
        <f t="shared" si="26"/>
        <v>7.8500000000000227</v>
      </c>
      <c r="S73">
        <f t="shared" si="27"/>
        <v>0.75159235668789304</v>
      </c>
      <c r="T73" t="str">
        <f t="shared" si="28"/>
        <v>No Indication</v>
      </c>
      <c r="U73" t="str">
        <f t="shared" si="29"/>
        <v>No T+M+I</v>
      </c>
      <c r="V73">
        <v>327.71713213822676</v>
      </c>
      <c r="W73">
        <v>326.25443171536477</v>
      </c>
      <c r="X73">
        <f t="shared" si="30"/>
        <v>1.4627004228619853</v>
      </c>
      <c r="Y73">
        <v>2.3147796285103954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320.55</v>
      </c>
      <c r="D74">
        <v>324.05</v>
      </c>
      <c r="E74">
        <v>315.35000000000002</v>
      </c>
      <c r="F74">
        <v>319.85000000000002</v>
      </c>
      <c r="G74">
        <f>_xll.TA_TYPPRICE(D74,E74,F74)</f>
        <v>319.75000000000006</v>
      </c>
      <c r="H74">
        <v>322.58621508689373</v>
      </c>
      <c r="I74" t="str">
        <f t="shared" si="20"/>
        <v>DOWN</v>
      </c>
      <c r="J74">
        <v>329.69041175890294</v>
      </c>
      <c r="K74">
        <v>320.7455022791745</v>
      </c>
      <c r="L74" t="str">
        <f t="shared" si="21"/>
        <v>DOWN</v>
      </c>
      <c r="M74" t="str">
        <f t="shared" si="22"/>
        <v>DOWN</v>
      </c>
      <c r="N74">
        <v>30.234918357153727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8.6999999999999886</v>
      </c>
      <c r="S74">
        <f t="shared" si="27"/>
        <v>0.51724137931034553</v>
      </c>
      <c r="T74" t="str">
        <f t="shared" si="28"/>
        <v>No Indication</v>
      </c>
      <c r="U74" t="str">
        <f t="shared" si="29"/>
        <v>No T+M+I</v>
      </c>
      <c r="V74">
        <v>326.50680411696112</v>
      </c>
      <c r="W74">
        <v>325.78002936607851</v>
      </c>
      <c r="X74">
        <f t="shared" si="30"/>
        <v>0.7267747508826119</v>
      </c>
      <c r="Y74">
        <v>1.9971786529848388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319.95</v>
      </c>
      <c r="D75">
        <v>326.35000000000002</v>
      </c>
      <c r="E75">
        <v>317.64999999999998</v>
      </c>
      <c r="F75">
        <v>319</v>
      </c>
      <c r="G75">
        <f>_xll.TA_TYPPRICE(D75,E75,F75)</f>
        <v>321</v>
      </c>
      <c r="H75">
        <v>321.79310754344687</v>
      </c>
      <c r="I75" t="str">
        <f t="shared" si="20"/>
        <v>DOWN</v>
      </c>
      <c r="J75">
        <v>328.9480980347023</v>
      </c>
      <c r="K75">
        <v>320.05761288380239</v>
      </c>
      <c r="L75" t="str">
        <f t="shared" si="21"/>
        <v>DOWN</v>
      </c>
      <c r="M75" t="str">
        <f t="shared" si="22"/>
        <v>DOWN</v>
      </c>
      <c r="N75">
        <v>28.688647834388529</v>
      </c>
      <c r="O75" t="str">
        <f t="shared" si="23"/>
        <v>DOWN</v>
      </c>
      <c r="P75" t="str">
        <f t="shared" si="24"/>
        <v>DOWN</v>
      </c>
      <c r="Q75">
        <f t="shared" si="25"/>
        <v>1.3500000000000227</v>
      </c>
      <c r="R75">
        <f t="shared" si="26"/>
        <v>8.7000000000000455</v>
      </c>
      <c r="S75">
        <f t="shared" si="27"/>
        <v>0.15517241379310526</v>
      </c>
      <c r="T75" t="str">
        <f t="shared" si="28"/>
        <v>DOWN</v>
      </c>
      <c r="U75" t="str">
        <f t="shared" si="29"/>
        <v>DOWN</v>
      </c>
      <c r="V75">
        <v>325.35191117589017</v>
      </c>
      <c r="W75">
        <v>325.27780496859123</v>
      </c>
      <c r="X75">
        <f t="shared" si="30"/>
        <v>7.4106207298939353E-2</v>
      </c>
      <c r="Y75">
        <v>1.6125641638476589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318.35000000000002</v>
      </c>
      <c r="D76">
        <v>320.3</v>
      </c>
      <c r="E76">
        <v>312.39999999999998</v>
      </c>
      <c r="F76">
        <v>317.2</v>
      </c>
      <c r="G76">
        <f>_xll.TA_TYPPRICE(D76,E76,F76)</f>
        <v>316.63333333333338</v>
      </c>
      <c r="H76">
        <v>319.21322043839012</v>
      </c>
      <c r="I76" t="str">
        <f t="shared" si="20"/>
        <v>DOWN</v>
      </c>
      <c r="J76">
        <v>327.0262984714351</v>
      </c>
      <c r="K76">
        <v>318.35592113184629</v>
      </c>
      <c r="L76" t="str">
        <f t="shared" si="21"/>
        <v>DOWN</v>
      </c>
      <c r="M76" t="str">
        <f t="shared" si="22"/>
        <v>DOWN</v>
      </c>
      <c r="N76">
        <v>25.267980765834817</v>
      </c>
      <c r="O76" t="str">
        <f t="shared" si="23"/>
        <v>DOWN</v>
      </c>
      <c r="P76" t="str">
        <f t="shared" si="24"/>
        <v>DOWN</v>
      </c>
      <c r="Q76">
        <f t="shared" si="25"/>
        <v>4.8000000000000114</v>
      </c>
      <c r="R76">
        <f t="shared" si="26"/>
        <v>7.9000000000000341</v>
      </c>
      <c r="S76">
        <f t="shared" si="27"/>
        <v>0.60759493670885956</v>
      </c>
      <c r="T76" t="str">
        <f t="shared" si="28"/>
        <v>No Indication</v>
      </c>
      <c r="U76" t="str">
        <f t="shared" si="29"/>
        <v>No T+M+I</v>
      </c>
      <c r="V76">
        <v>324.09777099498399</v>
      </c>
      <c r="W76">
        <v>324.67944904499188</v>
      </c>
      <c r="X76">
        <f t="shared" si="30"/>
        <v>-0.58167805000789485</v>
      </c>
      <c r="Y76">
        <v>1.1737157210765481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313.64999999999998</v>
      </c>
      <c r="D77">
        <v>323.85000000000002</v>
      </c>
      <c r="E77">
        <v>313.64999999999998</v>
      </c>
      <c r="F77">
        <v>320.14999999999998</v>
      </c>
      <c r="G77">
        <f>_xll.TA_TYPPRICE(D77,E77,F77)</f>
        <v>319.21666666666664</v>
      </c>
      <c r="H77">
        <v>319.21494355252838</v>
      </c>
      <c r="I77" t="str">
        <f t="shared" si="20"/>
        <v>UP</v>
      </c>
      <c r="J77">
        <v>326.32045436667175</v>
      </c>
      <c r="K77">
        <v>317.31016088032487</v>
      </c>
      <c r="L77" t="str">
        <f t="shared" si="21"/>
        <v>No Confirmation</v>
      </c>
      <c r="M77" t="str">
        <f t="shared" si="22"/>
        <v>No Trend</v>
      </c>
      <c r="N77">
        <v>39.938797017218349</v>
      </c>
      <c r="O77" t="str">
        <f t="shared" si="23"/>
        <v>DOWN</v>
      </c>
      <c r="P77" t="str">
        <f t="shared" si="24"/>
        <v>No Trend + Momentum</v>
      </c>
      <c r="Q77">
        <f t="shared" si="25"/>
        <v>6.5</v>
      </c>
      <c r="R77">
        <f t="shared" si="26"/>
        <v>10.200000000000045</v>
      </c>
      <c r="S77">
        <f t="shared" si="27"/>
        <v>0.63725490196078149</v>
      </c>
      <c r="T77" t="str">
        <f t="shared" si="28"/>
        <v>No Indication</v>
      </c>
      <c r="U77" t="str">
        <f t="shared" si="29"/>
        <v>No T+M+I</v>
      </c>
      <c r="V77">
        <v>323.49042161114028</v>
      </c>
      <c r="W77">
        <v>324.34393430091842</v>
      </c>
      <c r="X77">
        <f t="shared" si="30"/>
        <v>-0.85351268977814243</v>
      </c>
      <c r="Y77">
        <v>0.76827003890560985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316.5</v>
      </c>
      <c r="D78">
        <v>322.5</v>
      </c>
      <c r="E78">
        <v>316.5</v>
      </c>
      <c r="F78">
        <v>321</v>
      </c>
      <c r="G78">
        <f>_xll.TA_TYPPRICE(D78,E78,F78)</f>
        <v>320</v>
      </c>
      <c r="H78">
        <v>319.60747177626422</v>
      </c>
      <c r="I78" t="str">
        <f t="shared" si="20"/>
        <v>UP</v>
      </c>
      <c r="J78">
        <v>325.47146450741138</v>
      </c>
      <c r="K78">
        <v>317.13012512914156</v>
      </c>
      <c r="L78" t="str">
        <f t="shared" si="21"/>
        <v>No Confirmation</v>
      </c>
      <c r="M78" t="str">
        <f t="shared" si="22"/>
        <v>No Trend</v>
      </c>
      <c r="N78">
        <v>43.905031551168669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6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323.10727982481103</v>
      </c>
      <c r="W78">
        <v>324.09623546381334</v>
      </c>
      <c r="X78">
        <f t="shared" si="30"/>
        <v>-0.98895563900231309</v>
      </c>
      <c r="Y78">
        <v>0.41682490332402522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319.85000000000002</v>
      </c>
      <c r="D79">
        <v>320.2</v>
      </c>
      <c r="E79">
        <v>315.7</v>
      </c>
      <c r="F79">
        <v>318.8</v>
      </c>
      <c r="G79">
        <f>_xll.TA_TYPPRICE(D79,E79,F79)</f>
        <v>318.23333333333335</v>
      </c>
      <c r="H79">
        <v>318.92040255479878</v>
      </c>
      <c r="I79" t="str">
        <f t="shared" si="20"/>
        <v>DOWN</v>
      </c>
      <c r="J79">
        <v>324.30002795020886</v>
      </c>
      <c r="K79">
        <v>316.81231954488788</v>
      </c>
      <c r="L79" t="str">
        <f t="shared" si="21"/>
        <v>No Confirmation</v>
      </c>
      <c r="M79" t="str">
        <f t="shared" si="22"/>
        <v>No Trend</v>
      </c>
      <c r="N79">
        <v>36.176093877170068</v>
      </c>
      <c r="O79" t="str">
        <f t="shared" si="23"/>
        <v>DOWN</v>
      </c>
      <c r="P79" t="str">
        <f t="shared" si="24"/>
        <v>No Trend + Momentum</v>
      </c>
      <c r="Q79">
        <f t="shared" si="25"/>
        <v>3.1000000000000227</v>
      </c>
      <c r="R79">
        <f t="shared" si="26"/>
        <v>4.5</v>
      </c>
      <c r="S79">
        <f t="shared" si="27"/>
        <v>0.68888888888889399</v>
      </c>
      <c r="T79" t="str">
        <f t="shared" si="28"/>
        <v>No Indication</v>
      </c>
      <c r="U79" t="str">
        <f t="shared" si="29"/>
        <v>No T+M+I</v>
      </c>
      <c r="V79">
        <v>322.44462139022471</v>
      </c>
      <c r="W79">
        <v>323.7039217257531</v>
      </c>
      <c r="X79">
        <f t="shared" si="30"/>
        <v>-1.259300335528394</v>
      </c>
      <c r="Y79">
        <v>8.1599855553541323E-2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317.39999999999998</v>
      </c>
      <c r="D80">
        <v>322.39999999999998</v>
      </c>
      <c r="E80">
        <v>314.75</v>
      </c>
      <c r="F80">
        <v>315.45</v>
      </c>
      <c r="G80">
        <f>_xll.TA_TYPPRICE(D80,E80,F80)</f>
        <v>317.5333333333333</v>
      </c>
      <c r="H80">
        <v>318.22686794406604</v>
      </c>
      <c r="I80" t="str">
        <f t="shared" si="20"/>
        <v>DOWN</v>
      </c>
      <c r="J80">
        <v>323.8777995168291</v>
      </c>
      <c r="K80">
        <v>316.35402631269056</v>
      </c>
      <c r="L80" t="str">
        <f t="shared" si="21"/>
        <v>DOWN</v>
      </c>
      <c r="M80" t="str">
        <f t="shared" si="22"/>
        <v>DOWN</v>
      </c>
      <c r="N80">
        <v>27.096743891358322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7.6499999999999773</v>
      </c>
      <c r="S80">
        <f t="shared" si="27"/>
        <v>9.1503267973854996E-2</v>
      </c>
      <c r="T80" t="str">
        <f t="shared" si="28"/>
        <v>DOWN</v>
      </c>
      <c r="U80" t="str">
        <f t="shared" si="29"/>
        <v>DOWN</v>
      </c>
      <c r="V80">
        <v>321.36852579172859</v>
      </c>
      <c r="W80">
        <v>323.09252011643804</v>
      </c>
      <c r="X80">
        <f t="shared" si="30"/>
        <v>-1.7239943247094516</v>
      </c>
      <c r="Y80">
        <v>-0.27951898049905727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317.75</v>
      </c>
      <c r="D81">
        <v>317.95</v>
      </c>
      <c r="E81">
        <v>314.2</v>
      </c>
      <c r="F81">
        <v>314.95</v>
      </c>
      <c r="G81">
        <f>_xll.TA_TYPPRICE(D81,E81,F81)</f>
        <v>315.7</v>
      </c>
      <c r="H81">
        <v>316.96343397203304</v>
      </c>
      <c r="I81" t="str">
        <f t="shared" si="20"/>
        <v>DOWN</v>
      </c>
      <c r="J81">
        <v>322.56051073531154</v>
      </c>
      <c r="K81">
        <v>315.87535379875931</v>
      </c>
      <c r="L81" t="str">
        <f t="shared" si="21"/>
        <v>DOWN</v>
      </c>
      <c r="M81" t="str">
        <f t="shared" si="22"/>
        <v>DOWN</v>
      </c>
      <c r="N81">
        <v>25.884718436511466</v>
      </c>
      <c r="O81" t="str">
        <f t="shared" si="23"/>
        <v>DOWN</v>
      </c>
      <c r="P81" t="str">
        <f t="shared" si="24"/>
        <v>DOWN</v>
      </c>
      <c r="Q81">
        <f t="shared" si="25"/>
        <v>0.75</v>
      </c>
      <c r="R81">
        <f t="shared" si="26"/>
        <v>3.75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320.38106028530882</v>
      </c>
      <c r="W81">
        <v>322.48937047818339</v>
      </c>
      <c r="X81">
        <f t="shared" si="30"/>
        <v>-2.1083101928745691</v>
      </c>
      <c r="Y81">
        <v>-0.64527722297415968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316.5</v>
      </c>
      <c r="D82">
        <v>317.60000000000002</v>
      </c>
      <c r="E82">
        <v>315</v>
      </c>
      <c r="F82">
        <v>315.75</v>
      </c>
      <c r="G82">
        <f>_xll.TA_TYPPRICE(D82,E82,F82)</f>
        <v>316.11666666666667</v>
      </c>
      <c r="H82">
        <v>316.54005031934986</v>
      </c>
      <c r="I82" t="str">
        <f t="shared" si="20"/>
        <v>DOWN</v>
      </c>
      <c r="J82">
        <v>321.45817501635344</v>
      </c>
      <c r="K82">
        <v>315.68083073236835</v>
      </c>
      <c r="L82" t="str">
        <f t="shared" si="21"/>
        <v>No Confirmation</v>
      </c>
      <c r="M82" t="str">
        <f t="shared" si="22"/>
        <v>No Trend</v>
      </c>
      <c r="N82">
        <v>31.970571371940565</v>
      </c>
      <c r="O82" t="str">
        <f t="shared" si="23"/>
        <v>DOWN</v>
      </c>
      <c r="P82" t="str">
        <f t="shared" si="24"/>
        <v>No Trend + Momentum</v>
      </c>
      <c r="Q82">
        <f t="shared" si="25"/>
        <v>0.75</v>
      </c>
      <c r="R82">
        <f t="shared" si="26"/>
        <v>2.6000000000000227</v>
      </c>
      <c r="S82">
        <f t="shared" si="27"/>
        <v>0.28846153846153594</v>
      </c>
      <c r="T82" t="str">
        <f t="shared" si="28"/>
        <v>No Indication</v>
      </c>
      <c r="U82" t="str">
        <f t="shared" si="29"/>
        <v>No T+M+I</v>
      </c>
      <c r="V82">
        <v>319.66858947218441</v>
      </c>
      <c r="W82">
        <v>321.99015785016979</v>
      </c>
      <c r="X82">
        <f t="shared" si="30"/>
        <v>-2.3215683779853862</v>
      </c>
      <c r="Y82">
        <v>-0.98053545397640507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315.64999999999998</v>
      </c>
      <c r="D83">
        <v>320</v>
      </c>
      <c r="E83">
        <v>315.64999999999998</v>
      </c>
      <c r="F83">
        <v>318.25</v>
      </c>
      <c r="G83">
        <f>_xll.TA_TYPPRICE(D83,E83,F83)</f>
        <v>317.96666666666664</v>
      </c>
      <c r="H83">
        <v>317.25335849300825</v>
      </c>
      <c r="I83" t="str">
        <f t="shared" si="20"/>
        <v>UP</v>
      </c>
      <c r="J83">
        <v>321.13413612383044</v>
      </c>
      <c r="K83">
        <v>315.67397945850871</v>
      </c>
      <c r="L83" t="str">
        <f t="shared" si="21"/>
        <v>No Confirmation</v>
      </c>
      <c r="M83" t="str">
        <f t="shared" si="22"/>
        <v>No Trend</v>
      </c>
      <c r="N83">
        <v>48.492023437966303</v>
      </c>
      <c r="O83" t="str">
        <f t="shared" si="23"/>
        <v>No Momentum</v>
      </c>
      <c r="P83" t="str">
        <f t="shared" si="24"/>
        <v>No Trend + Momentum</v>
      </c>
      <c r="Q83">
        <f t="shared" si="25"/>
        <v>2.6000000000000227</v>
      </c>
      <c r="R83">
        <f t="shared" si="26"/>
        <v>4.3500000000000227</v>
      </c>
      <c r="S83">
        <f t="shared" si="27"/>
        <v>0.59770114942528951</v>
      </c>
      <c r="T83" t="str">
        <f t="shared" si="28"/>
        <v>No Indication</v>
      </c>
      <c r="U83" t="str">
        <f t="shared" si="29"/>
        <v>No T+M+I</v>
      </c>
      <c r="V83">
        <v>319.45034493800222</v>
      </c>
      <c r="W83">
        <v>321.71310912052758</v>
      </c>
      <c r="X83">
        <f t="shared" si="30"/>
        <v>-2.262764182525359</v>
      </c>
      <c r="Y83">
        <v>-1.2369811996861959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317.3</v>
      </c>
      <c r="D84">
        <v>317.95</v>
      </c>
      <c r="E84">
        <v>310.10000000000002</v>
      </c>
      <c r="F84">
        <v>311.5</v>
      </c>
      <c r="G84">
        <f>_xll.TA_TYPPRICE(D84,E84,F84)</f>
        <v>313.18333333333334</v>
      </c>
      <c r="H84">
        <v>315.21834591317077</v>
      </c>
      <c r="I84" t="str">
        <f t="shared" si="20"/>
        <v>DOWN</v>
      </c>
      <c r="J84">
        <v>320.42655031853479</v>
      </c>
      <c r="K84">
        <v>314.43531735661787</v>
      </c>
      <c r="L84" t="str">
        <f t="shared" si="21"/>
        <v>DOWN</v>
      </c>
      <c r="M84" t="str">
        <f t="shared" si="22"/>
        <v>DOWN</v>
      </c>
      <c r="N84">
        <v>26.64918426169201</v>
      </c>
      <c r="O84" t="str">
        <f t="shared" si="23"/>
        <v>DOWN</v>
      </c>
      <c r="P84" t="str">
        <f t="shared" si="24"/>
        <v>DOWN</v>
      </c>
      <c r="Q84">
        <f t="shared" si="25"/>
        <v>1.3999999999999773</v>
      </c>
      <c r="R84">
        <f t="shared" si="26"/>
        <v>7.8499999999999659</v>
      </c>
      <c r="S84">
        <f t="shared" si="27"/>
        <v>0.17834394904458387</v>
      </c>
      <c r="T84" t="str">
        <f t="shared" si="28"/>
        <v>DOWN</v>
      </c>
      <c r="U84" t="str">
        <f t="shared" si="29"/>
        <v>DOWN</v>
      </c>
      <c r="V84">
        <v>318.22721494754035</v>
      </c>
      <c r="W84">
        <v>320.95658251900704</v>
      </c>
      <c r="X84">
        <f t="shared" si="30"/>
        <v>-2.7293675714666961</v>
      </c>
      <c r="Y84">
        <v>-1.5354584740422959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312.89999999999998</v>
      </c>
      <c r="D85">
        <v>315.8</v>
      </c>
      <c r="E85">
        <v>309.7</v>
      </c>
      <c r="F85">
        <v>314.5</v>
      </c>
      <c r="G85">
        <f>_xll.TA_TYPPRICE(D85,E85,F85)</f>
        <v>313.33333333333331</v>
      </c>
      <c r="H85">
        <v>314.27583962325207</v>
      </c>
      <c r="I85" t="str">
        <f t="shared" si="20"/>
        <v>UP</v>
      </c>
      <c r="J85">
        <v>319.39842802552704</v>
      </c>
      <c r="K85">
        <v>313.38302461070276</v>
      </c>
      <c r="L85" t="str">
        <f t="shared" si="21"/>
        <v>No Confirmation</v>
      </c>
      <c r="M85" t="str">
        <f t="shared" si="22"/>
        <v>No Trend</v>
      </c>
      <c r="N85">
        <v>41.330870028648192</v>
      </c>
      <c r="O85" t="str">
        <f t="shared" si="23"/>
        <v>No Momentum</v>
      </c>
      <c r="P85" t="str">
        <f t="shared" si="24"/>
        <v>No Trend + Momentum</v>
      </c>
      <c r="Q85">
        <f t="shared" si="25"/>
        <v>4.8000000000000114</v>
      </c>
      <c r="R85">
        <f t="shared" si="26"/>
        <v>6.1000000000000227</v>
      </c>
      <c r="S85">
        <f t="shared" si="27"/>
        <v>0.78688524590163822</v>
      </c>
      <c r="T85" t="str">
        <f t="shared" si="28"/>
        <v>No Indication</v>
      </c>
      <c r="U85" t="str">
        <f t="shared" si="29"/>
        <v>No T+M+I</v>
      </c>
      <c r="V85">
        <v>317.65379726330337</v>
      </c>
      <c r="W85">
        <v>320.47831714722872</v>
      </c>
      <c r="X85">
        <f t="shared" si="30"/>
        <v>-2.8245198839253476</v>
      </c>
      <c r="Y85">
        <v>-1.7932707560189063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314.5</v>
      </c>
      <c r="D86">
        <v>317.5</v>
      </c>
      <c r="E86">
        <v>311.2</v>
      </c>
      <c r="F86">
        <v>315.60000000000002</v>
      </c>
      <c r="G86">
        <f>_xll.TA_TYPPRICE(D86,E86,F86)</f>
        <v>314.76666666666671</v>
      </c>
      <c r="H86">
        <v>314.52125314495936</v>
      </c>
      <c r="I86" t="str">
        <f t="shared" si="20"/>
        <v>UP</v>
      </c>
      <c r="J86">
        <v>318.97655513096549</v>
      </c>
      <c r="K86">
        <v>312.8979080305466</v>
      </c>
      <c r="L86" t="str">
        <f t="shared" si="21"/>
        <v>No Confirmation</v>
      </c>
      <c r="M86" t="str">
        <f t="shared" si="22"/>
        <v>No Trend</v>
      </c>
      <c r="N86">
        <v>46.260829807248271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4.4000000000000341</v>
      </c>
      <c r="R86">
        <f t="shared" si="26"/>
        <v>6.3000000000000114</v>
      </c>
      <c r="S86">
        <f t="shared" si="27"/>
        <v>0.69841269841270259</v>
      </c>
      <c r="T86" t="str">
        <f t="shared" si="28"/>
        <v>No Indication</v>
      </c>
      <c r="U86" t="str">
        <f t="shared" si="29"/>
        <v>No T+M+I</v>
      </c>
      <c r="V86">
        <v>317.33782845356438</v>
      </c>
      <c r="W86">
        <v>320.11696032150809</v>
      </c>
      <c r="X86">
        <f t="shared" si="30"/>
        <v>-2.779131867943704</v>
      </c>
      <c r="Y86">
        <v>-1.9904429784038657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315.89999999999998</v>
      </c>
      <c r="D87">
        <v>315.89999999999998</v>
      </c>
      <c r="E87">
        <v>312.14999999999998</v>
      </c>
      <c r="F87">
        <v>314.05</v>
      </c>
      <c r="G87">
        <f>_xll.TA_TYPPRICE(D87,E87,F87)</f>
        <v>314.0333333333333</v>
      </c>
      <c r="H87">
        <v>314.27729323914633</v>
      </c>
      <c r="I87" t="str">
        <f t="shared" si="20"/>
        <v>DOWN</v>
      </c>
      <c r="J87">
        <v>318.29287621297317</v>
      </c>
      <c r="K87">
        <v>312.73170624598066</v>
      </c>
      <c r="L87" t="str">
        <f t="shared" si="21"/>
        <v>No Confirmation</v>
      </c>
      <c r="M87" t="str">
        <f t="shared" si="22"/>
        <v>No Trend</v>
      </c>
      <c r="N87">
        <v>40.296638403896424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1.9000000000000341</v>
      </c>
      <c r="R87">
        <f t="shared" si="26"/>
        <v>3.75</v>
      </c>
      <c r="S87">
        <f t="shared" si="27"/>
        <v>0.50666666666667581</v>
      </c>
      <c r="T87" t="str">
        <f t="shared" si="28"/>
        <v>No Indication</v>
      </c>
      <c r="U87" t="str">
        <f t="shared" si="29"/>
        <v>No T+M+I</v>
      </c>
      <c r="V87">
        <v>316.83200869147754</v>
      </c>
      <c r="W87">
        <v>319.66755585324825</v>
      </c>
      <c r="X87">
        <f t="shared" si="30"/>
        <v>-2.8355471617707053</v>
      </c>
      <c r="Y87">
        <v>-2.1594638150772338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313</v>
      </c>
      <c r="D88">
        <v>315.55</v>
      </c>
      <c r="E88">
        <v>311.05</v>
      </c>
      <c r="F88">
        <v>314.8</v>
      </c>
      <c r="G88">
        <f>_xll.TA_TYPPRICE(D88,E88,F88)</f>
        <v>313.8</v>
      </c>
      <c r="H88">
        <v>314.03864661957317</v>
      </c>
      <c r="I88" t="str">
        <f t="shared" si="20"/>
        <v>UP</v>
      </c>
      <c r="J88">
        <v>317.68334816564578</v>
      </c>
      <c r="K88">
        <v>312.35799374687383</v>
      </c>
      <c r="L88" t="str">
        <f t="shared" si="21"/>
        <v>No Confirmation</v>
      </c>
      <c r="M88" t="str">
        <f t="shared" si="22"/>
        <v>No Trend</v>
      </c>
      <c r="N88">
        <v>44.61546941492476</v>
      </c>
      <c r="O88" t="str">
        <f t="shared" si="23"/>
        <v>No Momentum</v>
      </c>
      <c r="P88" t="str">
        <f t="shared" si="24"/>
        <v>No Trend + Momentum</v>
      </c>
      <c r="Q88">
        <f t="shared" si="25"/>
        <v>3.75</v>
      </c>
      <c r="R88">
        <f t="shared" si="26"/>
        <v>4.5</v>
      </c>
      <c r="S88">
        <f t="shared" si="27"/>
        <v>0.83333333333333337</v>
      </c>
      <c r="T88" t="str">
        <f t="shared" si="28"/>
        <v>UP</v>
      </c>
      <c r="U88" t="str">
        <f t="shared" si="29"/>
        <v>No T+M+I</v>
      </c>
      <c r="V88">
        <v>316.51939196971176</v>
      </c>
      <c r="W88">
        <v>319.30699616041505</v>
      </c>
      <c r="X88">
        <f t="shared" si="30"/>
        <v>-2.7876041907032914</v>
      </c>
      <c r="Y88">
        <v>-2.2850918902024455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315.05</v>
      </c>
      <c r="D89">
        <v>315.3</v>
      </c>
      <c r="E89">
        <v>311.85000000000002</v>
      </c>
      <c r="F89">
        <v>313.64999999999998</v>
      </c>
      <c r="G89">
        <f>_xll.TA_TYPPRICE(D89,E89,F89)</f>
        <v>313.60000000000002</v>
      </c>
      <c r="H89">
        <v>313.81932330978657</v>
      </c>
      <c r="I89" t="str">
        <f t="shared" si="20"/>
        <v>DOWN</v>
      </c>
      <c r="J89">
        <v>317.15371523994673</v>
      </c>
      <c r="K89">
        <v>312.24510624756851</v>
      </c>
      <c r="L89" t="str">
        <f t="shared" si="21"/>
        <v>No Confirmation</v>
      </c>
      <c r="M89" t="str">
        <f t="shared" si="22"/>
        <v>No Trend</v>
      </c>
      <c r="N89">
        <v>39.18284168821716</v>
      </c>
      <c r="O89" t="str">
        <f t="shared" si="23"/>
        <v>DOWN</v>
      </c>
      <c r="P89" t="str">
        <f t="shared" si="24"/>
        <v>No Trend + Momentum</v>
      </c>
      <c r="Q89">
        <f t="shared" si="25"/>
        <v>1.7999999999999545</v>
      </c>
      <c r="R89">
        <f t="shared" si="26"/>
        <v>3.4499999999999886</v>
      </c>
      <c r="S89">
        <f t="shared" si="27"/>
        <v>0.52173913043477116</v>
      </c>
      <c r="T89" t="str">
        <f t="shared" si="28"/>
        <v>No Indication</v>
      </c>
      <c r="U89" t="str">
        <f t="shared" si="29"/>
        <v>No T+M+I</v>
      </c>
      <c r="V89">
        <v>316.07794705129459</v>
      </c>
      <c r="W89">
        <v>318.8879594077917</v>
      </c>
      <c r="X89">
        <f t="shared" si="30"/>
        <v>-2.8100123564971113</v>
      </c>
      <c r="Y89">
        <v>-2.3900759834613785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312.5</v>
      </c>
      <c r="D90">
        <v>320.8</v>
      </c>
      <c r="E90">
        <v>312.5</v>
      </c>
      <c r="F90">
        <v>319.10000000000002</v>
      </c>
      <c r="G90">
        <f>_xll.TA_TYPPRICE(D90,E90,F90)</f>
        <v>317.46666666666664</v>
      </c>
      <c r="H90">
        <v>315.64299498822663</v>
      </c>
      <c r="I90" t="str">
        <f t="shared" si="20"/>
        <v>UP</v>
      </c>
      <c r="J90">
        <v>317.96400074218081</v>
      </c>
      <c r="K90">
        <v>312.30174930366439</v>
      </c>
      <c r="L90" t="str">
        <f t="shared" si="21"/>
        <v>UP</v>
      </c>
      <c r="M90" t="str">
        <f t="shared" si="22"/>
        <v>UP</v>
      </c>
      <c r="N90">
        <v>64.668478647414844</v>
      </c>
      <c r="O90" t="str">
        <f t="shared" si="23"/>
        <v>UP</v>
      </c>
      <c r="P90" t="str">
        <f t="shared" si="24"/>
        <v>UP</v>
      </c>
      <c r="Q90">
        <f t="shared" si="25"/>
        <v>6.6000000000000227</v>
      </c>
      <c r="R90">
        <f t="shared" si="26"/>
        <v>8.3000000000000114</v>
      </c>
      <c r="S90">
        <f t="shared" si="27"/>
        <v>0.79518072289156794</v>
      </c>
      <c r="T90" t="str">
        <f t="shared" si="28"/>
        <v>No Indication</v>
      </c>
      <c r="U90" t="str">
        <f t="shared" si="29"/>
        <v>No T+M+I</v>
      </c>
      <c r="V90">
        <v>316.54287827417232</v>
      </c>
      <c r="W90">
        <v>318.90366611832565</v>
      </c>
      <c r="X90">
        <f t="shared" si="30"/>
        <v>-2.3607878441533217</v>
      </c>
      <c r="Y90">
        <v>-2.3842183555997671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320.05</v>
      </c>
      <c r="D91">
        <v>322.85000000000002</v>
      </c>
      <c r="E91">
        <v>316.2</v>
      </c>
      <c r="F91">
        <v>319.7</v>
      </c>
      <c r="G91">
        <f>_xll.TA_TYPPRICE(D91,E91,F91)</f>
        <v>319.58333333333331</v>
      </c>
      <c r="H91">
        <v>317.61316416078</v>
      </c>
      <c r="I91" t="str">
        <f t="shared" si="20"/>
        <v>UP</v>
      </c>
      <c r="J91">
        <v>319.0497783550295</v>
      </c>
      <c r="K91">
        <v>313.16802723618343</v>
      </c>
      <c r="L91" t="str">
        <f t="shared" si="21"/>
        <v>UP</v>
      </c>
      <c r="M91" t="str">
        <f t="shared" si="22"/>
        <v>UP</v>
      </c>
      <c r="N91">
        <v>66.594881641047365</v>
      </c>
      <c r="O91" t="str">
        <f t="shared" si="23"/>
        <v>UP</v>
      </c>
      <c r="P91" t="str">
        <f t="shared" si="24"/>
        <v>UP</v>
      </c>
      <c r="Q91">
        <f t="shared" si="25"/>
        <v>3.5</v>
      </c>
      <c r="R91">
        <f t="shared" si="26"/>
        <v>6.6500000000000341</v>
      </c>
      <c r="S91">
        <f t="shared" si="27"/>
        <v>0.52631578947368152</v>
      </c>
      <c r="T91" t="str">
        <f t="shared" si="28"/>
        <v>No Indication</v>
      </c>
      <c r="U91" t="str">
        <f t="shared" si="29"/>
        <v>No T+M+I</v>
      </c>
      <c r="V91">
        <v>317.02858930891506</v>
      </c>
      <c r="W91">
        <v>318.96265381326447</v>
      </c>
      <c r="X91">
        <f t="shared" si="30"/>
        <v>-1.9340645043494078</v>
      </c>
      <c r="Y91">
        <v>-2.2941875853496954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319.75</v>
      </c>
      <c r="D92">
        <v>326.35000000000002</v>
      </c>
      <c r="E92">
        <v>319.75</v>
      </c>
      <c r="F92">
        <v>325</v>
      </c>
      <c r="G92">
        <f>_xll.TA_TYPPRICE(D92,E92,F92)</f>
        <v>323.7</v>
      </c>
      <c r="H92">
        <v>320.65658208038997</v>
      </c>
      <c r="I92" t="str">
        <f t="shared" si="20"/>
        <v>UP</v>
      </c>
      <c r="J92">
        <v>320.67204983168961</v>
      </c>
      <c r="K92">
        <v>314.63068785036489</v>
      </c>
      <c r="L92" t="str">
        <f t="shared" si="21"/>
        <v>UP</v>
      </c>
      <c r="M92" t="str">
        <f t="shared" si="22"/>
        <v>UP</v>
      </c>
      <c r="N92">
        <v>79.148280223083916</v>
      </c>
      <c r="O92" t="str">
        <f t="shared" si="23"/>
        <v>UP</v>
      </c>
      <c r="P92" t="str">
        <f t="shared" si="24"/>
        <v>UP</v>
      </c>
      <c r="Q92">
        <f t="shared" si="25"/>
        <v>5.25</v>
      </c>
      <c r="R92">
        <f t="shared" si="26"/>
        <v>6.6000000000000227</v>
      </c>
      <c r="S92">
        <f t="shared" si="27"/>
        <v>0.79545454545454275</v>
      </c>
      <c r="T92" t="str">
        <f t="shared" si="28"/>
        <v>No Indication</v>
      </c>
      <c r="U92" t="str">
        <f t="shared" si="29"/>
        <v>No T+M+I</v>
      </c>
      <c r="V92">
        <v>318.2549601844666</v>
      </c>
      <c r="W92">
        <v>319.40986464191155</v>
      </c>
      <c r="X92">
        <f t="shared" si="30"/>
        <v>-1.1549044574449567</v>
      </c>
      <c r="Y92">
        <v>-2.0663309597687478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325.25</v>
      </c>
      <c r="D93">
        <v>326.85000000000002</v>
      </c>
      <c r="E93">
        <v>319.89999999999998</v>
      </c>
      <c r="F93">
        <v>324</v>
      </c>
      <c r="G93">
        <f>_xll.TA_TYPPRICE(D93,E93,F93)</f>
        <v>323.58333333333331</v>
      </c>
      <c r="H93">
        <v>322.11995770686167</v>
      </c>
      <c r="I93" t="str">
        <f t="shared" si="20"/>
        <v>UP</v>
      </c>
      <c r="J93">
        <v>322.04492764686972</v>
      </c>
      <c r="K93">
        <v>315.80164610583938</v>
      </c>
      <c r="L93" t="str">
        <f t="shared" si="21"/>
        <v>UP</v>
      </c>
      <c r="M93" t="str">
        <f t="shared" si="22"/>
        <v>UP</v>
      </c>
      <c r="N93">
        <v>72.704458848238431</v>
      </c>
      <c r="O93" t="str">
        <f t="shared" si="23"/>
        <v>UP</v>
      </c>
      <c r="P93" t="str">
        <f t="shared" si="24"/>
        <v>UP</v>
      </c>
      <c r="Q93">
        <f t="shared" si="25"/>
        <v>4.1000000000000227</v>
      </c>
      <c r="R93">
        <f t="shared" si="26"/>
        <v>6.9500000000000455</v>
      </c>
      <c r="S93">
        <f t="shared" si="27"/>
        <v>0.58992805755395628</v>
      </c>
      <c r="T93" t="str">
        <f t="shared" si="28"/>
        <v>No Indication</v>
      </c>
      <c r="U93" t="str">
        <f t="shared" si="29"/>
        <v>No T+M+I</v>
      </c>
      <c r="V93">
        <v>319.1388124637794</v>
      </c>
      <c r="W93">
        <v>319.74987466843663</v>
      </c>
      <c r="X93">
        <f t="shared" si="30"/>
        <v>-0.61106220465723027</v>
      </c>
      <c r="Y93">
        <v>-1.7752772087464443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324.14999999999998</v>
      </c>
      <c r="D94">
        <v>331.5</v>
      </c>
      <c r="E94">
        <v>323.25</v>
      </c>
      <c r="F94">
        <v>330.2</v>
      </c>
      <c r="G94">
        <f>_xll.TA_TYPPRICE(D94,E94,F94)</f>
        <v>328.31666666666666</v>
      </c>
      <c r="H94">
        <v>325.21831218676414</v>
      </c>
      <c r="I94" t="str">
        <f t="shared" si="20"/>
        <v>UP</v>
      </c>
      <c r="J94">
        <v>324.14605483645425</v>
      </c>
      <c r="K94">
        <v>317.45683586009727</v>
      </c>
      <c r="L94" t="str">
        <f t="shared" si="21"/>
        <v>UP</v>
      </c>
      <c r="M94" t="str">
        <f t="shared" si="22"/>
        <v>UP</v>
      </c>
      <c r="N94">
        <v>83.264154046171484</v>
      </c>
      <c r="O94" t="str">
        <f t="shared" si="23"/>
        <v>UP</v>
      </c>
      <c r="P94" t="str">
        <f t="shared" si="24"/>
        <v>UP</v>
      </c>
      <c r="Q94">
        <f t="shared" si="25"/>
        <v>6.9499999999999886</v>
      </c>
      <c r="R94">
        <f t="shared" si="26"/>
        <v>8.25</v>
      </c>
      <c r="S94">
        <f t="shared" si="27"/>
        <v>0.84242424242424108</v>
      </c>
      <c r="T94" t="str">
        <f t="shared" si="28"/>
        <v>UP</v>
      </c>
      <c r="U94" t="str">
        <f t="shared" si="29"/>
        <v>UP</v>
      </c>
      <c r="V94">
        <v>320.84053362319793</v>
      </c>
      <c r="W94">
        <v>320.52395802633021</v>
      </c>
      <c r="X94">
        <f t="shared" si="30"/>
        <v>0.31657559686772174</v>
      </c>
      <c r="Y94">
        <v>-1.3569066476236111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324.20000000000005</v>
      </c>
      <c r="AE94">
        <f t="shared" si="36"/>
        <v>326.40000000000003</v>
      </c>
      <c r="AF94">
        <f t="shared" si="37"/>
        <v>327.40000000000003</v>
      </c>
      <c r="AG94">
        <f t="shared" si="38"/>
        <v>328.35</v>
      </c>
    </row>
    <row r="95" spans="1:33" x14ac:dyDescent="0.25">
      <c r="A95" t="s">
        <v>5</v>
      </c>
      <c r="B95" s="1">
        <v>42991</v>
      </c>
      <c r="C95">
        <v>330.1</v>
      </c>
      <c r="D95">
        <v>348.7</v>
      </c>
      <c r="E95">
        <v>330.1</v>
      </c>
      <c r="F95">
        <v>336.5</v>
      </c>
      <c r="G95">
        <f>_xll.TA_TYPPRICE(D95,E95,F95)</f>
        <v>338.43333333333334</v>
      </c>
      <c r="H95">
        <v>331.82582276004871</v>
      </c>
      <c r="I95" t="str">
        <f t="shared" si="20"/>
        <v>UP</v>
      </c>
      <c r="J95">
        <v>329.60248709501997</v>
      </c>
      <c r="K95">
        <v>320.26642789118677</v>
      </c>
      <c r="L95" t="str">
        <f t="shared" si="21"/>
        <v>UP</v>
      </c>
      <c r="M95" t="str">
        <f t="shared" si="22"/>
        <v>UP</v>
      </c>
      <c r="N95">
        <v>88.778291006035289</v>
      </c>
      <c r="O95" t="str">
        <f t="shared" si="23"/>
        <v>UP</v>
      </c>
      <c r="P95" t="str">
        <f t="shared" si="24"/>
        <v>UP</v>
      </c>
      <c r="Q95">
        <f t="shared" si="25"/>
        <v>6.3999999999999773</v>
      </c>
      <c r="R95">
        <f t="shared" si="26"/>
        <v>18.599999999999966</v>
      </c>
      <c r="S95">
        <f t="shared" si="27"/>
        <v>0.34408602150537576</v>
      </c>
      <c r="T95" t="str">
        <f t="shared" si="28"/>
        <v>No Indication</v>
      </c>
      <c r="U95" t="str">
        <f t="shared" si="29"/>
        <v>No T+M+I</v>
      </c>
      <c r="V95">
        <v>323.24968229655207</v>
      </c>
      <c r="W95">
        <v>321.70736854289834</v>
      </c>
      <c r="X95">
        <f t="shared" si="30"/>
        <v>1.5423137536537297</v>
      </c>
      <c r="Y95">
        <v>-0.77706256736814294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337.75</v>
      </c>
      <c r="D96">
        <v>342</v>
      </c>
      <c r="E96">
        <v>330.05</v>
      </c>
      <c r="F96">
        <v>331.5</v>
      </c>
      <c r="G96">
        <f>_xll.TA_TYPPRICE(D96,E96,F96)</f>
        <v>334.51666666666665</v>
      </c>
      <c r="H96">
        <v>333.17124471335768</v>
      </c>
      <c r="I96" t="str">
        <f t="shared" si="20"/>
        <v>DOWN</v>
      </c>
      <c r="J96">
        <v>332.3574899627933</v>
      </c>
      <c r="K96">
        <v>322.44055502647859</v>
      </c>
      <c r="L96" t="str">
        <f t="shared" si="21"/>
        <v>No Confirmation</v>
      </c>
      <c r="M96" t="str">
        <f t="shared" si="22"/>
        <v>No Trend</v>
      </c>
      <c r="N96">
        <v>66.908271986116219</v>
      </c>
      <c r="O96" t="str">
        <f t="shared" si="23"/>
        <v>UP</v>
      </c>
      <c r="P96" t="str">
        <f t="shared" si="24"/>
        <v>No Trend + Momentum</v>
      </c>
      <c r="Q96">
        <f t="shared" si="25"/>
        <v>1.4499999999999886</v>
      </c>
      <c r="R96">
        <f t="shared" si="26"/>
        <v>11.949999999999989</v>
      </c>
      <c r="S96">
        <f t="shared" si="27"/>
        <v>0.12133891213389038</v>
      </c>
      <c r="T96" t="str">
        <f t="shared" si="28"/>
        <v>DOWN</v>
      </c>
      <c r="U96" t="str">
        <f t="shared" si="29"/>
        <v>No T+M+I</v>
      </c>
      <c r="V96">
        <v>324.51896194323638</v>
      </c>
      <c r="W96">
        <v>322.4327486508318</v>
      </c>
      <c r="X96">
        <f t="shared" si="30"/>
        <v>2.0862132924045795</v>
      </c>
      <c r="Y96">
        <v>-0.20440739541359843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331</v>
      </c>
      <c r="D97">
        <v>331.9</v>
      </c>
      <c r="E97">
        <v>324.10000000000002</v>
      </c>
      <c r="F97">
        <v>326.10000000000002</v>
      </c>
      <c r="G97">
        <f>_xll.TA_TYPPRICE(D97,E97,F97)</f>
        <v>327.36666666666667</v>
      </c>
      <c r="H97">
        <v>330.26895569001215</v>
      </c>
      <c r="I97" t="str">
        <f t="shared" si="20"/>
        <v>DOWN</v>
      </c>
      <c r="J97">
        <v>332.255825526617</v>
      </c>
      <c r="K97">
        <v>322.80932057615001</v>
      </c>
      <c r="L97" t="str">
        <f t="shared" si="21"/>
        <v>No Confirmation</v>
      </c>
      <c r="M97" t="str">
        <f t="shared" si="22"/>
        <v>No Trend</v>
      </c>
      <c r="N97">
        <v>50.210148901312479</v>
      </c>
      <c r="O97" t="str">
        <f t="shared" si="23"/>
        <v>No Momentum</v>
      </c>
      <c r="P97" t="str">
        <f t="shared" si="24"/>
        <v>No Trend + Momentum</v>
      </c>
      <c r="Q97">
        <f t="shared" si="25"/>
        <v>2</v>
      </c>
      <c r="R97">
        <f t="shared" si="26"/>
        <v>7.7999999999999545</v>
      </c>
      <c r="S97">
        <f t="shared" si="27"/>
        <v>0.25641025641025789</v>
      </c>
      <c r="T97" t="str">
        <f t="shared" si="28"/>
        <v>No Indication</v>
      </c>
      <c r="U97" t="str">
        <f t="shared" si="29"/>
        <v>No T+M+I</v>
      </c>
      <c r="V97">
        <v>324.76219856735383</v>
      </c>
      <c r="W97">
        <v>322.70439689891833</v>
      </c>
      <c r="X97">
        <f t="shared" si="30"/>
        <v>2.0578016684355021</v>
      </c>
      <c r="Y97">
        <v>0.24803441735622173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327.14999999999998</v>
      </c>
      <c r="D98">
        <v>333.45</v>
      </c>
      <c r="E98">
        <v>324.85000000000002</v>
      </c>
      <c r="F98">
        <v>331.05</v>
      </c>
      <c r="G98">
        <f>_xll.TA_TYPPRICE(D98,E98,F98)</f>
        <v>329.7833333333333</v>
      </c>
      <c r="H98">
        <v>330.02614451167273</v>
      </c>
      <c r="I98" t="str">
        <f t="shared" si="20"/>
        <v>UP</v>
      </c>
      <c r="J98">
        <v>332.52119763181321</v>
      </c>
      <c r="K98">
        <v>323.26280489256112</v>
      </c>
      <c r="L98" t="str">
        <f t="shared" si="21"/>
        <v>No Confirmation</v>
      </c>
      <c r="M98" t="str">
        <f t="shared" si="22"/>
        <v>No Trend</v>
      </c>
      <c r="N98">
        <v>61.282039162824198</v>
      </c>
      <c r="O98" t="str">
        <f t="shared" si="23"/>
        <v>UP</v>
      </c>
      <c r="P98" t="str">
        <f t="shared" si="24"/>
        <v>No Trend + Momentum</v>
      </c>
      <c r="Q98">
        <f t="shared" si="25"/>
        <v>6.1999999999999886</v>
      </c>
      <c r="R98">
        <f t="shared" si="26"/>
        <v>8.5999999999999659</v>
      </c>
      <c r="S98">
        <f t="shared" si="27"/>
        <v>0.72093023255814104</v>
      </c>
      <c r="T98" t="str">
        <f t="shared" si="28"/>
        <v>No Indication</v>
      </c>
      <c r="U98" t="str">
        <f t="shared" si="29"/>
        <v>No T+M+I</v>
      </c>
      <c r="V98">
        <v>325.72955263391481</v>
      </c>
      <c r="W98">
        <v>323.32258972122065</v>
      </c>
      <c r="X98">
        <f t="shared" si="30"/>
        <v>2.406962912694155</v>
      </c>
      <c r="Y98">
        <v>0.67982011642380846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331.9</v>
      </c>
      <c r="D99">
        <v>336.9</v>
      </c>
      <c r="E99">
        <v>331</v>
      </c>
      <c r="F99">
        <v>332</v>
      </c>
      <c r="G99">
        <f>_xll.TA_TYPPRICE(D99,E99,F99)</f>
        <v>333.3</v>
      </c>
      <c r="H99">
        <v>331.66307225583637</v>
      </c>
      <c r="I99" t="str">
        <f t="shared" si="20"/>
        <v>UP</v>
      </c>
      <c r="J99">
        <v>333.4942648247436</v>
      </c>
      <c r="K99">
        <v>324.98218158310311</v>
      </c>
      <c r="L99" t="str">
        <f t="shared" si="21"/>
        <v>No Confirmation</v>
      </c>
      <c r="M99" t="str">
        <f t="shared" si="22"/>
        <v>No Trend</v>
      </c>
      <c r="N99">
        <v>63.242916423757499</v>
      </c>
      <c r="O99" t="str">
        <f t="shared" si="23"/>
        <v>UP</v>
      </c>
      <c r="P99" t="str">
        <f t="shared" si="24"/>
        <v>No Trend + Momentum</v>
      </c>
      <c r="Q99">
        <f t="shared" si="25"/>
        <v>1</v>
      </c>
      <c r="R99">
        <f t="shared" si="26"/>
        <v>5.8999999999999773</v>
      </c>
      <c r="S99">
        <f t="shared" si="27"/>
        <v>0.16949152542372947</v>
      </c>
      <c r="T99" t="str">
        <f t="shared" si="28"/>
        <v>DOWN</v>
      </c>
      <c r="U99" t="str">
        <f t="shared" si="29"/>
        <v>No T+M+I</v>
      </c>
      <c r="V99">
        <v>326.69423684408179</v>
      </c>
      <c r="W99">
        <v>323.96536085298209</v>
      </c>
      <c r="X99">
        <f t="shared" si="30"/>
        <v>2.7288759910996987</v>
      </c>
      <c r="Y99">
        <v>1.0896312913589865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333</v>
      </c>
      <c r="D100">
        <v>333</v>
      </c>
      <c r="E100">
        <v>329.05</v>
      </c>
      <c r="F100">
        <v>330.55</v>
      </c>
      <c r="G100">
        <f>_xll.TA_TYPPRICE(D100,E100,F100)</f>
        <v>330.86666666666662</v>
      </c>
      <c r="H100">
        <v>331.26486946125146</v>
      </c>
      <c r="I100" t="str">
        <f t="shared" si="20"/>
        <v>DOWN</v>
      </c>
      <c r="J100">
        <v>333.38442819702277</v>
      </c>
      <c r="K100">
        <v>325.88614123130242</v>
      </c>
      <c r="L100" t="str">
        <f t="shared" si="21"/>
        <v>No Confirmation</v>
      </c>
      <c r="M100" t="str">
        <f t="shared" si="22"/>
        <v>No Trend</v>
      </c>
      <c r="N100">
        <v>57.670470781332639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</v>
      </c>
      <c r="R100">
        <f t="shared" si="26"/>
        <v>3.9499999999999886</v>
      </c>
      <c r="S100">
        <f t="shared" si="27"/>
        <v>0.37974683544303905</v>
      </c>
      <c r="T100" t="str">
        <f t="shared" si="28"/>
        <v>No Indication</v>
      </c>
      <c r="U100" t="str">
        <f t="shared" si="29"/>
        <v>No T+M+I</v>
      </c>
      <c r="V100">
        <v>327.28743117576153</v>
      </c>
      <c r="W100">
        <v>324.45311190090933</v>
      </c>
      <c r="X100">
        <f t="shared" si="30"/>
        <v>2.8343192748521915</v>
      </c>
      <c r="Y100">
        <v>1.4385688880576275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329.85</v>
      </c>
      <c r="D101">
        <v>331.05</v>
      </c>
      <c r="E101">
        <v>320.39999999999998</v>
      </c>
      <c r="F101">
        <v>323.5</v>
      </c>
      <c r="G101">
        <f>_xll.TA_TYPPRICE(D101,E101,F101)</f>
        <v>324.98333333333335</v>
      </c>
      <c r="H101">
        <v>328.12410139729241</v>
      </c>
      <c r="I101" t="str">
        <f t="shared" si="20"/>
        <v>DOWN</v>
      </c>
      <c r="J101">
        <v>332.86566637546218</v>
      </c>
      <c r="K101">
        <v>324.66699873545741</v>
      </c>
      <c r="L101" t="str">
        <f t="shared" si="21"/>
        <v>DOWN</v>
      </c>
      <c r="M101" t="str">
        <f t="shared" si="22"/>
        <v>DOWN</v>
      </c>
      <c r="N101">
        <v>37.557936335500067</v>
      </c>
      <c r="O101" t="str">
        <f t="shared" si="23"/>
        <v>DOWN</v>
      </c>
      <c r="P101" t="str">
        <f t="shared" si="24"/>
        <v>DOWN</v>
      </c>
      <c r="Q101">
        <f t="shared" si="25"/>
        <v>3.1000000000000227</v>
      </c>
      <c r="R101">
        <f t="shared" si="26"/>
        <v>10.650000000000034</v>
      </c>
      <c r="S101">
        <f t="shared" si="27"/>
        <v>0.29107981220657397</v>
      </c>
      <c r="T101" t="str">
        <f t="shared" si="28"/>
        <v>No Indication</v>
      </c>
      <c r="U101" t="str">
        <f t="shared" si="29"/>
        <v>No T+M+I</v>
      </c>
      <c r="V101">
        <v>326.70474945641359</v>
      </c>
      <c r="W101">
        <v>324.38251101936049</v>
      </c>
      <c r="X101">
        <f t="shared" si="30"/>
        <v>2.3222384370531017</v>
      </c>
      <c r="Y101">
        <v>1.6153027978567223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323.7</v>
      </c>
      <c r="D102">
        <v>323.7</v>
      </c>
      <c r="E102">
        <v>318.05</v>
      </c>
      <c r="F102">
        <v>322.5</v>
      </c>
      <c r="G102">
        <f>_xll.TA_TYPPRICE(D102,E102,F102)</f>
        <v>321.41666666666669</v>
      </c>
      <c r="H102">
        <v>324.77038403197957</v>
      </c>
      <c r="I102" t="str">
        <f t="shared" si="20"/>
        <v>DOWN</v>
      </c>
      <c r="J102">
        <v>330.82885162535945</v>
      </c>
      <c r="K102">
        <v>323.19655457202242</v>
      </c>
      <c r="L102" t="str">
        <f t="shared" si="21"/>
        <v>DOWN</v>
      </c>
      <c r="M102" t="str">
        <f t="shared" si="22"/>
        <v>DOWN</v>
      </c>
      <c r="N102">
        <v>35.370784694399191</v>
      </c>
      <c r="O102" t="str">
        <f t="shared" si="23"/>
        <v>DOWN</v>
      </c>
      <c r="P102" t="str">
        <f t="shared" si="24"/>
        <v>DOWN</v>
      </c>
      <c r="Q102">
        <f t="shared" si="25"/>
        <v>4.4499999999999886</v>
      </c>
      <c r="R102">
        <f t="shared" si="26"/>
        <v>5.6499999999999773</v>
      </c>
      <c r="S102">
        <f t="shared" si="27"/>
        <v>0.78761061946902766</v>
      </c>
      <c r="T102" t="str">
        <f t="shared" si="28"/>
        <v>No Indication</v>
      </c>
      <c r="U102" t="str">
        <f t="shared" si="29"/>
        <v>No T+M+I</v>
      </c>
      <c r="V102">
        <v>326.05786492465768</v>
      </c>
      <c r="W102">
        <v>324.24306575866711</v>
      </c>
      <c r="X102">
        <f t="shared" si="30"/>
        <v>1.8147991659905642</v>
      </c>
      <c r="Y102">
        <v>1.6552020714834907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322</v>
      </c>
      <c r="D103">
        <v>322</v>
      </c>
      <c r="E103">
        <v>313.05</v>
      </c>
      <c r="F103">
        <v>318.45</v>
      </c>
      <c r="G103">
        <f>_xll.TA_TYPPRICE(D103,E103,F103)</f>
        <v>317.83333333333331</v>
      </c>
      <c r="H103">
        <v>321.30185868265642</v>
      </c>
      <c r="I103" t="str">
        <f t="shared" si="20"/>
        <v>DOWN</v>
      </c>
      <c r="J103">
        <v>328.86688459750178</v>
      </c>
      <c r="K103">
        <v>320.94176466712855</v>
      </c>
      <c r="L103" t="str">
        <f t="shared" si="21"/>
        <v>DOWN</v>
      </c>
      <c r="M103" t="str">
        <f t="shared" si="22"/>
        <v>DOWN</v>
      </c>
      <c r="N103">
        <v>27.317355221817436</v>
      </c>
      <c r="O103" t="str">
        <f t="shared" si="23"/>
        <v>DOWN</v>
      </c>
      <c r="P103" t="str">
        <f t="shared" si="24"/>
        <v>DOWN</v>
      </c>
      <c r="Q103">
        <f t="shared" si="25"/>
        <v>5.3999999999999773</v>
      </c>
      <c r="R103">
        <f t="shared" si="26"/>
        <v>8.9499999999999886</v>
      </c>
      <c r="S103">
        <f t="shared" si="27"/>
        <v>0.60335195530726082</v>
      </c>
      <c r="T103" t="str">
        <f t="shared" si="28"/>
        <v>No Indication</v>
      </c>
      <c r="U103" t="str">
        <f t="shared" si="29"/>
        <v>No T+M+I</v>
      </c>
      <c r="V103">
        <v>324.88742416701803</v>
      </c>
      <c r="W103">
        <v>323.81394977654361</v>
      </c>
      <c r="X103">
        <f t="shared" si="30"/>
        <v>1.0734743904744164</v>
      </c>
      <c r="Y103">
        <v>1.5388565352816759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319</v>
      </c>
      <c r="D104">
        <v>319</v>
      </c>
      <c r="E104">
        <v>313.2</v>
      </c>
      <c r="F104">
        <v>316.60000000000002</v>
      </c>
      <c r="G104">
        <f>_xll.TA_TYPPRICE(D104,E104,F104)</f>
        <v>316.26666666666671</v>
      </c>
      <c r="H104">
        <v>318.78426267466159</v>
      </c>
      <c r="I104" t="str">
        <f t="shared" si="20"/>
        <v>DOWN</v>
      </c>
      <c r="J104">
        <v>326.67424357583474</v>
      </c>
      <c r="K104">
        <v>319.22137251887779</v>
      </c>
      <c r="L104" t="str">
        <f t="shared" si="21"/>
        <v>DOWN</v>
      </c>
      <c r="M104" t="str">
        <f t="shared" si="22"/>
        <v>DOWN</v>
      </c>
      <c r="N104">
        <v>24.17452556342246</v>
      </c>
      <c r="O104" t="str">
        <f t="shared" si="23"/>
        <v>DOWN</v>
      </c>
      <c r="P104" t="str">
        <f t="shared" si="24"/>
        <v>DOWN</v>
      </c>
      <c r="Q104">
        <f t="shared" si="25"/>
        <v>3.4000000000000341</v>
      </c>
      <c r="R104">
        <f t="shared" si="26"/>
        <v>5.8000000000000114</v>
      </c>
      <c r="S104">
        <f t="shared" si="27"/>
        <v>0.58620689655172886</v>
      </c>
      <c r="T104" t="str">
        <f t="shared" si="28"/>
        <v>No Indication</v>
      </c>
      <c r="U104" t="str">
        <f t="shared" si="29"/>
        <v>No T+M+I</v>
      </c>
      <c r="V104">
        <v>323.61243583363063</v>
      </c>
      <c r="W104">
        <v>323.27958312642926</v>
      </c>
      <c r="X104">
        <f t="shared" si="30"/>
        <v>0.3328527072013685</v>
      </c>
      <c r="Y104">
        <v>1.2976557696656144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317.10000000000002</v>
      </c>
      <c r="D105">
        <v>317.75</v>
      </c>
      <c r="E105">
        <v>310.5</v>
      </c>
      <c r="F105">
        <v>316.5</v>
      </c>
      <c r="G105">
        <f>_xll.TA_TYPPRICE(D105,E105,F105)</f>
        <v>314.91666666666669</v>
      </c>
      <c r="H105">
        <v>316.85046467066411</v>
      </c>
      <c r="I105" t="str">
        <f t="shared" si="20"/>
        <v>DOWN</v>
      </c>
      <c r="J105">
        <v>324.69107833676037</v>
      </c>
      <c r="K105">
        <v>317.28328973690492</v>
      </c>
      <c r="L105" t="str">
        <f t="shared" si="21"/>
        <v>DOWN</v>
      </c>
      <c r="M105" t="str">
        <f t="shared" si="22"/>
        <v>DOWN</v>
      </c>
      <c r="N105">
        <v>23.98805277161188</v>
      </c>
      <c r="O105" t="str">
        <f t="shared" si="23"/>
        <v>DOWN</v>
      </c>
      <c r="P105" t="str">
        <f t="shared" si="24"/>
        <v>DOWN</v>
      </c>
      <c r="Q105">
        <f t="shared" si="25"/>
        <v>6</v>
      </c>
      <c r="R105">
        <f t="shared" si="26"/>
        <v>7.25</v>
      </c>
      <c r="S105">
        <f t="shared" si="27"/>
        <v>0.82758620689655171</v>
      </c>
      <c r="T105" t="str">
        <f t="shared" si="28"/>
        <v>UP</v>
      </c>
      <c r="U105" t="str">
        <f t="shared" si="29"/>
        <v>No T+M+I</v>
      </c>
      <c r="V105">
        <v>322.51821493614898</v>
      </c>
      <c r="W105">
        <v>322.77739178373082</v>
      </c>
      <c r="X105">
        <f t="shared" si="30"/>
        <v>-0.25917684758184123</v>
      </c>
      <c r="Y105">
        <v>0.98628924621612324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315.05</v>
      </c>
      <c r="D106">
        <v>315.75</v>
      </c>
      <c r="E106">
        <v>307.39999999999998</v>
      </c>
      <c r="F106">
        <v>311.95</v>
      </c>
      <c r="G106">
        <f>_xll.TA_TYPPRICE(D106,E106,F106)</f>
        <v>311.7</v>
      </c>
      <c r="H106">
        <v>314.27523233533202</v>
      </c>
      <c r="I106" t="str">
        <f t="shared" si="20"/>
        <v>DOWN</v>
      </c>
      <c r="J106">
        <v>322.70417203970248</v>
      </c>
      <c r="K106">
        <v>315.08700312870383</v>
      </c>
      <c r="L106" t="str">
        <f t="shared" si="21"/>
        <v>DOWN</v>
      </c>
      <c r="M106" t="str">
        <f t="shared" si="22"/>
        <v>DOWN</v>
      </c>
      <c r="N106">
        <v>16.673290221001626</v>
      </c>
      <c r="O106" t="str">
        <f t="shared" si="23"/>
        <v>DOWN</v>
      </c>
      <c r="P106" t="str">
        <f t="shared" si="24"/>
        <v>DOWN</v>
      </c>
      <c r="Q106">
        <f t="shared" si="25"/>
        <v>4.5500000000000114</v>
      </c>
      <c r="R106">
        <f t="shared" si="26"/>
        <v>8.3500000000000227</v>
      </c>
      <c r="S106">
        <f t="shared" si="27"/>
        <v>0.54491017964071842</v>
      </c>
      <c r="T106" t="str">
        <f t="shared" si="28"/>
        <v>No Indication</v>
      </c>
      <c r="U106" t="str">
        <f t="shared" si="29"/>
        <v>No T+M+I</v>
      </c>
      <c r="V106">
        <v>320.89233571520299</v>
      </c>
      <c r="W106">
        <v>321.9753627627137</v>
      </c>
      <c r="X106">
        <f t="shared" si="30"/>
        <v>-1.0830270475107113</v>
      </c>
      <c r="Y106">
        <v>0.57242598747075624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311.45</v>
      </c>
      <c r="D107">
        <v>315.64999999999998</v>
      </c>
      <c r="E107">
        <v>309.7</v>
      </c>
      <c r="F107">
        <v>310.14999999999998</v>
      </c>
      <c r="G107">
        <f>_xll.TA_TYPPRICE(D107,E107,F107)</f>
        <v>311.83333333333331</v>
      </c>
      <c r="H107">
        <v>313.05428283433264</v>
      </c>
      <c r="I107" t="str">
        <f t="shared" si="20"/>
        <v>DOWN</v>
      </c>
      <c r="J107">
        <v>321.1365782531019</v>
      </c>
      <c r="K107">
        <v>313.88989132232518</v>
      </c>
      <c r="L107" t="str">
        <f t="shared" si="21"/>
        <v>DOWN</v>
      </c>
      <c r="M107" t="str">
        <f t="shared" si="22"/>
        <v>DOWN</v>
      </c>
      <c r="N107">
        <v>14.488543537249818</v>
      </c>
      <c r="O107" t="str">
        <f t="shared" si="23"/>
        <v>DOWN</v>
      </c>
      <c r="P107" t="str">
        <f t="shared" si="24"/>
        <v>DOWN</v>
      </c>
      <c r="Q107">
        <f t="shared" si="25"/>
        <v>0.44999999999998863</v>
      </c>
      <c r="R107">
        <f t="shared" si="26"/>
        <v>5.9499999999999886</v>
      </c>
      <c r="S107">
        <f t="shared" si="27"/>
        <v>7.5630252100838569E-2</v>
      </c>
      <c r="T107" t="str">
        <f t="shared" si="28"/>
        <v>DOWN</v>
      </c>
      <c r="U107" t="str">
        <f t="shared" si="29"/>
        <v>DOWN</v>
      </c>
      <c r="V107">
        <v>319.23966868209482</v>
      </c>
      <c r="W107">
        <v>321.09940996547567</v>
      </c>
      <c r="X107">
        <f t="shared" si="30"/>
        <v>-1.8597412833808562</v>
      </c>
      <c r="Y107">
        <v>8.5992533300433716E-2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314.95000000000005</v>
      </c>
      <c r="AE107">
        <f t="shared" si="36"/>
        <v>313.40000000000003</v>
      </c>
      <c r="AF107">
        <f t="shared" si="37"/>
        <v>312.65000000000003</v>
      </c>
      <c r="AG107">
        <f t="shared" si="38"/>
        <v>311.95000000000005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2017-07-05T06:06:48Z</dcterms:created>
  <dcterms:modified xsi:type="dcterms:W3CDTF">2017-10-03T07:54:59Z</dcterms:modified>
</cp:coreProperties>
</file>