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5" i="1"/>
  <c r="V41" i="1"/>
  <c r="V53" i="1"/>
  <c r="V7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33" i="1"/>
  <c r="V37" i="1"/>
  <c r="V39" i="1"/>
  <c r="V43" i="1"/>
  <c r="V45" i="1"/>
  <c r="V47" i="1"/>
  <c r="V49" i="1"/>
  <c r="V51" i="1"/>
  <c r="V55" i="1"/>
  <c r="V57" i="1"/>
  <c r="V59" i="1"/>
  <c r="V61" i="1"/>
  <c r="V63" i="1"/>
  <c r="V65" i="1"/>
  <c r="V67" i="1"/>
  <c r="V69" i="1"/>
  <c r="V71" i="1"/>
  <c r="V73" i="1"/>
  <c r="V77" i="1"/>
  <c r="V79" i="1"/>
  <c r="V81" i="1"/>
  <c r="V83" i="1"/>
  <c r="V85" i="1"/>
  <c r="V87" i="1"/>
  <c r="V89" i="1"/>
  <c r="V91" i="1"/>
  <c r="V93" i="1"/>
  <c r="V95" i="1"/>
  <c r="V99" i="1"/>
  <c r="V101" i="1"/>
  <c r="V103" i="1"/>
  <c r="V97" i="1"/>
  <c r="V107" i="1"/>
  <c r="V105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99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9" i="1"/>
  <c r="K57" i="1"/>
  <c r="K65" i="1"/>
  <c r="K8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41" i="1"/>
  <c r="K45" i="1"/>
  <c r="K47" i="1"/>
  <c r="K51" i="1"/>
  <c r="K53" i="1"/>
  <c r="K55" i="1"/>
  <c r="K59" i="1"/>
  <c r="K61" i="1"/>
  <c r="K63" i="1"/>
  <c r="K67" i="1"/>
  <c r="K69" i="1"/>
  <c r="K71" i="1"/>
  <c r="K73" i="1"/>
  <c r="K75" i="1"/>
  <c r="K77" i="1"/>
  <c r="K79" i="1"/>
  <c r="K81" i="1"/>
  <c r="K85" i="1"/>
  <c r="K87" i="1"/>
  <c r="K89" i="1"/>
  <c r="K91" i="1"/>
  <c r="K93" i="1"/>
  <c r="K95" i="1"/>
  <c r="K97" i="1"/>
  <c r="K99" i="1"/>
  <c r="K101" i="1"/>
  <c r="K103" i="1"/>
  <c r="K105" i="1"/>
  <c r="K107" i="1"/>
  <c r="J3" i="1"/>
  <c r="J5" i="1"/>
  <c r="J9" i="1"/>
  <c r="J13" i="1"/>
  <c r="J21" i="1"/>
  <c r="J3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7" i="1"/>
  <c r="J11" i="1"/>
  <c r="J15" i="1"/>
  <c r="J17" i="1"/>
  <c r="J19" i="1"/>
  <c r="J23" i="1"/>
  <c r="J25" i="1"/>
  <c r="J27" i="1"/>
  <c r="J29" i="1"/>
  <c r="J31" i="1"/>
  <c r="J33" i="1"/>
  <c r="J35" i="1"/>
  <c r="J39" i="1"/>
  <c r="J41" i="1"/>
  <c r="J43" i="1"/>
  <c r="J45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5" i="1"/>
  <c r="J77" i="1"/>
  <c r="J79" i="1"/>
  <c r="J81" i="1"/>
  <c r="J85" i="1"/>
  <c r="J89" i="1"/>
  <c r="J93" i="1"/>
  <c r="J97" i="1"/>
  <c r="J101" i="1"/>
  <c r="J105" i="1"/>
  <c r="J59" i="1"/>
  <c r="J83" i="1"/>
  <c r="J87" i="1"/>
  <c r="J91" i="1"/>
  <c r="J95" i="1"/>
  <c r="J99" i="1"/>
  <c r="J103" i="1"/>
  <c r="J107" i="1"/>
  <c r="H2" i="1" a="1"/>
  <c r="G3" i="1"/>
  <c r="G43" i="1"/>
  <c r="G59" i="1"/>
  <c r="G67" i="1"/>
  <c r="G73" i="1"/>
  <c r="G79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7" i="1"/>
  <c r="G61" i="1"/>
  <c r="G63" i="1"/>
  <c r="G65" i="1"/>
  <c r="G69" i="1"/>
  <c r="G71" i="1"/>
  <c r="G75" i="1"/>
  <c r="G77" i="1"/>
  <c r="G81" i="1"/>
  <c r="G83" i="1"/>
  <c r="G87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" i="1" l="1"/>
  <c r="AH2" i="1" l="1"/>
  <c r="AH18" i="1"/>
  <c r="AH50" i="1"/>
  <c r="AH24" i="1"/>
  <c r="AH48" i="1"/>
  <c r="AH14" i="1"/>
  <c r="AH22" i="1"/>
  <c r="AH38" i="1"/>
  <c r="AH3" i="1"/>
  <c r="AH7" i="1"/>
  <c r="AH19" i="1"/>
  <c r="AH27" i="1"/>
  <c r="AH31" i="1"/>
  <c r="AH35" i="1"/>
  <c r="AH39" i="1"/>
  <c r="AH43" i="1"/>
  <c r="AH55" i="1"/>
  <c r="AH23" i="1"/>
  <c r="AH32" i="1"/>
  <c r="AH44" i="1"/>
  <c r="AH56" i="1"/>
  <c r="AH9" i="1"/>
  <c r="AH17" i="1"/>
  <c r="AH52" i="1"/>
  <c r="AH21" i="1"/>
  <c r="AH6" i="1"/>
  <c r="AH30" i="1"/>
  <c r="AH46" i="1"/>
  <c r="AH11" i="1"/>
  <c r="AH25" i="1"/>
  <c r="AH29" i="1"/>
  <c r="AH33" i="1"/>
  <c r="AH37" i="1"/>
  <c r="AH41" i="1"/>
  <c r="AH49" i="1"/>
  <c r="AH54" i="1"/>
  <c r="AH36" i="1"/>
  <c r="AH8" i="1"/>
  <c r="AH51" i="1"/>
  <c r="AH5" i="1"/>
  <c r="AH47" i="1"/>
  <c r="AH20" i="1"/>
  <c r="AH42" i="1" l="1"/>
  <c r="AH26" i="1"/>
  <c r="AH10" i="1"/>
  <c r="AH40" i="1"/>
  <c r="AH13" i="1"/>
  <c r="AH45" i="1"/>
  <c r="AH16" i="1"/>
  <c r="AH53" i="1"/>
  <c r="AH28" i="1"/>
  <c r="AH34" i="1"/>
  <c r="AH15" i="1"/>
  <c r="AH1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<sst xmlns="http://schemas.openxmlformats.org/spreadsheetml/2006/main" count="140" uniqueCount="35">
  <si>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</si>
  <si>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</si>
  <si>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</si>
  <si>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</si>
  <si>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</si>
  <si>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MFSL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</si>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</sst>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656.3</v>
      </c>
      <c r="D2">
        <v>661.85</v>
      </c>
      <c r="E2">
        <v>647.04999999999995</v>
      </c>
      <c r="F2">
        <v>655</v>
      </c>
      <c r="G2">
        <f>_xll.TA_TYPPRICE(D2,E2,F2)</f>
        <v>654.63333333333333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7.9500000000000455</v>
      </c>
      <c r="R2">
        <f>D2-E2</f>
        <v>14.800000000000068</v>
      </c>
      <c r="S2">
        <f>Q2/R2</f>
        <v>0.53716216216216273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649</v>
      </c>
      <c r="D3">
        <v>655.15</v>
      </c>
      <c r="E3">
        <v>638.65</v>
      </c>
      <c r="F3">
        <v>643</v>
      </c>
      <c r="G3">
        <f>_xll.TA_TYPPRICE(D3,E3,F3)</f>
        <v>645.6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4.3500000000000227</v>
      </c>
      <c r="R3">
        <f t="shared" ref="R3:R66" si="6">D3-E3</f>
        <v>16.5</v>
      </c>
      <c r="S3">
        <f t="shared" ref="S3:S66" si="7">Q3/R3</f>
        <v>0.263636363636365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644.79999999999995</v>
      </c>
      <c r="D4">
        <v>648.04999999999995</v>
      </c>
      <c r="E4">
        <v>637.35</v>
      </c>
      <c r="F4">
        <v>639</v>
      </c>
      <c r="G4">
        <f>_xll.TA_TYPPRICE(D4,E4,F4)</f>
        <v>641.4666666666667</v>
      </c>
      <c r="H4">
        <v>647.23333333333335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1.6499999999999773</v>
      </c>
      <c r="R4">
        <f t="shared" si="6"/>
        <v>10.699999999999932</v>
      </c>
      <c r="S4">
        <f t="shared" si="7"/>
        <v>0.15420560747663437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639.45000000000005</v>
      </c>
      <c r="D5">
        <v>641.75</v>
      </c>
      <c r="E5">
        <v>609.35</v>
      </c>
      <c r="F5">
        <v>620</v>
      </c>
      <c r="G5">
        <f>_xll.TA_TYPPRICE(D5,E5,F5)</f>
        <v>623.69999999999993</v>
      </c>
      <c r="H5">
        <v>635.4666666666667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10.649999999999977</v>
      </c>
      <c r="R5">
        <f t="shared" si="6"/>
        <v>32.399999999999977</v>
      </c>
      <c r="S5">
        <f t="shared" si="7"/>
        <v>0.32870370370370322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615</v>
      </c>
      <c r="D6">
        <v>632.1</v>
      </c>
      <c r="E6">
        <v>606.65</v>
      </c>
      <c r="F6">
        <v>630</v>
      </c>
      <c r="G6">
        <f>_xll.TA_TYPPRICE(D6,E6,F6)</f>
        <v>622.91666666666663</v>
      </c>
      <c r="H6">
        <v>629.19166666666661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23.350000000000023</v>
      </c>
      <c r="R6">
        <f t="shared" si="6"/>
        <v>25.450000000000045</v>
      </c>
      <c r="S6">
        <f t="shared" si="7"/>
        <v>0.91748526522593243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630</v>
      </c>
      <c r="D7">
        <v>634.5</v>
      </c>
      <c r="E7">
        <v>624.25</v>
      </c>
      <c r="F7">
        <v>624</v>
      </c>
      <c r="G7">
        <f>_xll.TA_TYPPRICE(D7,E7,F7)</f>
        <v>627.58333333333337</v>
      </c>
      <c r="H7">
        <v>628.38750000000005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19.607843137254903</v>
      </c>
      <c r="O7" t="str">
        <f t="shared" si="3"/>
        <v>DOWN</v>
      </c>
      <c r="P7" t="e">
        <f t="shared" si="4"/>
        <v>#N/A</v>
      </c>
      <c r="Q7">
        <f t="shared" si="5"/>
        <v>-0.25</v>
      </c>
      <c r="R7">
        <f t="shared" si="6"/>
        <v>10.25</v>
      </c>
      <c r="S7">
        <f t="shared" si="7"/>
        <v>-2.4390243902439025E-2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626</v>
      </c>
      <c r="D8">
        <v>647</v>
      </c>
      <c r="E8">
        <v>626</v>
      </c>
      <c r="F8">
        <v>640</v>
      </c>
      <c r="G8">
        <f>_xll.TA_TYPPRICE(D8,E8,F8)</f>
        <v>637.66666666666663</v>
      </c>
      <c r="H8">
        <v>633.02708333333339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42.25352112676056</v>
      </c>
      <c r="O8" t="str">
        <f t="shared" si="3"/>
        <v>No Momentum</v>
      </c>
      <c r="P8" t="e">
        <f t="shared" si="4"/>
        <v>#N/A</v>
      </c>
      <c r="Q8">
        <f t="shared" si="5"/>
        <v>14</v>
      </c>
      <c r="R8">
        <f t="shared" si="6"/>
        <v>21</v>
      </c>
      <c r="S8">
        <f t="shared" si="7"/>
        <v>0.66666666666666663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642.5</v>
      </c>
      <c r="D9">
        <v>659.7</v>
      </c>
      <c r="E9">
        <v>639.04999999999995</v>
      </c>
      <c r="F9">
        <v>654</v>
      </c>
      <c r="G9">
        <f>_xll.TA_TYPPRICE(D9,E9,F9)</f>
        <v>650.91666666666663</v>
      </c>
      <c r="H9">
        <v>641.97187499999995</v>
      </c>
      <c r="I9" t="str">
        <f t="shared" si="0"/>
        <v>UP</v>
      </c>
      <c r="J9">
        <v>647.51249999999993</v>
      </c>
      <c r="K9">
        <v>628.54374999999993</v>
      </c>
      <c r="L9" t="str">
        <f t="shared" si="1"/>
        <v>UP</v>
      </c>
      <c r="M9" t="str">
        <f t="shared" si="2"/>
        <v>UP</v>
      </c>
      <c r="N9">
        <v>55.854643337819653</v>
      </c>
      <c r="O9" t="str">
        <f t="shared" si="3"/>
        <v>No Momentum</v>
      </c>
      <c r="P9" t="str">
        <f t="shared" si="4"/>
        <v>No Trend + Momentum</v>
      </c>
      <c r="Q9">
        <f t="shared" si="5"/>
        <v>14.950000000000045</v>
      </c>
      <c r="R9">
        <f t="shared" si="6"/>
        <v>20.650000000000091</v>
      </c>
      <c r="S9">
        <f t="shared" si="7"/>
        <v>0.72397094430992637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652.5</v>
      </c>
      <c r="D10">
        <v>654.95000000000005</v>
      </c>
      <c r="E10">
        <v>642</v>
      </c>
      <c r="F10">
        <v>645</v>
      </c>
      <c r="G10">
        <f>_xll.TA_TYPPRICE(D10,E10,F10)</f>
        <v>647.31666666666672</v>
      </c>
      <c r="H10">
        <v>644.64427083333339</v>
      </c>
      <c r="I10" t="str">
        <f t="shared" si="0"/>
        <v>UP</v>
      </c>
      <c r="J10">
        <v>649.16527777777776</v>
      </c>
      <c r="K10">
        <v>631.53402777777774</v>
      </c>
      <c r="L10" t="str">
        <f t="shared" si="1"/>
        <v>No Confirmation</v>
      </c>
      <c r="M10" t="str">
        <f t="shared" si="2"/>
        <v>No Trend</v>
      </c>
      <c r="N10">
        <v>46.96562455792899</v>
      </c>
      <c r="O10" t="str">
        <f t="shared" si="3"/>
        <v>No Momentum</v>
      </c>
      <c r="P10" t="str">
        <f t="shared" si="4"/>
        <v>No Trend + Momentum</v>
      </c>
      <c r="Q10">
        <f t="shared" si="5"/>
        <v>3</v>
      </c>
      <c r="R10">
        <f t="shared" si="6"/>
        <v>12.950000000000045</v>
      </c>
      <c r="S10">
        <f t="shared" si="7"/>
        <v>0.23166023166023084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645</v>
      </c>
      <c r="D11">
        <v>680</v>
      </c>
      <c r="E11">
        <v>644.95000000000005</v>
      </c>
      <c r="F11">
        <v>679</v>
      </c>
      <c r="G11">
        <f>_xll.TA_TYPPRICE(D11,E11,F11)</f>
        <v>667.98333333333335</v>
      </c>
      <c r="H11">
        <v>656.31380208333337</v>
      </c>
      <c r="I11" t="str">
        <f t="shared" si="0"/>
        <v>UP</v>
      </c>
      <c r="J11">
        <v>656.01743827160487</v>
      </c>
      <c r="K11">
        <v>634.51535493827157</v>
      </c>
      <c r="L11" t="str">
        <f t="shared" si="1"/>
        <v>UP</v>
      </c>
      <c r="M11" t="str">
        <f t="shared" si="2"/>
        <v>UP</v>
      </c>
      <c r="N11">
        <v>69.720954650082788</v>
      </c>
      <c r="O11" t="str">
        <f t="shared" si="3"/>
        <v>UP</v>
      </c>
      <c r="P11" t="str">
        <f t="shared" si="4"/>
        <v>UP</v>
      </c>
      <c r="Q11">
        <f t="shared" si="5"/>
        <v>34.049999999999955</v>
      </c>
      <c r="R11">
        <f t="shared" si="6"/>
        <v>35.049999999999955</v>
      </c>
      <c r="S11">
        <f t="shared" si="7"/>
        <v>0.97146932952924392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680.9</v>
      </c>
      <c r="D12">
        <v>683.95</v>
      </c>
      <c r="E12">
        <v>663.75</v>
      </c>
      <c r="F12">
        <v>675</v>
      </c>
      <c r="G12">
        <f>_xll.TA_TYPPRICE(D12,E12,F12)</f>
        <v>674.23333333333335</v>
      </c>
      <c r="H12">
        <v>665.2735677083333</v>
      </c>
      <c r="I12" t="str">
        <f t="shared" si="0"/>
        <v>UP</v>
      </c>
      <c r="J12">
        <v>662.22467421124827</v>
      </c>
      <c r="K12">
        <v>641.01194272976682</v>
      </c>
      <c r="L12" t="str">
        <f t="shared" si="1"/>
        <v>UP</v>
      </c>
      <c r="M12" t="str">
        <f t="shared" si="2"/>
        <v>UP</v>
      </c>
      <c r="N12">
        <v>65.58279994681962</v>
      </c>
      <c r="O12" t="str">
        <f t="shared" si="3"/>
        <v>UP</v>
      </c>
      <c r="P12" t="str">
        <f t="shared" si="4"/>
        <v>UP</v>
      </c>
      <c r="Q12">
        <f t="shared" si="5"/>
        <v>11.25</v>
      </c>
      <c r="R12">
        <f t="shared" si="6"/>
        <v>20.200000000000045</v>
      </c>
      <c r="S12">
        <f t="shared" si="7"/>
        <v>0.55693069306930565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671.95</v>
      </c>
      <c r="D13">
        <v>682.55</v>
      </c>
      <c r="E13">
        <v>666</v>
      </c>
      <c r="F13">
        <v>670</v>
      </c>
      <c r="G13">
        <f>_xll.TA_TYPPRICE(D13,E13,F13)</f>
        <v>672.85</v>
      </c>
      <c r="H13">
        <v>669.06178385416661</v>
      </c>
      <c r="I13" t="str">
        <f t="shared" si="0"/>
        <v>UP</v>
      </c>
      <c r="J13">
        <v>666.74141327541531</v>
      </c>
      <c r="K13">
        <v>646.56484434537424</v>
      </c>
      <c r="L13" t="str">
        <f t="shared" si="1"/>
        <v>UP</v>
      </c>
      <c r="M13" t="str">
        <f t="shared" si="2"/>
        <v>UP</v>
      </c>
      <c r="N13">
        <v>60.016881377363973</v>
      </c>
      <c r="O13" t="str">
        <f t="shared" si="3"/>
        <v>UP</v>
      </c>
      <c r="P13" t="str">
        <f t="shared" si="4"/>
        <v>UP</v>
      </c>
      <c r="Q13">
        <f t="shared" si="5"/>
        <v>4</v>
      </c>
      <c r="R13">
        <f t="shared" si="6"/>
        <v>16.549999999999955</v>
      </c>
      <c r="S13">
        <f t="shared" si="7"/>
        <v>0.24169184290030277</v>
      </c>
      <c r="T13" t="str">
        <f t="shared" si="8"/>
        <v>No Indication</v>
      </c>
      <c r="U13" t="str">
        <f t="shared" si="9"/>
        <v>No T+M+I</v>
      </c>
      <c r="V13">
        <v>647.83333333333337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668</v>
      </c>
      <c r="D14">
        <v>673.5</v>
      </c>
      <c r="E14">
        <v>649.65</v>
      </c>
      <c r="F14">
        <v>653</v>
      </c>
      <c r="G14">
        <f>_xll.TA_TYPPRICE(D14,E14,F14)</f>
        <v>658.7166666666667</v>
      </c>
      <c r="H14">
        <v>663.88922526041665</v>
      </c>
      <c r="I14" t="str">
        <f t="shared" si="0"/>
        <v>DOWN</v>
      </c>
      <c r="J14">
        <v>668.24332143643414</v>
      </c>
      <c r="K14">
        <v>647.2504344908466</v>
      </c>
      <c r="L14" t="str">
        <f t="shared" si="1"/>
        <v>No Confirmation</v>
      </c>
      <c r="M14" t="str">
        <f t="shared" si="2"/>
        <v>No Trend</v>
      </c>
      <c r="N14">
        <v>44.107635308063074</v>
      </c>
      <c r="O14" t="str">
        <f t="shared" si="3"/>
        <v>No Momentum</v>
      </c>
      <c r="P14" t="str">
        <f t="shared" si="4"/>
        <v>No Trend + Momentum</v>
      </c>
      <c r="Q14">
        <f t="shared" si="5"/>
        <v>3.3500000000000227</v>
      </c>
      <c r="R14">
        <f t="shared" si="6"/>
        <v>23.850000000000023</v>
      </c>
      <c r="S14">
        <f t="shared" si="7"/>
        <v>0.14046121593291486</v>
      </c>
      <c r="T14" t="str">
        <f t="shared" si="8"/>
        <v>DOWN</v>
      </c>
      <c r="U14" t="str">
        <f t="shared" si="9"/>
        <v>No T+M+I</v>
      </c>
      <c r="V14">
        <v>648.6282051282052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657</v>
      </c>
      <c r="D15">
        <v>661.55</v>
      </c>
      <c r="E15">
        <v>627.65</v>
      </c>
      <c r="F15">
        <v>641</v>
      </c>
      <c r="G15">
        <f>_xll.TA_TYPPRICE(D15,E15,F15)</f>
        <v>643.4</v>
      </c>
      <c r="H15">
        <v>653.64461263020826</v>
      </c>
      <c r="I15" t="str">
        <f t="shared" si="0"/>
        <v>DOWN</v>
      </c>
      <c r="J15">
        <v>666.75591667278206</v>
      </c>
      <c r="K15">
        <v>642.89478238176957</v>
      </c>
      <c r="L15" t="str">
        <f t="shared" si="1"/>
        <v>DOWN</v>
      </c>
      <c r="M15" t="str">
        <f t="shared" si="2"/>
        <v>DOWN</v>
      </c>
      <c r="N15">
        <v>35.746706169554869</v>
      </c>
      <c r="O15" t="str">
        <f t="shared" si="3"/>
        <v>DOWN</v>
      </c>
      <c r="P15" t="str">
        <f t="shared" si="4"/>
        <v>DOWN</v>
      </c>
      <c r="Q15">
        <f t="shared" si="5"/>
        <v>13.350000000000023</v>
      </c>
      <c r="R15">
        <f t="shared" si="6"/>
        <v>33.899999999999977</v>
      </c>
      <c r="S15">
        <f t="shared" si="7"/>
        <v>0.39380530973451422</v>
      </c>
      <c r="T15" t="str">
        <f t="shared" si="8"/>
        <v>No Indication</v>
      </c>
      <c r="U15" t="str">
        <f t="shared" si="9"/>
        <v>No T+M+I</v>
      </c>
      <c r="V15">
        <v>647.45463510848128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649.95000000000005</v>
      </c>
      <c r="D16">
        <v>649.95000000000005</v>
      </c>
      <c r="E16">
        <v>625.5</v>
      </c>
      <c r="F16">
        <v>635</v>
      </c>
      <c r="G16">
        <f>_xll.TA_TYPPRICE(D16,E16,F16)</f>
        <v>636.81666666666672</v>
      </c>
      <c r="H16">
        <v>645.23063964843755</v>
      </c>
      <c r="I16" t="str">
        <f t="shared" si="0"/>
        <v>DOWN</v>
      </c>
      <c r="J16">
        <v>663.0212685232749</v>
      </c>
      <c r="K16">
        <v>639.02927518582078</v>
      </c>
      <c r="L16" t="str">
        <f t="shared" si="1"/>
        <v>DOWN</v>
      </c>
      <c r="M16" t="str">
        <f t="shared" si="2"/>
        <v>DOWN</v>
      </c>
      <c r="N16">
        <v>31.960265443951847</v>
      </c>
      <c r="O16" t="str">
        <f t="shared" si="3"/>
        <v>DOWN</v>
      </c>
      <c r="P16" t="str">
        <f t="shared" si="4"/>
        <v>DOWN</v>
      </c>
      <c r="Q16">
        <f t="shared" si="5"/>
        <v>9.5</v>
      </c>
      <c r="R16">
        <f t="shared" si="6"/>
        <v>24.450000000000045</v>
      </c>
      <c r="S16">
        <f t="shared" si="7"/>
        <v>0.38854805725971298</v>
      </c>
      <c r="T16" t="str">
        <f t="shared" si="8"/>
        <v>No Indication</v>
      </c>
      <c r="U16" t="str">
        <f t="shared" si="9"/>
        <v>No T+M+I</v>
      </c>
      <c r="V16">
        <v>645.5385373994842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634</v>
      </c>
      <c r="D17">
        <v>635.20000000000005</v>
      </c>
      <c r="E17">
        <v>608</v>
      </c>
      <c r="F17">
        <v>621</v>
      </c>
      <c r="G17">
        <f>_xll.TA_TYPPRICE(D17,E17,F17)</f>
        <v>621.4</v>
      </c>
      <c r="H17">
        <v>633.3153198242187</v>
      </c>
      <c r="I17" t="str">
        <f t="shared" si="0"/>
        <v>DOWN</v>
      </c>
      <c r="J17">
        <v>656.83876440699157</v>
      </c>
      <c r="K17">
        <v>632.13388070008284</v>
      </c>
      <c r="L17" t="str">
        <f t="shared" si="1"/>
        <v>DOWN</v>
      </c>
      <c r="M17" t="str">
        <f t="shared" si="2"/>
        <v>DOWN</v>
      </c>
      <c r="N17">
        <v>24.416803038170698</v>
      </c>
      <c r="O17" t="str">
        <f t="shared" si="3"/>
        <v>DOWN</v>
      </c>
      <c r="P17" t="str">
        <f t="shared" si="4"/>
        <v>DOWN</v>
      </c>
      <c r="Q17">
        <f t="shared" si="5"/>
        <v>13</v>
      </c>
      <c r="R17">
        <f t="shared" si="6"/>
        <v>27.200000000000045</v>
      </c>
      <c r="S17">
        <f t="shared" si="7"/>
        <v>0.47794117647058743</v>
      </c>
      <c r="T17" t="str">
        <f t="shared" si="8"/>
        <v>No Indication</v>
      </c>
      <c r="U17" t="str">
        <f t="shared" si="9"/>
        <v>No T+M+I</v>
      </c>
      <c r="V17">
        <v>641.7633777995635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619.04999999999995</v>
      </c>
      <c r="D18">
        <v>619.6</v>
      </c>
      <c r="E18">
        <v>541.29999999999995</v>
      </c>
      <c r="F18">
        <v>565</v>
      </c>
      <c r="G18">
        <f>_xll.TA_TYPPRICE(D18,E18,F18)</f>
        <v>575.30000000000007</v>
      </c>
      <c r="H18">
        <v>604.30765991210933</v>
      </c>
      <c r="I18" t="str">
        <f t="shared" si="0"/>
        <v>DOWN</v>
      </c>
      <c r="J18">
        <v>648.56348342766012</v>
      </c>
      <c r="K18">
        <v>611.94857387784225</v>
      </c>
      <c r="L18" t="str">
        <f t="shared" si="1"/>
        <v>DOWN</v>
      </c>
      <c r="M18" t="str">
        <f t="shared" si="2"/>
        <v>DOWN</v>
      </c>
      <c r="N18">
        <v>11.199693426434239</v>
      </c>
      <c r="O18" t="str">
        <f t="shared" si="3"/>
        <v>DOWN</v>
      </c>
      <c r="P18" t="str">
        <f t="shared" si="4"/>
        <v>DOWN</v>
      </c>
      <c r="Q18">
        <f t="shared" si="5"/>
        <v>23.700000000000045</v>
      </c>
      <c r="R18">
        <f t="shared" si="6"/>
        <v>78.300000000000068</v>
      </c>
      <c r="S18">
        <f t="shared" si="7"/>
        <v>0.30268199233716508</v>
      </c>
      <c r="T18" t="str">
        <f t="shared" si="8"/>
        <v>No Indication</v>
      </c>
      <c r="U18" t="str">
        <f t="shared" si="9"/>
        <v>No T+M+I</v>
      </c>
      <c r="V18">
        <v>629.95362736886148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565</v>
      </c>
      <c r="D19">
        <v>578.5</v>
      </c>
      <c r="E19">
        <v>547.20000000000005</v>
      </c>
      <c r="F19">
        <v>562</v>
      </c>
      <c r="G19">
        <f>_xll.TA_TYPPRICE(D19,E19,F19)</f>
        <v>562.56666666666672</v>
      </c>
      <c r="H19">
        <v>583.43716328938808</v>
      </c>
      <c r="I19" t="str">
        <f t="shared" si="0"/>
        <v>DOWN</v>
      </c>
      <c r="J19">
        <v>632.99382044373567</v>
      </c>
      <c r="K19">
        <v>597.56000190498844</v>
      </c>
      <c r="L19" t="str">
        <f t="shared" si="1"/>
        <v>DOWN</v>
      </c>
      <c r="M19" t="str">
        <f t="shared" si="2"/>
        <v>DOWN</v>
      </c>
      <c r="N19">
        <v>10.807921672337732</v>
      </c>
      <c r="O19" t="str">
        <f t="shared" si="3"/>
        <v>DOWN</v>
      </c>
      <c r="P19" t="str">
        <f t="shared" si="4"/>
        <v>DOWN</v>
      </c>
      <c r="Q19">
        <f t="shared" si="5"/>
        <v>14.799999999999955</v>
      </c>
      <c r="R19">
        <f t="shared" si="6"/>
        <v>31.299999999999955</v>
      </c>
      <c r="S19">
        <f t="shared" si="7"/>
        <v>0.47284345047923249</v>
      </c>
      <c r="T19" t="str">
        <f t="shared" si="8"/>
        <v>No Indication</v>
      </c>
      <c r="U19" t="str">
        <f t="shared" si="9"/>
        <v>No T+M+I</v>
      </c>
      <c r="V19">
        <v>619.49922315826745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567</v>
      </c>
      <c r="D20">
        <v>576.79999999999995</v>
      </c>
      <c r="E20">
        <v>558.85</v>
      </c>
      <c r="F20">
        <v>562</v>
      </c>
      <c r="G20">
        <f>_xll.TA_TYPPRICE(D20,E20,F20)</f>
        <v>565.88333333333333</v>
      </c>
      <c r="H20">
        <v>574.66024831136065</v>
      </c>
      <c r="I20" t="str">
        <f t="shared" si="0"/>
        <v>DOWN</v>
      </c>
      <c r="J20">
        <v>620.50630478957214</v>
      </c>
      <c r="K20">
        <v>588.95777925943548</v>
      </c>
      <c r="L20" t="str">
        <f t="shared" si="1"/>
        <v>DOWN</v>
      </c>
      <c r="M20" t="str">
        <f t="shared" si="2"/>
        <v>DOWN</v>
      </c>
      <c r="N20">
        <v>10.807921672337731</v>
      </c>
      <c r="O20" t="str">
        <f t="shared" si="3"/>
        <v>DOWN</v>
      </c>
      <c r="P20" t="str">
        <f t="shared" si="4"/>
        <v>DOWN</v>
      </c>
      <c r="Q20">
        <f t="shared" si="5"/>
        <v>3.1499999999999773</v>
      </c>
      <c r="R20">
        <f t="shared" si="6"/>
        <v>17.949999999999932</v>
      </c>
      <c r="S20">
        <f t="shared" si="7"/>
        <v>0.1754874651810579</v>
      </c>
      <c r="T20" t="str">
        <f t="shared" si="8"/>
        <v>DOWN</v>
      </c>
      <c r="U20" t="str">
        <f t="shared" si="9"/>
        <v>DOWN</v>
      </c>
      <c r="V20">
        <v>610.65318882622626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562</v>
      </c>
      <c r="D21">
        <v>562.15</v>
      </c>
      <c r="E21">
        <v>532.95000000000005</v>
      </c>
      <c r="F21">
        <v>538</v>
      </c>
      <c r="G21">
        <f>_xll.TA_TYPPRICE(D21,E21,F21)</f>
        <v>544.36666666666667</v>
      </c>
      <c r="H21">
        <v>559.51345748901372</v>
      </c>
      <c r="I21" t="str">
        <f t="shared" si="0"/>
        <v>DOWN</v>
      </c>
      <c r="J21">
        <v>607.53823705855609</v>
      </c>
      <c r="K21">
        <v>576.5116060906721</v>
      </c>
      <c r="L21" t="str">
        <f t="shared" si="1"/>
        <v>DOWN</v>
      </c>
      <c r="M21" t="str">
        <f t="shared" si="2"/>
        <v>DOWN</v>
      </c>
      <c r="N21">
        <v>7.5198241801062711</v>
      </c>
      <c r="O21" t="str">
        <f t="shared" si="3"/>
        <v>DOWN</v>
      </c>
      <c r="P21" t="str">
        <f t="shared" si="4"/>
        <v>DOWN</v>
      </c>
      <c r="Q21">
        <f t="shared" si="5"/>
        <v>5.0499999999999545</v>
      </c>
      <c r="R21">
        <f t="shared" si="6"/>
        <v>29.199999999999932</v>
      </c>
      <c r="S21">
        <f t="shared" si="7"/>
        <v>0.17294520547945091</v>
      </c>
      <c r="T21" t="str">
        <f t="shared" si="8"/>
        <v>DOWN</v>
      </c>
      <c r="U21" t="str">
        <f t="shared" si="9"/>
        <v>DOWN</v>
      </c>
      <c r="V21">
        <v>599.47577516065303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538</v>
      </c>
      <c r="D22">
        <v>568.9</v>
      </c>
      <c r="E22">
        <v>514</v>
      </c>
      <c r="F22">
        <v>565</v>
      </c>
      <c r="G22">
        <f>_xll.TA_TYPPRICE(D22,E22,F22)</f>
        <v>549.30000000000007</v>
      </c>
      <c r="H22">
        <v>554.40672874450684</v>
      </c>
      <c r="I22" t="str">
        <f t="shared" si="0"/>
        <v>UP</v>
      </c>
      <c r="J22">
        <v>598.95196215665476</v>
      </c>
      <c r="K22">
        <v>562.62013807052278</v>
      </c>
      <c r="L22" t="str">
        <f t="shared" si="1"/>
        <v>No Confirmation</v>
      </c>
      <c r="M22" t="str">
        <f t="shared" si="2"/>
        <v>No Trend</v>
      </c>
      <c r="N22">
        <v>35.229984290792878</v>
      </c>
      <c r="O22" t="str">
        <f t="shared" si="3"/>
        <v>DOWN</v>
      </c>
      <c r="P22" t="str">
        <f t="shared" si="4"/>
        <v>No Trend + Momentum</v>
      </c>
      <c r="Q22">
        <f t="shared" si="5"/>
        <v>51</v>
      </c>
      <c r="R22">
        <f t="shared" si="6"/>
        <v>54.899999999999977</v>
      </c>
      <c r="S22">
        <f t="shared" si="7"/>
        <v>0.92896174863388015</v>
      </c>
      <c r="T22" t="str">
        <f t="shared" si="8"/>
        <v>UP</v>
      </c>
      <c r="U22" t="str">
        <f t="shared" si="9"/>
        <v>No T+M+I</v>
      </c>
      <c r="V22">
        <v>594.1718097513218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565.25</v>
      </c>
      <c r="D23">
        <v>589.04999999999995</v>
      </c>
      <c r="E23">
        <v>558.04999999999995</v>
      </c>
      <c r="F23">
        <v>586</v>
      </c>
      <c r="G23">
        <f>_xll.TA_TYPPRICE(D23,E23,F23)</f>
        <v>577.69999999999993</v>
      </c>
      <c r="H23">
        <v>566.05336437225333</v>
      </c>
      <c r="I23" t="str">
        <f t="shared" si="0"/>
        <v>UP</v>
      </c>
      <c r="J23">
        <v>596.75152612184263</v>
      </c>
      <c r="K23">
        <v>561.60455183262877</v>
      </c>
      <c r="L23" t="str">
        <f t="shared" si="1"/>
        <v>No Confirmation</v>
      </c>
      <c r="M23" t="str">
        <f t="shared" si="2"/>
        <v>No Trend</v>
      </c>
      <c r="N23">
        <v>49.84163556257284</v>
      </c>
      <c r="O23" t="str">
        <f t="shared" si="3"/>
        <v>No Momentum</v>
      </c>
      <c r="P23" t="str">
        <f t="shared" si="4"/>
        <v>No Trend + Momentum</v>
      </c>
      <c r="Q23">
        <f t="shared" si="5"/>
        <v>27.950000000000045</v>
      </c>
      <c r="R23">
        <f t="shared" si="6"/>
        <v>31</v>
      </c>
      <c r="S23">
        <f t="shared" si="7"/>
        <v>0.90161290322580789</v>
      </c>
      <c r="T23" t="str">
        <f t="shared" si="8"/>
        <v>UP</v>
      </c>
      <c r="U23" t="str">
        <f t="shared" si="9"/>
        <v>No T+M+I</v>
      </c>
      <c r="V23">
        <v>592.91460825111847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585.95000000000005</v>
      </c>
      <c r="D24">
        <v>634.9</v>
      </c>
      <c r="E24">
        <v>585.95000000000005</v>
      </c>
      <c r="F24">
        <v>610</v>
      </c>
      <c r="G24">
        <f>_xll.TA_TYPPRICE(D24,E24,F24)</f>
        <v>610.2833333333333</v>
      </c>
      <c r="H24">
        <v>588.16834885279332</v>
      </c>
      <c r="I24" t="str">
        <f t="shared" si="0"/>
        <v>UP</v>
      </c>
      <c r="J24">
        <v>605.22896476143319</v>
      </c>
      <c r="K24">
        <v>567.01465142537791</v>
      </c>
      <c r="L24" t="str">
        <f t="shared" si="1"/>
        <v>UP</v>
      </c>
      <c r="M24" t="str">
        <f t="shared" si="2"/>
        <v>UP</v>
      </c>
      <c r="N24">
        <v>62.066630279786914</v>
      </c>
      <c r="O24" t="str">
        <f t="shared" si="3"/>
        <v>UP</v>
      </c>
      <c r="P24" t="str">
        <f t="shared" si="4"/>
        <v>UP</v>
      </c>
      <c r="Q24">
        <f t="shared" si="5"/>
        <v>24.049999999999955</v>
      </c>
      <c r="R24">
        <f t="shared" si="6"/>
        <v>48.949999999999932</v>
      </c>
      <c r="S24">
        <f t="shared" si="7"/>
        <v>0.49131767109295177</v>
      </c>
      <c r="T24" t="str">
        <f t="shared" si="8"/>
        <v>No Indication</v>
      </c>
      <c r="U24" t="str">
        <f t="shared" si="9"/>
        <v>No T+M+I</v>
      </c>
      <c r="V24">
        <v>595.54313005863867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613</v>
      </c>
      <c r="D25">
        <v>627.35</v>
      </c>
      <c r="E25">
        <v>608.9</v>
      </c>
      <c r="F25">
        <v>620</v>
      </c>
      <c r="G25">
        <f>_xll.TA_TYPPRICE(D25,E25,F25)</f>
        <v>618.75</v>
      </c>
      <c r="H25">
        <v>603.45917442639666</v>
      </c>
      <c r="I25" t="str">
        <f t="shared" si="0"/>
        <v>UP</v>
      </c>
      <c r="J25">
        <v>610.14475037000363</v>
      </c>
      <c r="K25">
        <v>576.32250666418281</v>
      </c>
      <c r="L25" t="str">
        <f t="shared" si="1"/>
        <v>UP</v>
      </c>
      <c r="M25" t="str">
        <f t="shared" si="2"/>
        <v>UP</v>
      </c>
      <c r="N25">
        <v>66.339543619362814</v>
      </c>
      <c r="O25" t="str">
        <f t="shared" si="3"/>
        <v>UP</v>
      </c>
      <c r="P25" t="str">
        <f t="shared" si="4"/>
        <v>UP</v>
      </c>
      <c r="Q25">
        <f t="shared" si="5"/>
        <v>11.100000000000023</v>
      </c>
      <c r="R25">
        <f t="shared" si="6"/>
        <v>18.450000000000045</v>
      </c>
      <c r="S25">
        <f t="shared" si="7"/>
        <v>0.60162601626016232</v>
      </c>
      <c r="T25" t="str">
        <f t="shared" si="8"/>
        <v>No Indication</v>
      </c>
      <c r="U25" t="str">
        <f t="shared" si="9"/>
        <v>No T+M+I</v>
      </c>
      <c r="V25">
        <v>599.30572543423273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620</v>
      </c>
      <c r="D26">
        <v>623.04999999999995</v>
      </c>
      <c r="E26">
        <v>604.45000000000005</v>
      </c>
      <c r="F26">
        <v>610</v>
      </c>
      <c r="G26">
        <f>_xll.TA_TYPPRICE(D26,E26,F26)</f>
        <v>612.5</v>
      </c>
      <c r="H26">
        <v>607.97958721319833</v>
      </c>
      <c r="I26" t="str">
        <f t="shared" si="0"/>
        <v>UP</v>
      </c>
      <c r="J26">
        <v>613.01258362111389</v>
      </c>
      <c r="K26">
        <v>582.57306073880886</v>
      </c>
      <c r="L26" t="str">
        <f t="shared" si="1"/>
        <v>No Confirmation</v>
      </c>
      <c r="M26" t="str">
        <f t="shared" si="2"/>
        <v>No Trend</v>
      </c>
      <c r="N26">
        <v>58.151608281189915</v>
      </c>
      <c r="O26" t="str">
        <f t="shared" si="3"/>
        <v>No Momentum</v>
      </c>
      <c r="P26" t="str">
        <f t="shared" si="4"/>
        <v>No Trend + Momentum</v>
      </c>
      <c r="Q26">
        <f t="shared" si="5"/>
        <v>5.5499999999999545</v>
      </c>
      <c r="R26">
        <f t="shared" si="6"/>
        <v>18.599999999999909</v>
      </c>
      <c r="S26">
        <f t="shared" si="7"/>
        <v>0.29838709677419256</v>
      </c>
      <c r="T26" t="str">
        <f t="shared" si="8"/>
        <v>No Indication</v>
      </c>
      <c r="U26" t="str">
        <f t="shared" si="9"/>
        <v>No T+M+I</v>
      </c>
      <c r="V26">
        <v>600.95099844435072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610</v>
      </c>
      <c r="D27">
        <v>625.70000000000005</v>
      </c>
      <c r="E27">
        <v>610</v>
      </c>
      <c r="F27">
        <v>615</v>
      </c>
      <c r="G27">
        <f>_xll.TA_TYPPRICE(D27,E27,F27)</f>
        <v>616.9</v>
      </c>
      <c r="H27">
        <v>612.4397936065991</v>
      </c>
      <c r="I27" t="str">
        <f t="shared" si="0"/>
        <v>UP</v>
      </c>
      <c r="J27">
        <v>615.83200948308854</v>
      </c>
      <c r="K27">
        <v>588.66793613018467</v>
      </c>
      <c r="L27" t="str">
        <f t="shared" si="1"/>
        <v>No Confirmation</v>
      </c>
      <c r="M27" t="str">
        <f t="shared" si="2"/>
        <v>No Trend</v>
      </c>
      <c r="N27">
        <v>61.148619683396973</v>
      </c>
      <c r="O27" t="str">
        <f t="shared" si="3"/>
        <v>UP</v>
      </c>
      <c r="P27" t="str">
        <f t="shared" si="4"/>
        <v>No Trend + Momentum</v>
      </c>
      <c r="Q27">
        <f t="shared" si="5"/>
        <v>5</v>
      </c>
      <c r="R27">
        <f t="shared" si="6"/>
        <v>15.700000000000045</v>
      </c>
      <c r="S27">
        <f t="shared" si="7"/>
        <v>0.31847133757961693</v>
      </c>
      <c r="T27" t="str">
        <f t="shared" si="8"/>
        <v>No Indication</v>
      </c>
      <c r="U27" t="str">
        <f t="shared" si="9"/>
        <v>No T+M+I</v>
      </c>
      <c r="V27">
        <v>603.11238329906598</v>
      </c>
      <c r="W27">
        <v>621.42307692307691</v>
      </c>
      <c r="X27">
        <f t="shared" si="10"/>
        <v>-18.310693624010923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618.45000000000005</v>
      </c>
      <c r="D28">
        <v>623.5</v>
      </c>
      <c r="E28">
        <v>610.54999999999995</v>
      </c>
      <c r="F28">
        <v>613</v>
      </c>
      <c r="G28">
        <f>_xll.TA_TYPPRICE(D28,E28,F28)</f>
        <v>615.68333333333328</v>
      </c>
      <c r="H28">
        <v>614.06156346996613</v>
      </c>
      <c r="I28" t="str">
        <f t="shared" si="0"/>
        <v>DOWN</v>
      </c>
      <c r="J28">
        <v>617.53600737573549</v>
      </c>
      <c r="K28">
        <v>593.53061699014359</v>
      </c>
      <c r="L28" t="str">
        <f t="shared" si="1"/>
        <v>No Confirmation</v>
      </c>
      <c r="M28" t="str">
        <f t="shared" si="2"/>
        <v>No Trend</v>
      </c>
      <c r="N28">
        <v>59.034707023800578</v>
      </c>
      <c r="O28" t="str">
        <f t="shared" si="3"/>
        <v>No Momentum</v>
      </c>
      <c r="P28" t="str">
        <f t="shared" si="4"/>
        <v>No Trend + Momentum</v>
      </c>
      <c r="Q28">
        <f t="shared" si="5"/>
        <v>2.4500000000000455</v>
      </c>
      <c r="R28">
        <f t="shared" si="6"/>
        <v>12.950000000000045</v>
      </c>
      <c r="S28">
        <f t="shared" si="7"/>
        <v>0.18918918918919203</v>
      </c>
      <c r="T28" t="str">
        <f t="shared" si="8"/>
        <v>DOWN</v>
      </c>
      <c r="U28" t="str">
        <f t="shared" si="9"/>
        <v>No T+M+I</v>
      </c>
      <c r="V28">
        <v>604.63355509920973</v>
      </c>
      <c r="W28">
        <v>620.79914529914527</v>
      </c>
      <c r="X28">
        <f t="shared" si="10"/>
        <v>-16.165590199935536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620</v>
      </c>
      <c r="D29">
        <v>630.5</v>
      </c>
      <c r="E29">
        <v>597.25</v>
      </c>
      <c r="F29">
        <v>615</v>
      </c>
      <c r="G29">
        <f>_xll.TA_TYPPRICE(D29,E29,F29)</f>
        <v>614.25</v>
      </c>
      <c r="H29">
        <v>614.15578173498307</v>
      </c>
      <c r="I29" t="str">
        <f t="shared" si="0"/>
        <v>UP</v>
      </c>
      <c r="J29">
        <v>620.41689462557201</v>
      </c>
      <c r="K29">
        <v>594.35714654788944</v>
      </c>
      <c r="L29" t="str">
        <f t="shared" si="1"/>
        <v>No Confirmation</v>
      </c>
      <c r="M29" t="str">
        <f t="shared" si="2"/>
        <v>No Trend</v>
      </c>
      <c r="N29">
        <v>60.731596811581667</v>
      </c>
      <c r="O29" t="str">
        <f t="shared" si="3"/>
        <v>UP</v>
      </c>
      <c r="P29" t="str">
        <f t="shared" si="4"/>
        <v>No Trend + Momentum</v>
      </c>
      <c r="Q29">
        <f t="shared" si="5"/>
        <v>17.75</v>
      </c>
      <c r="R29">
        <f t="shared" si="6"/>
        <v>33.25</v>
      </c>
      <c r="S29">
        <f t="shared" si="7"/>
        <v>0.53383458646616544</v>
      </c>
      <c r="T29" t="str">
        <f t="shared" si="8"/>
        <v>No Indication</v>
      </c>
      <c r="U29" t="str">
        <f t="shared" si="9"/>
        <v>No T+M+I</v>
      </c>
      <c r="V29">
        <v>606.2283927762544</v>
      </c>
      <c r="W29">
        <v>620.36957898069011</v>
      </c>
      <c r="X29">
        <f t="shared" si="10"/>
        <v>-14.141186204435712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608.1</v>
      </c>
      <c r="D30">
        <v>614.75</v>
      </c>
      <c r="E30">
        <v>587.04999999999995</v>
      </c>
      <c r="F30">
        <v>598</v>
      </c>
      <c r="G30">
        <f>_xll.TA_TYPPRICE(D30,E30,F30)</f>
        <v>599.93333333333328</v>
      </c>
      <c r="H30">
        <v>607.04455753415823</v>
      </c>
      <c r="I30" t="str">
        <f t="shared" si="0"/>
        <v>DOWN</v>
      </c>
      <c r="J30">
        <v>619.15758470877824</v>
      </c>
      <c r="K30">
        <v>592.73333620391395</v>
      </c>
      <c r="L30" t="str">
        <f t="shared" si="1"/>
        <v>No Confirmation</v>
      </c>
      <c r="M30" t="str">
        <f t="shared" si="2"/>
        <v>No Trend</v>
      </c>
      <c r="N30">
        <v>42.171342094340631</v>
      </c>
      <c r="O30" t="str">
        <f t="shared" si="3"/>
        <v>No Momentum</v>
      </c>
      <c r="P30" t="str">
        <f t="shared" si="4"/>
        <v>No Trend + Momentum</v>
      </c>
      <c r="Q30">
        <f t="shared" si="5"/>
        <v>10.950000000000045</v>
      </c>
      <c r="R30">
        <f t="shared" si="6"/>
        <v>27.700000000000045</v>
      </c>
      <c r="S30">
        <f t="shared" si="7"/>
        <v>0.39530685920577718</v>
      </c>
      <c r="T30" t="str">
        <f t="shared" si="8"/>
        <v>No Indication</v>
      </c>
      <c r="U30" t="str">
        <f t="shared" si="9"/>
        <v>No T+M+I</v>
      </c>
      <c r="V30">
        <v>604.96248619529217</v>
      </c>
      <c r="W30">
        <v>618.71257313026865</v>
      </c>
      <c r="X30">
        <f t="shared" si="10"/>
        <v>-13.75008693497648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598.85</v>
      </c>
      <c r="D31">
        <v>598.85</v>
      </c>
      <c r="E31">
        <v>568.85</v>
      </c>
      <c r="F31">
        <v>580</v>
      </c>
      <c r="G31">
        <f>_xll.TA_TYPPRICE(D31,E31,F31)</f>
        <v>582.56666666666672</v>
      </c>
      <c r="H31">
        <v>594.80561210041242</v>
      </c>
      <c r="I31" t="str">
        <f t="shared" si="0"/>
        <v>DOWN</v>
      </c>
      <c r="J31">
        <v>614.64478810682749</v>
      </c>
      <c r="K31">
        <v>587.42592815859973</v>
      </c>
      <c r="L31" t="str">
        <f t="shared" si="1"/>
        <v>DOWN</v>
      </c>
      <c r="M31" t="str">
        <f t="shared" si="2"/>
        <v>DOWN</v>
      </c>
      <c r="N31">
        <v>30.026188024412871</v>
      </c>
      <c r="O31" t="str">
        <f t="shared" si="3"/>
        <v>DOWN</v>
      </c>
      <c r="P31" t="str">
        <f t="shared" si="4"/>
        <v>DOWN</v>
      </c>
      <c r="Q31">
        <f t="shared" si="5"/>
        <v>11.149999999999977</v>
      </c>
      <c r="R31">
        <f t="shared" si="6"/>
        <v>30</v>
      </c>
      <c r="S31">
        <f t="shared" si="7"/>
        <v>0.37166666666666592</v>
      </c>
      <c r="T31" t="str">
        <f t="shared" si="8"/>
        <v>No Indication</v>
      </c>
      <c r="U31" t="str">
        <f t="shared" si="9"/>
        <v>No T+M+I</v>
      </c>
      <c r="V31">
        <v>601.12210370370872</v>
      </c>
      <c r="W31">
        <v>615.8449751206191</v>
      </c>
      <c r="X31">
        <f t="shared" si="10"/>
        <v>-14.72287141691038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582.20000000000005</v>
      </c>
      <c r="D32">
        <v>604.6</v>
      </c>
      <c r="E32">
        <v>580.1</v>
      </c>
      <c r="F32">
        <v>598</v>
      </c>
      <c r="G32">
        <f>_xll.TA_TYPPRICE(D32,E32,F32)</f>
        <v>594.23333333333335</v>
      </c>
      <c r="H32">
        <v>594.51947271687288</v>
      </c>
      <c r="I32" t="str">
        <f t="shared" si="0"/>
        <v>UP</v>
      </c>
      <c r="J32">
        <v>612.41261297197696</v>
      </c>
      <c r="K32">
        <v>585.79794412335536</v>
      </c>
      <c r="L32" t="str">
        <f t="shared" si="1"/>
        <v>No Confirmation</v>
      </c>
      <c r="M32" t="str">
        <f t="shared" si="2"/>
        <v>No Trend</v>
      </c>
      <c r="N32">
        <v>48.548451852129034</v>
      </c>
      <c r="O32" t="str">
        <f t="shared" si="3"/>
        <v>No Momentum</v>
      </c>
      <c r="P32" t="str">
        <f t="shared" si="4"/>
        <v>No Trend + Momentum</v>
      </c>
      <c r="Q32">
        <f t="shared" si="5"/>
        <v>17.899999999999977</v>
      </c>
      <c r="R32">
        <f t="shared" si="6"/>
        <v>24.5</v>
      </c>
      <c r="S32">
        <f t="shared" si="7"/>
        <v>0.73061224489795829</v>
      </c>
      <c r="T32" t="str">
        <f t="shared" si="8"/>
        <v>No Indication</v>
      </c>
      <c r="U32" t="str">
        <f t="shared" si="9"/>
        <v>No T+M+I</v>
      </c>
      <c r="V32">
        <v>600.64178005698432</v>
      </c>
      <c r="W32">
        <v>614.52312511168429</v>
      </c>
      <c r="X32">
        <f t="shared" si="10"/>
        <v>-13.881345054699977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597</v>
      </c>
      <c r="D33">
        <v>599.9</v>
      </c>
      <c r="E33">
        <v>585.85</v>
      </c>
      <c r="F33">
        <v>595</v>
      </c>
      <c r="G33">
        <f>_xll.TA_TYPPRICE(D33,E33,F33)</f>
        <v>593.58333333333337</v>
      </c>
      <c r="H33">
        <v>594.05140302510313</v>
      </c>
      <c r="I33" t="str">
        <f t="shared" si="0"/>
        <v>UP</v>
      </c>
      <c r="J33">
        <v>609.63203231153761</v>
      </c>
      <c r="K33">
        <v>585.80951209594309</v>
      </c>
      <c r="L33" t="str">
        <f t="shared" si="1"/>
        <v>No Confirmation</v>
      </c>
      <c r="M33" t="str">
        <f t="shared" si="2"/>
        <v>No Trend</v>
      </c>
      <c r="N33">
        <v>46.01110433863446</v>
      </c>
      <c r="O33" t="str">
        <f t="shared" si="3"/>
        <v>No Momentum</v>
      </c>
      <c r="P33" t="str">
        <f t="shared" si="4"/>
        <v>No Trend + Momentum</v>
      </c>
      <c r="Q33">
        <f t="shared" si="5"/>
        <v>9.1499999999999773</v>
      </c>
      <c r="R33">
        <f t="shared" si="6"/>
        <v>14.049999999999955</v>
      </c>
      <c r="S33">
        <f t="shared" si="7"/>
        <v>0.65124555160142394</v>
      </c>
      <c r="T33" t="str">
        <f t="shared" si="8"/>
        <v>No Indication</v>
      </c>
      <c r="U33" t="str">
        <f t="shared" si="9"/>
        <v>No T+M+I</v>
      </c>
      <c r="V33">
        <v>599.7738138943713</v>
      </c>
      <c r="W33">
        <v>613.07696769600398</v>
      </c>
      <c r="X33">
        <f t="shared" si="10"/>
        <v>-13.303153801632675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594.70000000000005</v>
      </c>
      <c r="D34">
        <v>602.75</v>
      </c>
      <c r="E34">
        <v>588.5</v>
      </c>
      <c r="F34">
        <v>590</v>
      </c>
      <c r="G34">
        <f>_xll.TA_TYPPRICE(D34,E34,F34)</f>
        <v>593.75</v>
      </c>
      <c r="H34">
        <v>593.90070151255156</v>
      </c>
      <c r="I34" t="str">
        <f t="shared" si="0"/>
        <v>DOWN</v>
      </c>
      <c r="J34">
        <v>608.10269179786258</v>
      </c>
      <c r="K34">
        <v>586.40739829684458</v>
      </c>
      <c r="L34" t="str">
        <f t="shared" si="1"/>
        <v>No Confirmation</v>
      </c>
      <c r="M34" t="str">
        <f t="shared" si="2"/>
        <v>No Trend</v>
      </c>
      <c r="N34">
        <v>41.493169720379022</v>
      </c>
      <c r="O34" t="str">
        <f t="shared" si="3"/>
        <v>No Momentum</v>
      </c>
      <c r="P34" t="str">
        <f t="shared" si="4"/>
        <v>No Trend + Momentum</v>
      </c>
      <c r="Q34">
        <f t="shared" si="5"/>
        <v>1.5</v>
      </c>
      <c r="R34">
        <f t="shared" si="6"/>
        <v>14.25</v>
      </c>
      <c r="S34">
        <f t="shared" si="7"/>
        <v>0.10526315789473684</v>
      </c>
      <c r="T34" t="str">
        <f t="shared" si="8"/>
        <v>DOWN</v>
      </c>
      <c r="U34" t="str">
        <f t="shared" si="9"/>
        <v>No T+M+I</v>
      </c>
      <c r="V34">
        <v>598.27015021831414</v>
      </c>
      <c r="W34">
        <v>611.3675626814852</v>
      </c>
      <c r="X34">
        <f t="shared" si="10"/>
        <v>-13.097412463171054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595</v>
      </c>
      <c r="D35">
        <v>616</v>
      </c>
      <c r="E35">
        <v>592.54999999999995</v>
      </c>
      <c r="F35">
        <v>607</v>
      </c>
      <c r="G35">
        <f>_xll.TA_TYPPRICE(D35,E35,F35)</f>
        <v>605.18333333333328</v>
      </c>
      <c r="H35">
        <v>599.54201742294242</v>
      </c>
      <c r="I35" t="str">
        <f t="shared" si="0"/>
        <v>UP</v>
      </c>
      <c r="J35">
        <v>609.85764917611539</v>
      </c>
      <c r="K35">
        <v>587.77242089754577</v>
      </c>
      <c r="L35" t="str">
        <f t="shared" si="1"/>
        <v>No Confirmation</v>
      </c>
      <c r="M35" t="str">
        <f t="shared" si="2"/>
        <v>No Trend</v>
      </c>
      <c r="N35">
        <v>58.720014782590937</v>
      </c>
      <c r="O35" t="str">
        <f t="shared" si="3"/>
        <v>No Momentum</v>
      </c>
      <c r="P35" t="str">
        <f t="shared" si="4"/>
        <v>No Trend + Momentum</v>
      </c>
      <c r="Q35">
        <f t="shared" si="5"/>
        <v>14.450000000000045</v>
      </c>
      <c r="R35">
        <f t="shared" si="6"/>
        <v>23.450000000000045</v>
      </c>
      <c r="S35">
        <f t="shared" si="7"/>
        <v>0.61620469083155727</v>
      </c>
      <c r="T35" t="str">
        <f t="shared" si="8"/>
        <v>No Indication</v>
      </c>
      <c r="U35" t="str">
        <f t="shared" si="9"/>
        <v>No T+M+I</v>
      </c>
      <c r="V35">
        <v>599.61320403088121</v>
      </c>
      <c r="W35">
        <v>611.04403951989366</v>
      </c>
      <c r="X35">
        <f t="shared" si="10"/>
        <v>-11.430835489012452</v>
      </c>
      <c r="Y35">
        <v>-14.31146390986502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610</v>
      </c>
      <c r="D36">
        <v>618.35</v>
      </c>
      <c r="E36">
        <v>605.95000000000005</v>
      </c>
      <c r="F36">
        <v>610</v>
      </c>
      <c r="G36">
        <f>_xll.TA_TYPPRICE(D36,E36,F36)</f>
        <v>611.43333333333339</v>
      </c>
      <c r="H36">
        <v>605.48767537813796</v>
      </c>
      <c r="I36" t="str">
        <f t="shared" si="0"/>
        <v>UP</v>
      </c>
      <c r="J36">
        <v>611.74483824808976</v>
      </c>
      <c r="K36">
        <v>591.81188292031334</v>
      </c>
      <c r="L36" t="str">
        <f t="shared" si="1"/>
        <v>No Confirmation</v>
      </c>
      <c r="M36" t="str">
        <f t="shared" si="2"/>
        <v>No Trend</v>
      </c>
      <c r="N36">
        <v>61.237643564167769</v>
      </c>
      <c r="O36" t="str">
        <f t="shared" si="3"/>
        <v>UP</v>
      </c>
      <c r="P36" t="str">
        <f t="shared" si="4"/>
        <v>No Trend + Momentum</v>
      </c>
      <c r="Q36">
        <f t="shared" si="5"/>
        <v>4.0499999999999545</v>
      </c>
      <c r="R36">
        <f t="shared" si="6"/>
        <v>12.399999999999977</v>
      </c>
      <c r="S36">
        <f t="shared" si="7"/>
        <v>0.32661290322580339</v>
      </c>
      <c r="T36" t="str">
        <f t="shared" si="8"/>
        <v>No Indication</v>
      </c>
      <c r="U36" t="str">
        <f t="shared" si="9"/>
        <v>No T+M+I</v>
      </c>
      <c r="V36">
        <v>601.21117264151485</v>
      </c>
      <c r="W36">
        <v>610.96670325916079</v>
      </c>
      <c r="X36">
        <f t="shared" si="10"/>
        <v>-9.7555306176459453</v>
      </c>
      <c r="Y36">
        <v>-13.400277251421205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610.5</v>
      </c>
      <c r="D37">
        <v>620</v>
      </c>
      <c r="E37">
        <v>606</v>
      </c>
      <c r="F37">
        <v>613</v>
      </c>
      <c r="G37">
        <f>_xll.TA_TYPPRICE(D37,E37,F37)</f>
        <v>613</v>
      </c>
      <c r="H37">
        <v>609.24383768906898</v>
      </c>
      <c r="I37" t="str">
        <f t="shared" si="0"/>
        <v>UP</v>
      </c>
      <c r="J37">
        <v>613.57931863740316</v>
      </c>
      <c r="K37">
        <v>594.9647978269104</v>
      </c>
      <c r="L37" t="str">
        <f t="shared" si="1"/>
        <v>No Confirmation</v>
      </c>
      <c r="M37" t="str">
        <f t="shared" si="2"/>
        <v>No Trend</v>
      </c>
      <c r="N37">
        <v>63.983416901570131</v>
      </c>
      <c r="O37" t="str">
        <f t="shared" si="3"/>
        <v>UP</v>
      </c>
      <c r="P37" t="str">
        <f t="shared" si="4"/>
        <v>No Trend + Momentum</v>
      </c>
      <c r="Q37">
        <f t="shared" si="5"/>
        <v>7</v>
      </c>
      <c r="R37">
        <f t="shared" si="6"/>
        <v>14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603.0248383889741</v>
      </c>
      <c r="W37">
        <v>611.1173178325563</v>
      </c>
      <c r="X37">
        <f t="shared" si="10"/>
        <v>-8.0924794435821923</v>
      </c>
      <c r="Y37">
        <v>-12.338717689853402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610</v>
      </c>
      <c r="D38">
        <v>621</v>
      </c>
      <c r="E38">
        <v>603.70000000000005</v>
      </c>
      <c r="F38">
        <v>619</v>
      </c>
      <c r="G38">
        <f>_xll.TA_TYPPRICE(D38,E38,F38)</f>
        <v>614.56666666666672</v>
      </c>
      <c r="H38">
        <v>611.90525217786785</v>
      </c>
      <c r="I38" t="str">
        <f t="shared" si="0"/>
        <v>UP</v>
      </c>
      <c r="J38">
        <v>615.2283589402025</v>
      </c>
      <c r="K38">
        <v>596.90595386537473</v>
      </c>
      <c r="L38" t="str">
        <f t="shared" si="1"/>
        <v>UP</v>
      </c>
      <c r="M38" t="str">
        <f t="shared" si="2"/>
        <v>UP</v>
      </c>
      <c r="N38">
        <v>69.402019330881799</v>
      </c>
      <c r="O38" t="str">
        <f t="shared" si="3"/>
        <v>UP</v>
      </c>
      <c r="P38" t="str">
        <f t="shared" si="4"/>
        <v>UP</v>
      </c>
      <c r="Q38">
        <f t="shared" si="5"/>
        <v>15.299999999999955</v>
      </c>
      <c r="R38">
        <f t="shared" si="6"/>
        <v>17.299999999999955</v>
      </c>
      <c r="S38">
        <f t="shared" si="7"/>
        <v>0.88439306358381475</v>
      </c>
      <c r="T38" t="str">
        <f t="shared" si="8"/>
        <v>UP</v>
      </c>
      <c r="U38" t="str">
        <f t="shared" si="9"/>
        <v>UP</v>
      </c>
      <c r="V38">
        <v>605.48255555990113</v>
      </c>
      <c r="W38">
        <v>611.70122021532995</v>
      </c>
      <c r="X38">
        <f t="shared" si="10"/>
        <v>-6.2186646554288245</v>
      </c>
      <c r="Y38">
        <v>-11.114707082968486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616.04999999999995</v>
      </c>
      <c r="D39">
        <v>626.95000000000005</v>
      </c>
      <c r="E39">
        <v>591.85</v>
      </c>
      <c r="F39">
        <v>603</v>
      </c>
      <c r="G39">
        <f>_xll.TA_TYPPRICE(D39,E39,F39)</f>
        <v>607.26666666666677</v>
      </c>
      <c r="H39">
        <v>609.58595942226725</v>
      </c>
      <c r="I39" t="str">
        <f t="shared" si="0"/>
        <v>DOWN</v>
      </c>
      <c r="J39">
        <v>617.83316806460198</v>
      </c>
      <c r="K39">
        <v>595.78240856195816</v>
      </c>
      <c r="L39" t="str">
        <f t="shared" si="1"/>
        <v>No Confirmation</v>
      </c>
      <c r="M39" t="str">
        <f t="shared" si="2"/>
        <v>No Trend</v>
      </c>
      <c r="N39">
        <v>46.222054627195433</v>
      </c>
      <c r="O39" t="str">
        <f t="shared" si="3"/>
        <v>No Momentum</v>
      </c>
      <c r="P39" t="str">
        <f t="shared" si="4"/>
        <v>No Trend + Momentum</v>
      </c>
      <c r="Q39">
        <f t="shared" si="5"/>
        <v>11.149999999999977</v>
      </c>
      <c r="R39">
        <f t="shared" si="6"/>
        <v>35.100000000000023</v>
      </c>
      <c r="S39">
        <f t="shared" si="7"/>
        <v>0.31766381766381679</v>
      </c>
      <c r="T39" t="str">
        <f t="shared" si="8"/>
        <v>No Indication</v>
      </c>
      <c r="U39" t="str">
        <f t="shared" si="9"/>
        <v>No T+M+I</v>
      </c>
      <c r="V39">
        <v>605.10062393530097</v>
      </c>
      <c r="W39">
        <v>611.05668538456473</v>
      </c>
      <c r="X39">
        <f t="shared" si="10"/>
        <v>-5.9560614492637569</v>
      </c>
      <c r="Y39">
        <v>-10.082977956227541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603.45000000000005</v>
      </c>
      <c r="D40">
        <v>609.5</v>
      </c>
      <c r="E40">
        <v>595.5</v>
      </c>
      <c r="F40">
        <v>602</v>
      </c>
      <c r="G40">
        <f>_xll.TA_TYPPRICE(D40,E40,F40)</f>
        <v>602.33333333333337</v>
      </c>
      <c r="H40">
        <v>605.95964637780025</v>
      </c>
      <c r="I40" t="str">
        <f t="shared" si="0"/>
        <v>DOWN</v>
      </c>
      <c r="J40">
        <v>615.98135293913492</v>
      </c>
      <c r="K40">
        <v>595.71965110374526</v>
      </c>
      <c r="L40" t="str">
        <f t="shared" si="1"/>
        <v>No Confirmation</v>
      </c>
      <c r="M40" t="str">
        <f t="shared" si="2"/>
        <v>No Trend</v>
      </c>
      <c r="N40">
        <v>45.046634709819685</v>
      </c>
      <c r="O40" t="str">
        <f t="shared" si="3"/>
        <v>No Momentum</v>
      </c>
      <c r="P40" t="str">
        <f t="shared" si="4"/>
        <v>No Trend + Momentum</v>
      </c>
      <c r="Q40">
        <f t="shared" si="5"/>
        <v>6.5</v>
      </c>
      <c r="R40">
        <f t="shared" si="6"/>
        <v>14</v>
      </c>
      <c r="S40">
        <f t="shared" si="7"/>
        <v>0.4642857142857143</v>
      </c>
      <c r="T40" t="str">
        <f t="shared" si="8"/>
        <v>No Indication</v>
      </c>
      <c r="U40" t="str">
        <f t="shared" si="9"/>
        <v>No T+M+I</v>
      </c>
      <c r="V40">
        <v>604.62360486833154</v>
      </c>
      <c r="W40">
        <v>610.38581980052288</v>
      </c>
      <c r="X40">
        <f t="shared" si="10"/>
        <v>-5.7622149321913412</v>
      </c>
      <c r="Y40">
        <v>-9.2188253514203016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607.9</v>
      </c>
      <c r="D41">
        <v>620.9</v>
      </c>
      <c r="E41">
        <v>600.65</v>
      </c>
      <c r="F41">
        <v>617</v>
      </c>
      <c r="G41">
        <f>_xll.TA_TYPPRICE(D41,E41,F41)</f>
        <v>612.85</v>
      </c>
      <c r="H41">
        <v>609.40482318890008</v>
      </c>
      <c r="I41" t="str">
        <f t="shared" si="0"/>
        <v>UP</v>
      </c>
      <c r="J41">
        <v>617.07438561932713</v>
      </c>
      <c r="K41">
        <v>596.81528419180188</v>
      </c>
      <c r="L41" t="str">
        <f t="shared" si="1"/>
        <v>No Confirmation</v>
      </c>
      <c r="M41" t="str">
        <f t="shared" si="2"/>
        <v>No Trend</v>
      </c>
      <c r="N41">
        <v>62.789135436706964</v>
      </c>
      <c r="O41" t="str">
        <f t="shared" si="3"/>
        <v>UP</v>
      </c>
      <c r="P41" t="str">
        <f t="shared" si="4"/>
        <v>No Trend + Momentum</v>
      </c>
      <c r="Q41">
        <f t="shared" si="5"/>
        <v>16.350000000000023</v>
      </c>
      <c r="R41">
        <f t="shared" si="6"/>
        <v>20.25</v>
      </c>
      <c r="S41">
        <f t="shared" si="7"/>
        <v>0.80740740740740857</v>
      </c>
      <c r="T41" t="str">
        <f t="shared" si="8"/>
        <v>UP</v>
      </c>
      <c r="U41" t="str">
        <f t="shared" si="9"/>
        <v>No T+M+I</v>
      </c>
      <c r="V41">
        <v>606.52766565781894</v>
      </c>
      <c r="W41">
        <v>610.87575907455823</v>
      </c>
      <c r="X41">
        <f t="shared" si="10"/>
        <v>-4.3480934167392888</v>
      </c>
      <c r="Y41">
        <v>-8.2446789644840983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612.5</v>
      </c>
      <c r="D42">
        <v>622</v>
      </c>
      <c r="E42">
        <v>606.6</v>
      </c>
      <c r="F42">
        <v>618</v>
      </c>
      <c r="G42">
        <f>_xll.TA_TYPPRICE(D42,E42,F42)</f>
        <v>615.5333333333333</v>
      </c>
      <c r="H42">
        <v>612.46907826111669</v>
      </c>
      <c r="I42" t="str">
        <f t="shared" si="0"/>
        <v>UP</v>
      </c>
      <c r="J42">
        <v>618.16896659280997</v>
      </c>
      <c r="K42">
        <v>598.98966548251258</v>
      </c>
      <c r="L42" t="str">
        <f t="shared" si="1"/>
        <v>No Confirmation</v>
      </c>
      <c r="M42" t="str">
        <f t="shared" si="2"/>
        <v>No Trend</v>
      </c>
      <c r="N42">
        <v>63.764077076487865</v>
      </c>
      <c r="O42" t="str">
        <f t="shared" si="3"/>
        <v>UP</v>
      </c>
      <c r="P42" t="str">
        <f t="shared" si="4"/>
        <v>No Trend + Momentum</v>
      </c>
      <c r="Q42">
        <f t="shared" si="5"/>
        <v>11.399999999999977</v>
      </c>
      <c r="R42">
        <f t="shared" si="6"/>
        <v>15.399999999999977</v>
      </c>
      <c r="S42">
        <f t="shared" si="7"/>
        <v>0.74025974025973984</v>
      </c>
      <c r="T42" t="str">
        <f t="shared" si="8"/>
        <v>No Indication</v>
      </c>
      <c r="U42" t="str">
        <f t="shared" si="9"/>
        <v>No T+M+I</v>
      </c>
      <c r="V42">
        <v>608.29264017200069</v>
      </c>
      <c r="W42">
        <v>611.403480624591</v>
      </c>
      <c r="X42">
        <f t="shared" si="10"/>
        <v>-3.1108404525903097</v>
      </c>
      <c r="Y42">
        <v>-7.217911262105341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622</v>
      </c>
      <c r="D43">
        <v>625</v>
      </c>
      <c r="E43">
        <v>607.5</v>
      </c>
      <c r="F43">
        <v>610</v>
      </c>
      <c r="G43">
        <f>_xll.TA_TYPPRICE(D43,E43,F43)</f>
        <v>614.16666666666663</v>
      </c>
      <c r="H43">
        <v>613.31787246389172</v>
      </c>
      <c r="I43" t="str">
        <f t="shared" si="0"/>
        <v>DOWN</v>
      </c>
      <c r="J43">
        <v>619.68697401662996</v>
      </c>
      <c r="K43">
        <v>600.88085093084317</v>
      </c>
      <c r="L43" t="str">
        <f t="shared" si="1"/>
        <v>No Confirmation</v>
      </c>
      <c r="M43" t="str">
        <f t="shared" si="2"/>
        <v>No Trend</v>
      </c>
      <c r="N43">
        <v>50.526027262526995</v>
      </c>
      <c r="O43" t="str">
        <f t="shared" si="3"/>
        <v>No Momentum</v>
      </c>
      <c r="P43" t="str">
        <f t="shared" si="4"/>
        <v>No Trend + Momentum</v>
      </c>
      <c r="Q43">
        <f t="shared" si="5"/>
        <v>2.5</v>
      </c>
      <c r="R43">
        <f t="shared" si="6"/>
        <v>17.5</v>
      </c>
      <c r="S43">
        <f t="shared" si="7"/>
        <v>0.14285714285714285</v>
      </c>
      <c r="T43" t="str">
        <f t="shared" si="8"/>
        <v>DOWN</v>
      </c>
      <c r="U43" t="str">
        <f t="shared" si="9"/>
        <v>No T+M+I</v>
      </c>
      <c r="V43">
        <v>608.55531091476985</v>
      </c>
      <c r="W43">
        <v>611.29951909684348</v>
      </c>
      <c r="X43">
        <f t="shared" si="10"/>
        <v>-2.7442081820736348</v>
      </c>
      <c r="Y43">
        <v>-6.3231706460989994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610</v>
      </c>
      <c r="D44">
        <v>640.20000000000005</v>
      </c>
      <c r="E44">
        <v>599.70000000000005</v>
      </c>
      <c r="F44">
        <v>628</v>
      </c>
      <c r="G44">
        <f>_xll.TA_TYPPRICE(D44,E44,F44)</f>
        <v>622.63333333333333</v>
      </c>
      <c r="H44">
        <v>617.97560289861258</v>
      </c>
      <c r="I44" t="str">
        <f t="shared" si="0"/>
        <v>UP</v>
      </c>
      <c r="J44">
        <v>624.24542423515663</v>
      </c>
      <c r="K44">
        <v>600.61843961287798</v>
      </c>
      <c r="L44" t="str">
        <f t="shared" si="1"/>
        <v>UP</v>
      </c>
      <c r="M44" t="str">
        <f t="shared" si="2"/>
        <v>UP</v>
      </c>
      <c r="N44">
        <v>68.764512142267094</v>
      </c>
      <c r="O44" t="str">
        <f t="shared" si="3"/>
        <v>UP</v>
      </c>
      <c r="P44" t="str">
        <f t="shared" si="4"/>
        <v>UP</v>
      </c>
      <c r="Q44">
        <f t="shared" si="5"/>
        <v>28.299999999999955</v>
      </c>
      <c r="R44">
        <f t="shared" si="6"/>
        <v>40.5</v>
      </c>
      <c r="S44">
        <f t="shared" si="7"/>
        <v>0.69876543209876429</v>
      </c>
      <c r="T44" t="str">
        <f t="shared" si="8"/>
        <v>No Indication</v>
      </c>
      <c r="U44" t="str">
        <f t="shared" si="9"/>
        <v>No T+M+I</v>
      </c>
      <c r="V44">
        <v>611.54680154326684</v>
      </c>
      <c r="W44">
        <v>612.53659175633652</v>
      </c>
      <c r="X44">
        <f t="shared" si="10"/>
        <v>-0.98979021306968207</v>
      </c>
      <c r="Y44">
        <v>-5.2564945594931363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631.1</v>
      </c>
      <c r="D45">
        <v>636.4</v>
      </c>
      <c r="E45">
        <v>616.25</v>
      </c>
      <c r="F45">
        <v>620</v>
      </c>
      <c r="G45">
        <f>_xll.TA_TYPPRICE(D45,E45,F45)</f>
        <v>624.2166666666667</v>
      </c>
      <c r="H45">
        <v>621.09613478263964</v>
      </c>
      <c r="I45" t="str">
        <f t="shared" si="0"/>
        <v>DOWN</v>
      </c>
      <c r="J45">
        <v>626.94644107178851</v>
      </c>
      <c r="K45">
        <v>604.09211969890509</v>
      </c>
      <c r="L45" t="str">
        <f t="shared" si="1"/>
        <v>No Confirmation</v>
      </c>
      <c r="M45" t="str">
        <f t="shared" si="2"/>
        <v>No Trend</v>
      </c>
      <c r="N45">
        <v>57.075245728031099</v>
      </c>
      <c r="O45" t="str">
        <f t="shared" si="3"/>
        <v>No Momentum</v>
      </c>
      <c r="P45" t="str">
        <f t="shared" si="4"/>
        <v>No Trend + Momentum</v>
      </c>
      <c r="Q45">
        <f t="shared" si="5"/>
        <v>3.75</v>
      </c>
      <c r="R45">
        <f t="shared" si="6"/>
        <v>20.149999999999977</v>
      </c>
      <c r="S45">
        <f t="shared" si="7"/>
        <v>0.18610421836228308</v>
      </c>
      <c r="T45" t="str">
        <f t="shared" si="8"/>
        <v>DOWN</v>
      </c>
      <c r="U45" t="str">
        <f t="shared" si="9"/>
        <v>No T+M+I</v>
      </c>
      <c r="V45">
        <v>612.84729361353345</v>
      </c>
      <c r="W45">
        <v>613.08943681142273</v>
      </c>
      <c r="X45">
        <f t="shared" si="10"/>
        <v>-0.24214319788927696</v>
      </c>
      <c r="Y45">
        <v>-4.2536242871723644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620.54999999999995</v>
      </c>
      <c r="D46">
        <v>639.95000000000005</v>
      </c>
      <c r="E46">
        <v>616.5</v>
      </c>
      <c r="F46">
        <v>622</v>
      </c>
      <c r="G46">
        <f>_xll.TA_TYPPRICE(D46,E46,F46)</f>
        <v>626.15</v>
      </c>
      <c r="H46">
        <v>623.62306739131986</v>
      </c>
      <c r="I46" t="str">
        <f t="shared" si="0"/>
        <v>DOWN</v>
      </c>
      <c r="J46">
        <v>629.83612083361334</v>
      </c>
      <c r="K46">
        <v>606.84942643248178</v>
      </c>
      <c r="L46" t="str">
        <f t="shared" si="1"/>
        <v>No Confirmation</v>
      </c>
      <c r="M46" t="str">
        <f t="shared" si="2"/>
        <v>No Trend</v>
      </c>
      <c r="N46">
        <v>59.240466179783027</v>
      </c>
      <c r="O46" t="str">
        <f t="shared" si="3"/>
        <v>No Momentum</v>
      </c>
      <c r="P46" t="str">
        <f t="shared" si="4"/>
        <v>No Trend + Momentum</v>
      </c>
      <c r="Q46">
        <f t="shared" si="5"/>
        <v>5.5</v>
      </c>
      <c r="R46">
        <f t="shared" si="6"/>
        <v>23.450000000000045</v>
      </c>
      <c r="S46">
        <f t="shared" si="7"/>
        <v>0.23454157782515947</v>
      </c>
      <c r="T46" t="str">
        <f t="shared" si="8"/>
        <v>No Indication</v>
      </c>
      <c r="U46" t="str">
        <f t="shared" si="9"/>
        <v>No T+M+I</v>
      </c>
      <c r="V46">
        <v>614.25540228837451</v>
      </c>
      <c r="W46">
        <v>613.74947852909509</v>
      </c>
      <c r="X46">
        <f t="shared" si="10"/>
        <v>0.50592375927942612</v>
      </c>
      <c r="Y46">
        <v>-3.3017146778820061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624</v>
      </c>
      <c r="D47">
        <v>625.5</v>
      </c>
      <c r="E47">
        <v>593.45000000000005</v>
      </c>
      <c r="F47">
        <v>596</v>
      </c>
      <c r="G47">
        <f>_xll.TA_TYPPRICE(D47,E47,F47)</f>
        <v>604.98333333333335</v>
      </c>
      <c r="H47">
        <v>614.30320036232661</v>
      </c>
      <c r="I47" t="str">
        <f t="shared" si="0"/>
        <v>DOWN</v>
      </c>
      <c r="J47">
        <v>628.87253842614371</v>
      </c>
      <c r="K47">
        <v>603.87177611415245</v>
      </c>
      <c r="L47" t="str">
        <f t="shared" si="1"/>
        <v>DOWN</v>
      </c>
      <c r="M47" t="str">
        <f t="shared" si="2"/>
        <v>DOWN</v>
      </c>
      <c r="N47">
        <v>32.555318290506449</v>
      </c>
      <c r="O47" t="str">
        <f t="shared" si="3"/>
        <v>DOWN</v>
      </c>
      <c r="P47" t="str">
        <f t="shared" si="4"/>
        <v>DOWN</v>
      </c>
      <c r="Q47">
        <f t="shared" si="5"/>
        <v>2.5499999999999545</v>
      </c>
      <c r="R47">
        <f t="shared" si="6"/>
        <v>32.049999999999955</v>
      </c>
      <c r="S47">
        <f t="shared" si="7"/>
        <v>7.9563182527299783E-2</v>
      </c>
      <c r="T47" t="str">
        <f t="shared" si="8"/>
        <v>DOWN</v>
      </c>
      <c r="U47" t="str">
        <f t="shared" si="9"/>
        <v>DOWN</v>
      </c>
      <c r="V47">
        <v>611.44687885939379</v>
      </c>
      <c r="W47">
        <v>612.4347023417547</v>
      </c>
      <c r="X47">
        <f t="shared" si="10"/>
        <v>-0.98782348236090911</v>
      </c>
      <c r="Y47">
        <v>-2.8389364387777869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595.1</v>
      </c>
      <c r="D48">
        <v>605.79999999999995</v>
      </c>
      <c r="E48">
        <v>591.1</v>
      </c>
      <c r="F48">
        <v>603</v>
      </c>
      <c r="G48">
        <f>_xll.TA_TYPPRICE(D48,E48,F48)</f>
        <v>599.9666666666667</v>
      </c>
      <c r="H48">
        <v>607.13493351449665</v>
      </c>
      <c r="I48" t="str">
        <f t="shared" si="0"/>
        <v>DOWN</v>
      </c>
      <c r="J48">
        <v>623.74530766477847</v>
      </c>
      <c r="K48">
        <v>601.03360364434081</v>
      </c>
      <c r="L48" t="str">
        <f t="shared" si="1"/>
        <v>No Confirmation</v>
      </c>
      <c r="M48" t="str">
        <f t="shared" si="2"/>
        <v>No Trend</v>
      </c>
      <c r="N48">
        <v>41.433696922356653</v>
      </c>
      <c r="O48" t="str">
        <f t="shared" si="3"/>
        <v>No Momentum</v>
      </c>
      <c r="P48" t="str">
        <f t="shared" si="4"/>
        <v>No Trend + Momentum</v>
      </c>
      <c r="Q48">
        <f t="shared" si="5"/>
        <v>11.899999999999977</v>
      </c>
      <c r="R48">
        <f t="shared" si="6"/>
        <v>14.699999999999932</v>
      </c>
      <c r="S48">
        <f t="shared" si="7"/>
        <v>0.80952380952381175</v>
      </c>
      <c r="T48" t="str">
        <f t="shared" si="8"/>
        <v>UP</v>
      </c>
      <c r="U48" t="str">
        <f t="shared" si="9"/>
        <v>No T+M+I</v>
      </c>
      <c r="V48">
        <v>610.14735903487167</v>
      </c>
      <c r="W48">
        <v>611.73583550162471</v>
      </c>
      <c r="X48">
        <f t="shared" si="10"/>
        <v>-1.5884764667530362</v>
      </c>
      <c r="Y48">
        <v>-2.5888444443728367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602</v>
      </c>
      <c r="D49">
        <v>606.70000000000005</v>
      </c>
      <c r="E49">
        <v>591</v>
      </c>
      <c r="F49">
        <v>593</v>
      </c>
      <c r="G49">
        <f>_xll.TA_TYPPRICE(D49,E49,F49)</f>
        <v>596.9</v>
      </c>
      <c r="H49">
        <v>602.01746675724826</v>
      </c>
      <c r="I49" t="str">
        <f t="shared" si="0"/>
        <v>DOWN</v>
      </c>
      <c r="J49">
        <v>619.95746151704998</v>
      </c>
      <c r="K49">
        <v>598.80391394559842</v>
      </c>
      <c r="L49" t="str">
        <f t="shared" si="1"/>
        <v>DOWN</v>
      </c>
      <c r="M49" t="str">
        <f t="shared" si="2"/>
        <v>DOWN</v>
      </c>
      <c r="N49">
        <v>33.547640114795698</v>
      </c>
      <c r="O49" t="str">
        <f t="shared" si="3"/>
        <v>DOWN</v>
      </c>
      <c r="P49" t="str">
        <f t="shared" si="4"/>
        <v>DOWN</v>
      </c>
      <c r="Q49">
        <f t="shared" si="5"/>
        <v>2</v>
      </c>
      <c r="R49">
        <f t="shared" si="6"/>
        <v>15.700000000000045</v>
      </c>
      <c r="S49">
        <f t="shared" si="7"/>
        <v>0.12738853503184677</v>
      </c>
      <c r="T49" t="str">
        <f t="shared" si="8"/>
        <v>DOWN</v>
      </c>
      <c r="U49" t="str">
        <f t="shared" si="9"/>
        <v>DOWN</v>
      </c>
      <c r="V49">
        <v>607.50930379873762</v>
      </c>
      <c r="W49">
        <v>610.34799583483766</v>
      </c>
      <c r="X49">
        <f t="shared" si="10"/>
        <v>-2.8386920361000421</v>
      </c>
      <c r="Y49">
        <v>-2.6388139627182778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596.65</v>
      </c>
      <c r="D50">
        <v>603.65</v>
      </c>
      <c r="E50">
        <v>593</v>
      </c>
      <c r="F50">
        <v>596</v>
      </c>
      <c r="G50">
        <f>_xll.TA_TYPPRICE(D50,E50,F50)</f>
        <v>597.55000000000007</v>
      </c>
      <c r="H50">
        <v>599.78373337862422</v>
      </c>
      <c r="I50" t="str">
        <f t="shared" si="0"/>
        <v>DOWN</v>
      </c>
      <c r="J50">
        <v>616.33358117992771</v>
      </c>
      <c r="K50">
        <v>597.51415529102098</v>
      </c>
      <c r="L50" t="str">
        <f t="shared" si="1"/>
        <v>DOWN</v>
      </c>
      <c r="M50" t="str">
        <f t="shared" si="2"/>
        <v>DOWN</v>
      </c>
      <c r="N50">
        <v>37.974613995997899</v>
      </c>
      <c r="O50" t="str">
        <f t="shared" si="3"/>
        <v>DOWN</v>
      </c>
      <c r="P50" t="str">
        <f t="shared" si="4"/>
        <v>DOWN</v>
      </c>
      <c r="Q50">
        <f t="shared" si="5"/>
        <v>3</v>
      </c>
      <c r="R50">
        <f t="shared" si="6"/>
        <v>10.649999999999977</v>
      </c>
      <c r="S50">
        <f t="shared" si="7"/>
        <v>0.28169014084507105</v>
      </c>
      <c r="T50" t="str">
        <f t="shared" si="8"/>
        <v>No Indication</v>
      </c>
      <c r="U50" t="str">
        <f t="shared" si="9"/>
        <v>No T+M+I</v>
      </c>
      <c r="V50">
        <v>605.73864167585486</v>
      </c>
      <c r="W50">
        <v>609.28518132855334</v>
      </c>
      <c r="X50">
        <f t="shared" si="10"/>
        <v>-3.5465396526984705</v>
      </c>
      <c r="Y50">
        <v>-2.8203591007143163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599.79999999999995</v>
      </c>
      <c r="D51">
        <v>602</v>
      </c>
      <c r="E51">
        <v>586.45000000000005</v>
      </c>
      <c r="F51">
        <v>593</v>
      </c>
      <c r="G51">
        <f>_xll.TA_TYPPRICE(D51,E51,F51)</f>
        <v>593.81666666666672</v>
      </c>
      <c r="H51">
        <v>596.80020002264541</v>
      </c>
      <c r="I51" t="str">
        <f t="shared" si="0"/>
        <v>DOWN</v>
      </c>
      <c r="J51">
        <v>613.1483409177215</v>
      </c>
      <c r="K51">
        <v>595.0554541152386</v>
      </c>
      <c r="L51" t="str">
        <f t="shared" si="1"/>
        <v>DOWN</v>
      </c>
      <c r="M51" t="str">
        <f t="shared" si="2"/>
        <v>DOWN</v>
      </c>
      <c r="N51">
        <v>35.055427558108235</v>
      </c>
      <c r="O51" t="str">
        <f t="shared" si="3"/>
        <v>DOWN</v>
      </c>
      <c r="P51" t="str">
        <f t="shared" si="4"/>
        <v>DOWN</v>
      </c>
      <c r="Q51">
        <f t="shared" si="5"/>
        <v>6.5499999999999545</v>
      </c>
      <c r="R51">
        <f t="shared" si="6"/>
        <v>15.549999999999955</v>
      </c>
      <c r="S51">
        <f t="shared" si="7"/>
        <v>0.42122186495176678</v>
      </c>
      <c r="T51" t="str">
        <f t="shared" si="8"/>
        <v>No Indication</v>
      </c>
      <c r="U51" t="str">
        <f t="shared" si="9"/>
        <v>No T+M+I</v>
      </c>
      <c r="V51">
        <v>603.77885064880024</v>
      </c>
      <c r="W51">
        <v>608.07887160051234</v>
      </c>
      <c r="X51">
        <f t="shared" si="10"/>
        <v>-4.3000209517120993</v>
      </c>
      <c r="Y51">
        <v>-3.1162914709138727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592.25</v>
      </c>
      <c r="D52">
        <v>599</v>
      </c>
      <c r="E52">
        <v>588.9</v>
      </c>
      <c r="F52">
        <v>590</v>
      </c>
      <c r="G52">
        <f>_xll.TA_TYPPRICE(D52,E52,F52)</f>
        <v>592.63333333333333</v>
      </c>
      <c r="H52">
        <v>594.71676667798943</v>
      </c>
      <c r="I52" t="str">
        <f t="shared" si="0"/>
        <v>DOWN</v>
      </c>
      <c r="J52">
        <v>610.00426515822778</v>
      </c>
      <c r="K52">
        <v>593.68757542296339</v>
      </c>
      <c r="L52" t="str">
        <f t="shared" si="1"/>
        <v>DOWN</v>
      </c>
      <c r="M52" t="str">
        <f t="shared" si="2"/>
        <v>DOWN</v>
      </c>
      <c r="N52">
        <v>31.982251043730741</v>
      </c>
      <c r="O52" t="str">
        <f t="shared" si="3"/>
        <v>DOWN</v>
      </c>
      <c r="P52" t="str">
        <f t="shared" si="4"/>
        <v>DOWN</v>
      </c>
      <c r="Q52">
        <f t="shared" si="5"/>
        <v>1.1000000000000227</v>
      </c>
      <c r="R52">
        <f t="shared" si="6"/>
        <v>10.100000000000023</v>
      </c>
      <c r="S52">
        <f t="shared" si="7"/>
        <v>0.10891089108911092</v>
      </c>
      <c r="T52" t="str">
        <f t="shared" si="8"/>
        <v>DOWN</v>
      </c>
      <c r="U52" t="str">
        <f t="shared" si="9"/>
        <v>DOWN</v>
      </c>
      <c r="V52">
        <v>601.65902747206178</v>
      </c>
      <c r="W52">
        <v>606.73969592640037</v>
      </c>
      <c r="X52">
        <f t="shared" si="10"/>
        <v>-5.0806684543385927</v>
      </c>
      <c r="Y52">
        <v>-3.5091668675988168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594</v>
      </c>
      <c r="D53">
        <v>600.95000000000005</v>
      </c>
      <c r="E53">
        <v>581.65</v>
      </c>
      <c r="F53">
        <v>582</v>
      </c>
      <c r="G53">
        <f>_xll.TA_TYPPRICE(D53,E53,F53)</f>
        <v>588.19999999999993</v>
      </c>
      <c r="H53">
        <v>591.45838333899474</v>
      </c>
      <c r="I53" t="str">
        <f t="shared" si="0"/>
        <v>DOWN</v>
      </c>
      <c r="J53">
        <v>607.99220623417716</v>
      </c>
      <c r="K53">
        <v>591.01255866230485</v>
      </c>
      <c r="L53" t="str">
        <f t="shared" si="1"/>
        <v>DOWN</v>
      </c>
      <c r="M53" t="str">
        <f t="shared" si="2"/>
        <v>DOWN</v>
      </c>
      <c r="N53">
        <v>24.749836423906597</v>
      </c>
      <c r="O53" t="str">
        <f t="shared" si="3"/>
        <v>DOWN</v>
      </c>
      <c r="P53" t="str">
        <f t="shared" si="4"/>
        <v>DOWN</v>
      </c>
      <c r="Q53">
        <f t="shared" si="5"/>
        <v>0.35000000000002274</v>
      </c>
      <c r="R53">
        <f t="shared" si="6"/>
        <v>19.300000000000068</v>
      </c>
      <c r="S53">
        <f t="shared" si="7"/>
        <v>1.8134715025907851E-2</v>
      </c>
      <c r="T53" t="str">
        <f t="shared" si="8"/>
        <v>DOWN</v>
      </c>
      <c r="U53" t="str">
        <f t="shared" si="9"/>
        <v>DOWN</v>
      </c>
      <c r="V53">
        <v>598.63456170712925</v>
      </c>
      <c r="W53">
        <v>604.90712585777817</v>
      </c>
      <c r="X53">
        <f t="shared" si="10"/>
        <v>-6.2725641506489183</v>
      </c>
      <c r="Y53">
        <v>-4.0618463242088367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567.4</v>
      </c>
      <c r="D54">
        <v>603.15</v>
      </c>
      <c r="E54">
        <v>567.4</v>
      </c>
      <c r="F54">
        <v>600</v>
      </c>
      <c r="G54">
        <f>_xll.TA_TYPPRICE(D54,E54,F54)</f>
        <v>590.18333333333328</v>
      </c>
      <c r="H54">
        <v>590.82085833616406</v>
      </c>
      <c r="I54" t="str">
        <f t="shared" si="0"/>
        <v>UP</v>
      </c>
      <c r="J54">
        <v>606.91616040435997</v>
      </c>
      <c r="K54">
        <v>585.76532340401491</v>
      </c>
      <c r="L54" t="str">
        <f t="shared" si="1"/>
        <v>No Confirmation</v>
      </c>
      <c r="M54" t="str">
        <f t="shared" si="2"/>
        <v>No Trend</v>
      </c>
      <c r="N54">
        <v>54.003966997765026</v>
      </c>
      <c r="O54" t="str">
        <f t="shared" si="3"/>
        <v>No Momentum</v>
      </c>
      <c r="P54" t="str">
        <f t="shared" si="4"/>
        <v>No Trend + Momentum</v>
      </c>
      <c r="Q54">
        <f t="shared" si="5"/>
        <v>32.600000000000023</v>
      </c>
      <c r="R54">
        <f t="shared" si="6"/>
        <v>35.75</v>
      </c>
      <c r="S54">
        <f t="shared" si="7"/>
        <v>0.91188811188811247</v>
      </c>
      <c r="T54" t="str">
        <f t="shared" si="8"/>
        <v>UP</v>
      </c>
      <c r="U54" t="str">
        <f t="shared" si="9"/>
        <v>No T+M+I</v>
      </c>
      <c r="V54">
        <v>598.8446291368017</v>
      </c>
      <c r="W54">
        <v>604.54363505349829</v>
      </c>
      <c r="X54">
        <f t="shared" si="10"/>
        <v>-5.6990059166965921</v>
      </c>
      <c r="Y54">
        <v>-4.3892782427063874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601.20000000000005</v>
      </c>
      <c r="D55">
        <v>605.75</v>
      </c>
      <c r="E55">
        <v>589</v>
      </c>
      <c r="F55">
        <v>601</v>
      </c>
      <c r="G55">
        <f>_xll.TA_TYPPRICE(D55,E55,F55)</f>
        <v>598.58333333333337</v>
      </c>
      <c r="H55">
        <v>594.70209583474866</v>
      </c>
      <c r="I55" t="str">
        <f t="shared" si="0"/>
        <v>UP</v>
      </c>
      <c r="J55">
        <v>606.65701364783558</v>
      </c>
      <c r="K55">
        <v>586.48414042534489</v>
      </c>
      <c r="L55" t="str">
        <f t="shared" si="1"/>
        <v>No Confirmation</v>
      </c>
      <c r="M55" t="str">
        <f t="shared" si="2"/>
        <v>No Trend</v>
      </c>
      <c r="N55">
        <v>55.213084230912671</v>
      </c>
      <c r="O55" t="str">
        <f t="shared" si="3"/>
        <v>No Momentum</v>
      </c>
      <c r="P55" t="str">
        <f t="shared" si="4"/>
        <v>No Trend + Momentum</v>
      </c>
      <c r="Q55">
        <f t="shared" si="5"/>
        <v>12</v>
      </c>
      <c r="R55">
        <f t="shared" si="6"/>
        <v>16.75</v>
      </c>
      <c r="S55">
        <f t="shared" si="7"/>
        <v>0.71641791044776115</v>
      </c>
      <c r="T55" t="str">
        <f t="shared" si="8"/>
        <v>No Indication</v>
      </c>
      <c r="U55" t="str">
        <f t="shared" si="9"/>
        <v>No T+M+I</v>
      </c>
      <c r="V55">
        <v>599.17622465421687</v>
      </c>
      <c r="W55">
        <v>604.28114356805395</v>
      </c>
      <c r="X55">
        <f t="shared" si="10"/>
        <v>-5.1049189138370821</v>
      </c>
      <c r="Y55">
        <v>-4.532406376932526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575</v>
      </c>
      <c r="D56">
        <v>597.15</v>
      </c>
      <c r="E56">
        <v>575</v>
      </c>
      <c r="F56">
        <v>587</v>
      </c>
      <c r="G56">
        <f>_xll.TA_TYPPRICE(D56,E56,F56)</f>
        <v>586.38333333333333</v>
      </c>
      <c r="H56">
        <v>590.54271458404105</v>
      </c>
      <c r="I56" t="str">
        <f t="shared" si="0"/>
        <v>DOWN</v>
      </c>
      <c r="J56">
        <v>604.54434394831651</v>
      </c>
      <c r="K56">
        <v>583.93210921971274</v>
      </c>
      <c r="L56" t="str">
        <f t="shared" si="1"/>
        <v>No Confirmation</v>
      </c>
      <c r="M56" t="str">
        <f t="shared" si="2"/>
        <v>No Trend</v>
      </c>
      <c r="N56">
        <v>37.816405891415364</v>
      </c>
      <c r="O56" t="str">
        <f t="shared" si="3"/>
        <v>DOWN</v>
      </c>
      <c r="P56" t="str">
        <f t="shared" si="4"/>
        <v>No Trend + Momentum</v>
      </c>
      <c r="Q56">
        <f t="shared" si="5"/>
        <v>12</v>
      </c>
      <c r="R56">
        <f t="shared" si="6"/>
        <v>22.149999999999977</v>
      </c>
      <c r="S56">
        <f t="shared" si="7"/>
        <v>0.5417607223476304</v>
      </c>
      <c r="T56" t="str">
        <f t="shared" si="8"/>
        <v>No Indication</v>
      </c>
      <c r="U56" t="str">
        <f t="shared" si="9"/>
        <v>No T+M+I</v>
      </c>
      <c r="V56">
        <v>597.30295932279887</v>
      </c>
      <c r="W56">
        <v>603.00105885930918</v>
      </c>
      <c r="X56">
        <f t="shared" si="10"/>
        <v>-5.6980995365103126</v>
      </c>
      <c r="Y56">
        <v>-4.7655450088480835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593.4</v>
      </c>
      <c r="D57">
        <v>596</v>
      </c>
      <c r="E57">
        <v>590</v>
      </c>
      <c r="F57">
        <v>592</v>
      </c>
      <c r="G57">
        <f>_xll.TA_TYPPRICE(D57,E57,F57)</f>
        <v>592.66666666666663</v>
      </c>
      <c r="H57">
        <v>591.6046906253539</v>
      </c>
      <c r="I57" t="str">
        <f t="shared" si="0"/>
        <v>UP</v>
      </c>
      <c r="J57">
        <v>602.64560084869061</v>
      </c>
      <c r="K57">
        <v>585.28052939310987</v>
      </c>
      <c r="L57" t="str">
        <f t="shared" si="1"/>
        <v>No Confirmation</v>
      </c>
      <c r="M57" t="str">
        <f t="shared" si="2"/>
        <v>No Trend</v>
      </c>
      <c r="N57">
        <v>45.484637346251382</v>
      </c>
      <c r="O57" t="str">
        <f t="shared" si="3"/>
        <v>No Momentum</v>
      </c>
      <c r="P57" t="str">
        <f t="shared" si="4"/>
        <v>No Trend + Momentum</v>
      </c>
      <c r="Q57">
        <f t="shared" si="5"/>
        <v>2</v>
      </c>
      <c r="R57">
        <f t="shared" si="6"/>
        <v>6</v>
      </c>
      <c r="S57">
        <f t="shared" si="7"/>
        <v>0.33333333333333331</v>
      </c>
      <c r="T57" t="str">
        <f t="shared" si="8"/>
        <v>No Indication</v>
      </c>
      <c r="U57" t="str">
        <f t="shared" si="9"/>
        <v>No T+M+I</v>
      </c>
      <c r="V57">
        <v>596.48711942698367</v>
      </c>
      <c r="W57">
        <v>602.18616561047145</v>
      </c>
      <c r="X57">
        <f t="shared" si="10"/>
        <v>-5.6990461834877806</v>
      </c>
      <c r="Y57">
        <v>-4.9522452437760229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587.1</v>
      </c>
      <c r="D58">
        <v>601.29999999999995</v>
      </c>
      <c r="E58">
        <v>586.9</v>
      </c>
      <c r="F58">
        <v>590</v>
      </c>
      <c r="G58">
        <f>_xll.TA_TYPPRICE(D58,E58,F58)</f>
        <v>592.73333333333323</v>
      </c>
      <c r="H58">
        <v>592.16901197934362</v>
      </c>
      <c r="I58" t="str">
        <f t="shared" si="0"/>
        <v>DOWN</v>
      </c>
      <c r="J58">
        <v>602.34657843787045</v>
      </c>
      <c r="K58">
        <v>585.64041175019656</v>
      </c>
      <c r="L58" t="str">
        <f t="shared" si="1"/>
        <v>No Confirmation</v>
      </c>
      <c r="M58" t="str">
        <f t="shared" si="2"/>
        <v>No Trend</v>
      </c>
      <c r="N58">
        <v>42.843022485051492</v>
      </c>
      <c r="O58" t="str">
        <f t="shared" si="3"/>
        <v>No Momentum</v>
      </c>
      <c r="P58" t="str">
        <f t="shared" si="4"/>
        <v>No Trend + Momentum</v>
      </c>
      <c r="Q58">
        <f t="shared" si="5"/>
        <v>3.1000000000000227</v>
      </c>
      <c r="R58">
        <f t="shared" si="6"/>
        <v>14.399999999999977</v>
      </c>
      <c r="S58">
        <f t="shared" si="7"/>
        <v>0.21527777777777971</v>
      </c>
      <c r="T58" t="str">
        <f t="shared" si="8"/>
        <v>No Indication</v>
      </c>
      <c r="U58" t="str">
        <f t="shared" si="9"/>
        <v>No T+M+I</v>
      </c>
      <c r="V58">
        <v>595.48910105360153</v>
      </c>
      <c r="W58">
        <v>601.28348667636249</v>
      </c>
      <c r="X58">
        <f t="shared" si="10"/>
        <v>-5.7943856227609558</v>
      </c>
      <c r="Y58">
        <v>-5.1206733195730099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586.5</v>
      </c>
      <c r="D59">
        <v>596.5</v>
      </c>
      <c r="E59">
        <v>586.5</v>
      </c>
      <c r="F59">
        <v>591</v>
      </c>
      <c r="G59">
        <f>_xll.TA_TYPPRICE(D59,E59,F59)</f>
        <v>591.33333333333337</v>
      </c>
      <c r="H59">
        <v>591.75117265633844</v>
      </c>
      <c r="I59" t="str">
        <f t="shared" si="0"/>
        <v>DOWN</v>
      </c>
      <c r="J59">
        <v>601.04733878501031</v>
      </c>
      <c r="K59">
        <v>585.83143136126398</v>
      </c>
      <c r="L59" t="str">
        <f t="shared" si="1"/>
        <v>No Confirmation</v>
      </c>
      <c r="M59" t="str">
        <f t="shared" si="2"/>
        <v>No Trend</v>
      </c>
      <c r="N59">
        <v>44.84504659001837</v>
      </c>
      <c r="O59" t="str">
        <f t="shared" si="3"/>
        <v>No Momentum</v>
      </c>
      <c r="P59" t="str">
        <f t="shared" si="4"/>
        <v>No Trend + Momentum</v>
      </c>
      <c r="Q59">
        <f t="shared" si="5"/>
        <v>4.5</v>
      </c>
      <c r="R59">
        <f t="shared" si="6"/>
        <v>10</v>
      </c>
      <c r="S59">
        <f t="shared" si="7"/>
        <v>0.45</v>
      </c>
      <c r="T59" t="str">
        <f t="shared" si="8"/>
        <v>No Indication</v>
      </c>
      <c r="U59" t="str">
        <f t="shared" si="9"/>
        <v>No T+M+I</v>
      </c>
      <c r="V59">
        <v>594.79847012227822</v>
      </c>
      <c r="W59">
        <v>600.5217469225579</v>
      </c>
      <c r="X59">
        <f t="shared" si="10"/>
        <v>-5.7232768002796774</v>
      </c>
      <c r="Y59">
        <v>-5.2411940157143437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592</v>
      </c>
      <c r="D60">
        <v>604.04999999999995</v>
      </c>
      <c r="E60">
        <v>591</v>
      </c>
      <c r="F60">
        <v>596</v>
      </c>
      <c r="G60">
        <f>_xll.TA_TYPPRICE(D60,E60,F60)</f>
        <v>597.01666666666665</v>
      </c>
      <c r="H60">
        <v>594.38391966150255</v>
      </c>
      <c r="I60" t="str">
        <f t="shared" si="0"/>
        <v>UP</v>
      </c>
      <c r="J60">
        <v>601.71459683278579</v>
      </c>
      <c r="K60">
        <v>586.98000216987202</v>
      </c>
      <c r="L60" t="str">
        <f t="shared" si="1"/>
        <v>No Confirmation</v>
      </c>
      <c r="M60" t="str">
        <f t="shared" si="2"/>
        <v>No Trend</v>
      </c>
      <c r="N60">
        <v>54.750864693074938</v>
      </c>
      <c r="O60" t="str">
        <f t="shared" si="3"/>
        <v>No Momentum</v>
      </c>
      <c r="P60" t="str">
        <f t="shared" si="4"/>
        <v>No Trend + Momentum</v>
      </c>
      <c r="Q60">
        <f t="shared" si="5"/>
        <v>5</v>
      </c>
      <c r="R60">
        <f t="shared" si="6"/>
        <v>13.049999999999955</v>
      </c>
      <c r="S60">
        <f t="shared" si="7"/>
        <v>0.38314176245210863</v>
      </c>
      <c r="T60" t="str">
        <f t="shared" si="8"/>
        <v>No Indication</v>
      </c>
      <c r="U60" t="str">
        <f t="shared" si="9"/>
        <v>No T+M+I</v>
      </c>
      <c r="V60">
        <v>594.98332087269694</v>
      </c>
      <c r="W60">
        <v>600.18680270607217</v>
      </c>
      <c r="X60">
        <f t="shared" si="10"/>
        <v>-5.2034818333752355</v>
      </c>
      <c r="Y60">
        <v>-5.2336515792465219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597</v>
      </c>
      <c r="D61">
        <v>616.5</v>
      </c>
      <c r="E61">
        <v>595</v>
      </c>
      <c r="F61">
        <v>614</v>
      </c>
      <c r="G61">
        <f>_xll.TA_TYPPRICE(D61,E61,F61)</f>
        <v>608.5</v>
      </c>
      <c r="H61">
        <v>601.44195983075133</v>
      </c>
      <c r="I61" t="str">
        <f t="shared" si="0"/>
        <v>UP</v>
      </c>
      <c r="J61">
        <v>605.00024198105564</v>
      </c>
      <c r="K61">
        <v>588.76222390990051</v>
      </c>
      <c r="L61" t="str">
        <f t="shared" si="1"/>
        <v>UP</v>
      </c>
      <c r="M61" t="str">
        <f t="shared" si="2"/>
        <v>UP</v>
      </c>
      <c r="N61">
        <v>74.975578560746499</v>
      </c>
      <c r="O61" t="str">
        <f t="shared" si="3"/>
        <v>UP</v>
      </c>
      <c r="P61" t="str">
        <f t="shared" si="4"/>
        <v>UP</v>
      </c>
      <c r="Q61">
        <f t="shared" si="5"/>
        <v>19</v>
      </c>
      <c r="R61">
        <f t="shared" si="6"/>
        <v>21.5</v>
      </c>
      <c r="S61">
        <f t="shared" si="7"/>
        <v>0.88372093023255816</v>
      </c>
      <c r="T61" t="str">
        <f t="shared" si="8"/>
        <v>UP</v>
      </c>
      <c r="U61" t="str">
        <f t="shared" si="9"/>
        <v>UP</v>
      </c>
      <c r="V61">
        <v>597.9089638153589</v>
      </c>
      <c r="W61">
        <v>601.21000250562236</v>
      </c>
      <c r="X61">
        <f t="shared" si="10"/>
        <v>-3.3010386902634536</v>
      </c>
      <c r="Y61">
        <v>-4.8471290014499084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613.79999999999995</v>
      </c>
      <c r="D62">
        <v>624</v>
      </c>
      <c r="E62">
        <v>601.5</v>
      </c>
      <c r="F62">
        <v>602</v>
      </c>
      <c r="G62">
        <f>_xll.TA_TYPPRICE(D62,E62,F62)</f>
        <v>609.16666666666663</v>
      </c>
      <c r="H62">
        <v>605.30431324870892</v>
      </c>
      <c r="I62" t="str">
        <f t="shared" si="0"/>
        <v>DOWN</v>
      </c>
      <c r="J62">
        <v>609.22241042970995</v>
      </c>
      <c r="K62">
        <v>591.59284081881151</v>
      </c>
      <c r="L62" t="str">
        <f t="shared" si="1"/>
        <v>No Confirmation</v>
      </c>
      <c r="M62" t="str">
        <f t="shared" si="2"/>
        <v>No Trend</v>
      </c>
      <c r="N62">
        <v>54.62822453794405</v>
      </c>
      <c r="O62" t="str">
        <f t="shared" si="3"/>
        <v>No Momentum</v>
      </c>
      <c r="P62" t="str">
        <f t="shared" si="4"/>
        <v>No Trend + Momentum</v>
      </c>
      <c r="Q62">
        <f t="shared" si="5"/>
        <v>0.5</v>
      </c>
      <c r="R62">
        <f t="shared" si="6"/>
        <v>22.5</v>
      </c>
      <c r="S62">
        <f t="shared" si="7"/>
        <v>2.2222222222222223E-2</v>
      </c>
      <c r="T62" t="str">
        <f t="shared" si="8"/>
        <v>DOWN</v>
      </c>
      <c r="U62" t="str">
        <f t="shared" si="9"/>
        <v>No T+M+I</v>
      </c>
      <c r="V62">
        <v>598.53835399761135</v>
      </c>
      <c r="W62">
        <v>601.26852083853919</v>
      </c>
      <c r="X62">
        <f t="shared" si="10"/>
        <v>-2.7301668409278363</v>
      </c>
      <c r="Y62">
        <v>-4.4237365693454942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602</v>
      </c>
      <c r="D63">
        <v>614</v>
      </c>
      <c r="E63">
        <v>600</v>
      </c>
      <c r="F63">
        <v>605</v>
      </c>
      <c r="G63">
        <f>_xll.TA_TYPPRICE(D63,E63,F63)</f>
        <v>606.33333333333337</v>
      </c>
      <c r="H63">
        <v>605.81882329102109</v>
      </c>
      <c r="I63" t="str">
        <f t="shared" si="0"/>
        <v>DOWN</v>
      </c>
      <c r="J63">
        <v>610.28409700088548</v>
      </c>
      <c r="K63">
        <v>593.46109841463112</v>
      </c>
      <c r="L63" t="str">
        <f t="shared" si="1"/>
        <v>No Confirmation</v>
      </c>
      <c r="M63" t="str">
        <f t="shared" si="2"/>
        <v>No Trend</v>
      </c>
      <c r="N63">
        <v>58.175304095395887</v>
      </c>
      <c r="O63" t="str">
        <f t="shared" si="3"/>
        <v>No Momentum</v>
      </c>
      <c r="P63" t="str">
        <f t="shared" si="4"/>
        <v>No Trend + Momentum</v>
      </c>
      <c r="Q63">
        <f t="shared" si="5"/>
        <v>5</v>
      </c>
      <c r="R63">
        <f t="shared" si="6"/>
        <v>14</v>
      </c>
      <c r="S63">
        <f t="shared" si="7"/>
        <v>0.35714285714285715</v>
      </c>
      <c r="T63" t="str">
        <f t="shared" si="8"/>
        <v>No Indication</v>
      </c>
      <c r="U63" t="str">
        <f t="shared" si="9"/>
        <v>No T+M+I</v>
      </c>
      <c r="V63">
        <v>599.53245338259421</v>
      </c>
      <c r="W63">
        <v>601.54492670235106</v>
      </c>
      <c r="X63">
        <f t="shared" si="10"/>
        <v>-2.0124733197568503</v>
      </c>
      <c r="Y63">
        <v>-3.9414839194277653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603.95000000000005</v>
      </c>
      <c r="D64">
        <v>609</v>
      </c>
      <c r="E64">
        <v>597</v>
      </c>
      <c r="F64">
        <v>606</v>
      </c>
      <c r="G64">
        <f>_xll.TA_TYPPRICE(D64,E64,F64)</f>
        <v>604</v>
      </c>
      <c r="H64">
        <v>604.90941164551054</v>
      </c>
      <c r="I64" t="str">
        <f t="shared" si="0"/>
        <v>UP</v>
      </c>
      <c r="J64">
        <v>609.99874211179986</v>
      </c>
      <c r="K64">
        <v>594.24752098915758</v>
      </c>
      <c r="L64" t="str">
        <f t="shared" si="1"/>
        <v>No Confirmation</v>
      </c>
      <c r="M64" t="str">
        <f t="shared" si="2"/>
        <v>No Trend</v>
      </c>
      <c r="N64">
        <v>59.494731290189215</v>
      </c>
      <c r="O64" t="str">
        <f t="shared" si="3"/>
        <v>No Momentum</v>
      </c>
      <c r="P64" t="str">
        <f t="shared" si="4"/>
        <v>No Trend + Momentum</v>
      </c>
      <c r="Q64">
        <f t="shared" si="5"/>
        <v>9</v>
      </c>
      <c r="R64">
        <f t="shared" si="6"/>
        <v>12</v>
      </c>
      <c r="S64">
        <f t="shared" si="7"/>
        <v>0.75</v>
      </c>
      <c r="T64" t="str">
        <f t="shared" si="8"/>
        <v>No Indication</v>
      </c>
      <c r="U64" t="str">
        <f t="shared" si="9"/>
        <v>No T+M+I</v>
      </c>
      <c r="V64">
        <v>600.5274605545028</v>
      </c>
      <c r="W64">
        <v>601.87493213180653</v>
      </c>
      <c r="X64">
        <f t="shared" si="10"/>
        <v>-1.347471577303736</v>
      </c>
      <c r="Y64">
        <v>-3.4226814510029593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600</v>
      </c>
      <c r="D65">
        <v>619.4</v>
      </c>
      <c r="E65">
        <v>588</v>
      </c>
      <c r="F65">
        <v>609.04999999999995</v>
      </c>
      <c r="G65">
        <f>_xll.TA_TYPPRICE(D65,E65,F65)</f>
        <v>605.48333333333335</v>
      </c>
      <c r="H65">
        <v>605.19637248942195</v>
      </c>
      <c r="I65" t="str">
        <f t="shared" si="0"/>
        <v>UP</v>
      </c>
      <c r="J65">
        <v>612.08791053139987</v>
      </c>
      <c r="K65">
        <v>592.85918299156697</v>
      </c>
      <c r="L65" t="str">
        <f t="shared" si="1"/>
        <v>No Confirmation</v>
      </c>
      <c r="M65" t="str">
        <f t="shared" si="2"/>
        <v>No Trend</v>
      </c>
      <c r="N65">
        <v>63.843344160114491</v>
      </c>
      <c r="O65" t="str">
        <f t="shared" si="3"/>
        <v>UP</v>
      </c>
      <c r="P65" t="str">
        <f t="shared" si="4"/>
        <v>No Trend + Momentum</v>
      </c>
      <c r="Q65">
        <f t="shared" si="5"/>
        <v>21.049999999999955</v>
      </c>
      <c r="R65">
        <f t="shared" si="6"/>
        <v>31.399999999999977</v>
      </c>
      <c r="S65">
        <f t="shared" si="7"/>
        <v>0.67038216560509456</v>
      </c>
      <c r="T65" t="str">
        <f t="shared" si="8"/>
        <v>No Indication</v>
      </c>
      <c r="U65" t="str">
        <f t="shared" si="9"/>
        <v>No T+M+I</v>
      </c>
      <c r="V65">
        <v>601.83862046919467</v>
      </c>
      <c r="W65">
        <v>602.40641864056158</v>
      </c>
      <c r="X65">
        <f t="shared" si="10"/>
        <v>-0.5677981713669169</v>
      </c>
      <c r="Y65">
        <v>-2.8517047950757508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605.1</v>
      </c>
      <c r="D66">
        <v>609</v>
      </c>
      <c r="E66">
        <v>597.45000000000005</v>
      </c>
      <c r="F66">
        <v>600.95000000000005</v>
      </c>
      <c r="G66">
        <f>_xll.TA_TYPPRICE(D66,E66,F66)</f>
        <v>602.4666666666667</v>
      </c>
      <c r="H66">
        <v>603.83151957804432</v>
      </c>
      <c r="I66" t="str">
        <f t="shared" si="0"/>
        <v>DOWN</v>
      </c>
      <c r="J66">
        <v>611.4017081910888</v>
      </c>
      <c r="K66">
        <v>593.87936454899659</v>
      </c>
      <c r="L66" t="str">
        <f t="shared" si="1"/>
        <v>No Confirmation</v>
      </c>
      <c r="M66" t="str">
        <f t="shared" si="2"/>
        <v>No Trend</v>
      </c>
      <c r="N66">
        <v>47.068321001222479</v>
      </c>
      <c r="O66" t="str">
        <f t="shared" si="3"/>
        <v>No Momentum</v>
      </c>
      <c r="P66" t="str">
        <f t="shared" si="4"/>
        <v>No Trend + Momentum</v>
      </c>
      <c r="Q66">
        <f t="shared" si="5"/>
        <v>3.5</v>
      </c>
      <c r="R66">
        <f t="shared" si="6"/>
        <v>11.549999999999955</v>
      </c>
      <c r="S66">
        <f t="shared" si="7"/>
        <v>0.3030303030303042</v>
      </c>
      <c r="T66" t="str">
        <f t="shared" si="8"/>
        <v>No Indication</v>
      </c>
      <c r="U66" t="str">
        <f t="shared" si="9"/>
        <v>No T+M+I</v>
      </c>
      <c r="V66">
        <v>601.70190962778008</v>
      </c>
      <c r="W66">
        <v>602.29853577829772</v>
      </c>
      <c r="X66">
        <f t="shared" si="10"/>
        <v>-0.59662615051763623</v>
      </c>
      <c r="Y66">
        <v>-2.4006890661641278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602</v>
      </c>
      <c r="D67">
        <v>613</v>
      </c>
      <c r="E67">
        <v>598</v>
      </c>
      <c r="F67">
        <v>609.04999999999995</v>
      </c>
      <c r="G67">
        <f>_xll.TA_TYPPRICE(D67,E67,F67)</f>
        <v>606.68333333333328</v>
      </c>
      <c r="H67">
        <v>605.2574264556888</v>
      </c>
      <c r="I67" t="str">
        <f t="shared" ref="I67:I107" si="20">IF(F67&gt;H67,"UP","DOWN")</f>
        <v>UP</v>
      </c>
      <c r="J67">
        <v>611.75688414862464</v>
      </c>
      <c r="K67">
        <v>594.79506131588619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60.155042988850369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11.049999999999955</v>
      </c>
      <c r="R67">
        <f t="shared" ref="R67:R107" si="26">D67-E67</f>
        <v>15</v>
      </c>
      <c r="S67">
        <f t="shared" ref="S67:S107" si="27">Q67/R67</f>
        <v>0.73666666666666358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602.83238506966006</v>
      </c>
      <c r="W67">
        <v>602.79864423916456</v>
      </c>
      <c r="X67">
        <f t="shared" ref="X67:X107" si="30">V67-W67</f>
        <v>3.374083049550336E-2</v>
      </c>
      <c r="Y67">
        <v>-1.9138030868322016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609</v>
      </c>
      <c r="D68">
        <v>623.4</v>
      </c>
      <c r="E68">
        <v>600.6</v>
      </c>
      <c r="F68">
        <v>612.5</v>
      </c>
      <c r="G68">
        <f>_xll.TA_TYPPRICE(D68,E68,F68)</f>
        <v>612.16666666666663</v>
      </c>
      <c r="H68">
        <v>608.71204656117766</v>
      </c>
      <c r="I68" t="str">
        <f t="shared" si="20"/>
        <v>UP</v>
      </c>
      <c r="J68">
        <v>614.34424322670804</v>
      </c>
      <c r="K68">
        <v>596.08504769013371</v>
      </c>
      <c r="L68" t="str">
        <f t="shared" si="21"/>
        <v>No Confirmation</v>
      </c>
      <c r="M68" t="str">
        <f t="shared" si="22"/>
        <v>No Trend</v>
      </c>
      <c r="N68">
        <v>64.7898077085502</v>
      </c>
      <c r="O68" t="str">
        <f t="shared" si="23"/>
        <v>UP</v>
      </c>
      <c r="P68" t="str">
        <f t="shared" si="24"/>
        <v>No Trend + Momentum</v>
      </c>
      <c r="Q68">
        <f t="shared" si="25"/>
        <v>11.899999999999977</v>
      </c>
      <c r="R68">
        <f t="shared" si="26"/>
        <v>22.799999999999955</v>
      </c>
      <c r="S68">
        <f t="shared" si="27"/>
        <v>0.52192982456140358</v>
      </c>
      <c r="T68" t="str">
        <f t="shared" si="28"/>
        <v>No Indication</v>
      </c>
      <c r="U68" t="str">
        <f t="shared" si="29"/>
        <v>No T+M+I</v>
      </c>
      <c r="V68">
        <v>604.31971044355851</v>
      </c>
      <c r="W68">
        <v>603.5172631844116</v>
      </c>
      <c r="X68">
        <f t="shared" si="30"/>
        <v>0.80244725914690207</v>
      </c>
      <c r="Y68">
        <v>-1.3705530176363809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611.95000000000005</v>
      </c>
      <c r="D69">
        <v>613.6</v>
      </c>
      <c r="E69">
        <v>603.1</v>
      </c>
      <c r="F69">
        <v>609.15</v>
      </c>
      <c r="G69">
        <f>_xll.TA_TYPPRICE(D69,E69,F69)</f>
        <v>608.61666666666667</v>
      </c>
      <c r="H69">
        <v>608.66435661392211</v>
      </c>
      <c r="I69" t="str">
        <f t="shared" si="20"/>
        <v>UP</v>
      </c>
      <c r="J69">
        <v>614.17885584299518</v>
      </c>
      <c r="K69">
        <v>597.64392598121515</v>
      </c>
      <c r="L69" t="str">
        <f t="shared" si="21"/>
        <v>No Confirmation</v>
      </c>
      <c r="M69" t="str">
        <f t="shared" si="22"/>
        <v>No Trend</v>
      </c>
      <c r="N69">
        <v>56.77412521706664</v>
      </c>
      <c r="O69" t="str">
        <f t="shared" si="23"/>
        <v>No Momentum</v>
      </c>
      <c r="P69" t="str">
        <f t="shared" si="24"/>
        <v>No Trend + Momentum</v>
      </c>
      <c r="Q69">
        <f t="shared" si="25"/>
        <v>6.0499999999999545</v>
      </c>
      <c r="R69">
        <f t="shared" si="26"/>
        <v>10.5</v>
      </c>
      <c r="S69">
        <f t="shared" si="27"/>
        <v>0.57619047619047181</v>
      </c>
      <c r="T69" t="str">
        <f t="shared" si="28"/>
        <v>No Indication</v>
      </c>
      <c r="U69" t="str">
        <f t="shared" si="29"/>
        <v>No T+M+I</v>
      </c>
      <c r="V69">
        <v>605.06283191378031</v>
      </c>
      <c r="W69">
        <v>603.93450294852926</v>
      </c>
      <c r="X69">
        <f t="shared" si="30"/>
        <v>1.1283289652510575</v>
      </c>
      <c r="Y69">
        <v>-0.8707766210588932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604</v>
      </c>
      <c r="D70">
        <v>622.5</v>
      </c>
      <c r="E70">
        <v>604</v>
      </c>
      <c r="F70">
        <v>610</v>
      </c>
      <c r="G70">
        <f>_xll.TA_TYPPRICE(D70,E70,F70)</f>
        <v>612.16666666666663</v>
      </c>
      <c r="H70">
        <v>610.41551164029443</v>
      </c>
      <c r="I70" t="str">
        <f t="shared" si="20"/>
        <v>DOWN</v>
      </c>
      <c r="J70">
        <v>616.02799898899627</v>
      </c>
      <c r="K70">
        <v>599.05638687427847</v>
      </c>
      <c r="L70" t="str">
        <f t="shared" si="21"/>
        <v>No Confirmation</v>
      </c>
      <c r="M70" t="str">
        <f t="shared" si="22"/>
        <v>No Trend</v>
      </c>
      <c r="N70">
        <v>58.406223473692563</v>
      </c>
      <c r="O70" t="str">
        <f t="shared" si="23"/>
        <v>No Momentum</v>
      </c>
      <c r="P70" t="str">
        <f t="shared" si="24"/>
        <v>No Trend + Momentum</v>
      </c>
      <c r="Q70">
        <f t="shared" si="25"/>
        <v>6</v>
      </c>
      <c r="R70">
        <f t="shared" si="26"/>
        <v>18.5</v>
      </c>
      <c r="S70">
        <f t="shared" si="27"/>
        <v>0.32432432432432434</v>
      </c>
      <c r="T70" t="str">
        <f t="shared" si="28"/>
        <v>No Indication</v>
      </c>
      <c r="U70" t="str">
        <f t="shared" si="29"/>
        <v>No T+M+I</v>
      </c>
      <c r="V70">
        <v>605.8223962347372</v>
      </c>
      <c r="W70">
        <v>604.383799026416</v>
      </c>
      <c r="X70">
        <f t="shared" si="30"/>
        <v>1.4385972083211982</v>
      </c>
      <c r="Y70">
        <v>-0.40890185518287486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607</v>
      </c>
      <c r="D71">
        <v>617.15</v>
      </c>
      <c r="E71">
        <v>595.20000000000005</v>
      </c>
      <c r="F71">
        <v>599</v>
      </c>
      <c r="G71">
        <f>_xll.TA_TYPPRICE(D71,E71,F71)</f>
        <v>603.7833333333333</v>
      </c>
      <c r="H71">
        <v>607.09942248681386</v>
      </c>
      <c r="I71" t="str">
        <f t="shared" si="20"/>
        <v>DOWN</v>
      </c>
      <c r="J71">
        <v>616.27733254699706</v>
      </c>
      <c r="K71">
        <v>598.19941201332767</v>
      </c>
      <c r="L71" t="str">
        <f t="shared" si="21"/>
        <v>No Confirmation</v>
      </c>
      <c r="M71" t="str">
        <f t="shared" si="22"/>
        <v>No Trend</v>
      </c>
      <c r="N71">
        <v>36.259543994564055</v>
      </c>
      <c r="O71" t="str">
        <f t="shared" si="23"/>
        <v>DOWN</v>
      </c>
      <c r="P71" t="str">
        <f t="shared" si="24"/>
        <v>No Trend + Momentum</v>
      </c>
      <c r="Q71">
        <f t="shared" si="25"/>
        <v>3.7999999999999545</v>
      </c>
      <c r="R71">
        <f t="shared" si="26"/>
        <v>21.949999999999932</v>
      </c>
      <c r="S71">
        <f t="shared" si="27"/>
        <v>0.17312072892938343</v>
      </c>
      <c r="T71" t="str">
        <f t="shared" si="28"/>
        <v>DOWN</v>
      </c>
      <c r="U71" t="str">
        <f t="shared" si="29"/>
        <v>No T+M+I</v>
      </c>
      <c r="V71">
        <v>604.77279681400842</v>
      </c>
      <c r="W71">
        <v>603.98499909853331</v>
      </c>
      <c r="X71">
        <f t="shared" si="30"/>
        <v>0.78779771547510791</v>
      </c>
      <c r="Y71">
        <v>-0.16956194105127828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600</v>
      </c>
      <c r="D72">
        <v>601.20000000000005</v>
      </c>
      <c r="E72">
        <v>581</v>
      </c>
      <c r="F72">
        <v>589.15</v>
      </c>
      <c r="G72">
        <f>_xll.TA_TYPPRICE(D72,E72,F72)</f>
        <v>590.44999999999993</v>
      </c>
      <c r="H72">
        <v>598.77471124340695</v>
      </c>
      <c r="I72" t="str">
        <f t="shared" si="20"/>
        <v>DOWN</v>
      </c>
      <c r="J72">
        <v>612.92681420321992</v>
      </c>
      <c r="K72">
        <v>594.37732045481039</v>
      </c>
      <c r="L72" t="str">
        <f t="shared" si="21"/>
        <v>DOWN</v>
      </c>
      <c r="M72" t="str">
        <f t="shared" si="22"/>
        <v>DOWN</v>
      </c>
      <c r="N72">
        <v>25.455528977800284</v>
      </c>
      <c r="O72" t="str">
        <f t="shared" si="23"/>
        <v>DOWN</v>
      </c>
      <c r="P72" t="str">
        <f t="shared" si="24"/>
        <v>DOWN</v>
      </c>
      <c r="Q72">
        <f t="shared" si="25"/>
        <v>8.1499999999999773</v>
      </c>
      <c r="R72">
        <f t="shared" si="26"/>
        <v>20.200000000000045</v>
      </c>
      <c r="S72">
        <f t="shared" si="27"/>
        <v>0.40346534653465144</v>
      </c>
      <c r="T72" t="str">
        <f t="shared" si="28"/>
        <v>No Indication</v>
      </c>
      <c r="U72" t="str">
        <f t="shared" si="29"/>
        <v>No T+M+I</v>
      </c>
      <c r="V72">
        <v>602.36928961185322</v>
      </c>
      <c r="W72">
        <v>602.88611027641969</v>
      </c>
      <c r="X72">
        <f t="shared" si="30"/>
        <v>-0.5168206645664668</v>
      </c>
      <c r="Y72">
        <v>-0.23901368575431597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589.15</v>
      </c>
      <c r="D73">
        <v>605.79999999999995</v>
      </c>
      <c r="E73">
        <v>576.65</v>
      </c>
      <c r="F73">
        <v>599</v>
      </c>
      <c r="G73">
        <f>_xll.TA_TYPPRICE(D73,E73,F73)</f>
        <v>593.81666666666661</v>
      </c>
      <c r="H73">
        <v>596.29568895503678</v>
      </c>
      <c r="I73" t="str">
        <f t="shared" si="20"/>
        <v>UP</v>
      </c>
      <c r="J73">
        <v>611.34307771361546</v>
      </c>
      <c r="K73">
        <v>590.43791590929698</v>
      </c>
      <c r="L73" t="str">
        <f t="shared" si="21"/>
        <v>No Confirmation</v>
      </c>
      <c r="M73" t="str">
        <f t="shared" si="22"/>
        <v>No Trend</v>
      </c>
      <c r="N73">
        <v>45.685275296866578</v>
      </c>
      <c r="O73" t="str">
        <f t="shared" si="23"/>
        <v>No Momentum</v>
      </c>
      <c r="P73" t="str">
        <f t="shared" si="24"/>
        <v>No Trend + Momentum</v>
      </c>
      <c r="Q73">
        <f t="shared" si="25"/>
        <v>22.350000000000023</v>
      </c>
      <c r="R73">
        <f t="shared" si="26"/>
        <v>29.149999999999977</v>
      </c>
      <c r="S73">
        <f t="shared" si="27"/>
        <v>0.76672384219554168</v>
      </c>
      <c r="T73" t="str">
        <f t="shared" si="28"/>
        <v>No Indication</v>
      </c>
      <c r="U73" t="str">
        <f t="shared" si="29"/>
        <v>No T+M+I</v>
      </c>
      <c r="V73">
        <v>601.8509373638758</v>
      </c>
      <c r="W73">
        <v>602.59825025594421</v>
      </c>
      <c r="X73">
        <f t="shared" si="30"/>
        <v>-0.74731289206840756</v>
      </c>
      <c r="Y73">
        <v>-0.34067352701713433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587.54999999999995</v>
      </c>
      <c r="D74">
        <v>615</v>
      </c>
      <c r="E74">
        <v>583.79999999999995</v>
      </c>
      <c r="F74">
        <v>610.79999999999995</v>
      </c>
      <c r="G74">
        <f>_xll.TA_TYPPRICE(D74,E74,F74)</f>
        <v>603.19999999999993</v>
      </c>
      <c r="H74">
        <v>599.74784447751836</v>
      </c>
      <c r="I74" t="str">
        <f t="shared" si="20"/>
        <v>UP</v>
      </c>
      <c r="J74">
        <v>612.15572711058985</v>
      </c>
      <c r="K74">
        <v>588.9628234850087</v>
      </c>
      <c r="L74" t="str">
        <f t="shared" si="21"/>
        <v>No Confirmation</v>
      </c>
      <c r="M74" t="str">
        <f t="shared" si="22"/>
        <v>No Trend</v>
      </c>
      <c r="N74">
        <v>61.379726506270202</v>
      </c>
      <c r="O74" t="str">
        <f t="shared" si="23"/>
        <v>UP</v>
      </c>
      <c r="P74" t="str">
        <f t="shared" si="24"/>
        <v>No Trend + Momentum</v>
      </c>
      <c r="Q74">
        <f t="shared" si="25"/>
        <v>27</v>
      </c>
      <c r="R74">
        <f t="shared" si="26"/>
        <v>31.200000000000045</v>
      </c>
      <c r="S74">
        <f t="shared" si="27"/>
        <v>0.86538461538461409</v>
      </c>
      <c r="T74" t="str">
        <f t="shared" si="28"/>
        <v>UP</v>
      </c>
      <c r="U74" t="str">
        <f t="shared" si="29"/>
        <v>No T+M+I</v>
      </c>
      <c r="V74">
        <v>603.22771623097185</v>
      </c>
      <c r="W74">
        <v>603.20578727402244</v>
      </c>
      <c r="X74">
        <f t="shared" si="30"/>
        <v>2.1928956949409439E-2</v>
      </c>
      <c r="Y74">
        <v>-0.26815303022382558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614.9</v>
      </c>
      <c r="D75">
        <v>629.75</v>
      </c>
      <c r="E75">
        <v>594.35</v>
      </c>
      <c r="F75">
        <v>604.25</v>
      </c>
      <c r="G75">
        <f>_xll.TA_TYPPRICE(D75,E75,F75)</f>
        <v>609.44999999999993</v>
      </c>
      <c r="H75">
        <v>604.59892223875909</v>
      </c>
      <c r="I75" t="str">
        <f t="shared" si="20"/>
        <v>DOWN</v>
      </c>
      <c r="J75">
        <v>616.0655655304588</v>
      </c>
      <c r="K75">
        <v>590.15997382167347</v>
      </c>
      <c r="L75" t="str">
        <f t="shared" si="21"/>
        <v>No Confirmation</v>
      </c>
      <c r="M75" t="str">
        <f t="shared" si="22"/>
        <v>No Trend</v>
      </c>
      <c r="N75">
        <v>51.128793367408385</v>
      </c>
      <c r="O75" t="str">
        <f t="shared" si="23"/>
        <v>No Momentum</v>
      </c>
      <c r="P75" t="str">
        <f t="shared" si="24"/>
        <v>No Trend + Momentum</v>
      </c>
      <c r="Q75">
        <f t="shared" si="25"/>
        <v>9.8999999999999773</v>
      </c>
      <c r="R75">
        <f t="shared" si="26"/>
        <v>35.399999999999977</v>
      </c>
      <c r="S75">
        <f t="shared" si="27"/>
        <v>0.27966101694915207</v>
      </c>
      <c r="T75" t="str">
        <f t="shared" si="28"/>
        <v>No Indication</v>
      </c>
      <c r="U75" t="str">
        <f t="shared" si="29"/>
        <v>No T+M+I</v>
      </c>
      <c r="V75">
        <v>603.38499065697613</v>
      </c>
      <c r="W75">
        <v>603.28313636483563</v>
      </c>
      <c r="X75">
        <f t="shared" si="30"/>
        <v>0.10185429214050146</v>
      </c>
      <c r="Y75">
        <v>-0.19415156575096015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602.9</v>
      </c>
      <c r="D76">
        <v>623.54999999999995</v>
      </c>
      <c r="E76">
        <v>601.54999999999995</v>
      </c>
      <c r="F76">
        <v>606.9</v>
      </c>
      <c r="G76">
        <f>_xll.TA_TYPPRICE(D76,E76,F76)</f>
        <v>610.66666666666663</v>
      </c>
      <c r="H76">
        <v>607.63279445271291</v>
      </c>
      <c r="I76" t="str">
        <f t="shared" si="20"/>
        <v>DOWN</v>
      </c>
      <c r="J76">
        <v>617.72877319035683</v>
      </c>
      <c r="K76">
        <v>592.69109075019048</v>
      </c>
      <c r="L76" t="str">
        <f t="shared" si="21"/>
        <v>No Confirmation</v>
      </c>
      <c r="M76" t="str">
        <f t="shared" si="22"/>
        <v>No Trend</v>
      </c>
      <c r="N76">
        <v>54.935000424478751</v>
      </c>
      <c r="O76" t="str">
        <f t="shared" si="23"/>
        <v>No Momentum</v>
      </c>
      <c r="P76" t="str">
        <f t="shared" si="24"/>
        <v>No Trend + Momentum</v>
      </c>
      <c r="Q76">
        <f t="shared" si="25"/>
        <v>5.3500000000000227</v>
      </c>
      <c r="R76">
        <f t="shared" si="26"/>
        <v>22</v>
      </c>
      <c r="S76">
        <f t="shared" si="27"/>
        <v>0.24318181818181922</v>
      </c>
      <c r="T76" t="str">
        <f t="shared" si="28"/>
        <v>No Indication</v>
      </c>
      <c r="U76" t="str">
        <f t="shared" si="29"/>
        <v>No T+M+I</v>
      </c>
      <c r="V76">
        <v>603.92576132513364</v>
      </c>
      <c r="W76">
        <v>603.55105218966264</v>
      </c>
      <c r="X76">
        <f t="shared" si="30"/>
        <v>0.37470913547099371</v>
      </c>
      <c r="Y76">
        <v>-8.0379425506569374E-2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614.75</v>
      </c>
      <c r="D77">
        <v>614.75</v>
      </c>
      <c r="E77">
        <v>596.20000000000005</v>
      </c>
      <c r="F77">
        <v>601.35</v>
      </c>
      <c r="G77">
        <f>_xll.TA_TYPPRICE(D77,E77,F77)</f>
        <v>604.1</v>
      </c>
      <c r="H77">
        <v>605.86639722635641</v>
      </c>
      <c r="I77" t="str">
        <f t="shared" si="20"/>
        <v>DOWN</v>
      </c>
      <c r="J77">
        <v>617.06682359249976</v>
      </c>
      <c r="K77">
        <v>593.4708483612593</v>
      </c>
      <c r="L77" t="str">
        <f t="shared" si="21"/>
        <v>No Confirmation</v>
      </c>
      <c r="M77" t="str">
        <f t="shared" si="22"/>
        <v>No Trend</v>
      </c>
      <c r="N77">
        <v>45.631236042008098</v>
      </c>
      <c r="O77" t="str">
        <f t="shared" si="23"/>
        <v>No Momentum</v>
      </c>
      <c r="P77" t="str">
        <f t="shared" si="24"/>
        <v>No Trend + Momentum</v>
      </c>
      <c r="Q77">
        <f t="shared" si="25"/>
        <v>5.1499999999999773</v>
      </c>
      <c r="R77">
        <f t="shared" si="26"/>
        <v>18.549999999999955</v>
      </c>
      <c r="S77">
        <f t="shared" si="27"/>
        <v>0.27762803234501293</v>
      </c>
      <c r="T77" t="str">
        <f t="shared" si="28"/>
        <v>No Indication</v>
      </c>
      <c r="U77" t="str">
        <f t="shared" si="29"/>
        <v>No T+M+I</v>
      </c>
      <c r="V77">
        <v>603.52949035203619</v>
      </c>
      <c r="W77">
        <v>603.38801128672469</v>
      </c>
      <c r="X77">
        <f t="shared" si="30"/>
        <v>0.14147906531150056</v>
      </c>
      <c r="Y77">
        <v>-3.6007727342955383E-2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597.6</v>
      </c>
      <c r="D78">
        <v>601.65</v>
      </c>
      <c r="E78">
        <v>590.20000000000005</v>
      </c>
      <c r="F78">
        <v>596</v>
      </c>
      <c r="G78">
        <f>_xll.TA_TYPPRICE(D78,E78,F78)</f>
        <v>595.94999999999993</v>
      </c>
      <c r="H78">
        <v>600.90819861317823</v>
      </c>
      <c r="I78" t="str">
        <f t="shared" si="20"/>
        <v>DOWN</v>
      </c>
      <c r="J78">
        <v>613.64086279416642</v>
      </c>
      <c r="K78">
        <v>592.7439931698683</v>
      </c>
      <c r="L78" t="str">
        <f t="shared" si="21"/>
        <v>No Confirmation</v>
      </c>
      <c r="M78" t="str">
        <f t="shared" si="22"/>
        <v>No Trend</v>
      </c>
      <c r="N78">
        <v>37.89747634433391</v>
      </c>
      <c r="O78" t="str">
        <f t="shared" si="23"/>
        <v>DOWN</v>
      </c>
      <c r="P78" t="str">
        <f t="shared" si="24"/>
        <v>No Trend + Momentum</v>
      </c>
      <c r="Q78">
        <f t="shared" si="25"/>
        <v>5.7999999999999545</v>
      </c>
      <c r="R78">
        <f t="shared" si="26"/>
        <v>11.449999999999932</v>
      </c>
      <c r="S78">
        <f t="shared" si="27"/>
        <v>0.50655021834061043</v>
      </c>
      <c r="T78" t="str">
        <f t="shared" si="28"/>
        <v>No Indication</v>
      </c>
      <c r="U78" t="str">
        <f t="shared" si="29"/>
        <v>No T+M+I</v>
      </c>
      <c r="V78">
        <v>602.37110722095372</v>
      </c>
      <c r="W78">
        <v>602.84075119141175</v>
      </c>
      <c r="X78">
        <f t="shared" si="30"/>
        <v>-0.46964397045803707</v>
      </c>
      <c r="Y78">
        <v>-0.12273497596597172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596</v>
      </c>
      <c r="D79">
        <v>602.85</v>
      </c>
      <c r="E79">
        <v>590.25</v>
      </c>
      <c r="F79">
        <v>595</v>
      </c>
      <c r="G79">
        <f>_xll.TA_TYPPRICE(D79,E79,F79)</f>
        <v>596.0333333333333</v>
      </c>
      <c r="H79">
        <v>598.47076597325577</v>
      </c>
      <c r="I79" t="str">
        <f t="shared" si="20"/>
        <v>DOWN</v>
      </c>
      <c r="J79">
        <v>611.24289328435168</v>
      </c>
      <c r="K79">
        <v>592.18977246545307</v>
      </c>
      <c r="L79" t="str">
        <f t="shared" si="21"/>
        <v>No Confirmation</v>
      </c>
      <c r="M79" t="str">
        <f t="shared" si="22"/>
        <v>No Trend</v>
      </c>
      <c r="N79">
        <v>36.453935449102239</v>
      </c>
      <c r="O79" t="str">
        <f t="shared" si="23"/>
        <v>DOWN</v>
      </c>
      <c r="P79" t="str">
        <f t="shared" si="24"/>
        <v>No Trend + Momentum</v>
      </c>
      <c r="Q79">
        <f t="shared" si="25"/>
        <v>4.75</v>
      </c>
      <c r="R79">
        <f t="shared" si="26"/>
        <v>12.600000000000023</v>
      </c>
      <c r="S79">
        <f t="shared" si="27"/>
        <v>0.37698412698412631</v>
      </c>
      <c r="T79" t="str">
        <f t="shared" si="28"/>
        <v>No Indication</v>
      </c>
      <c r="U79" t="str">
        <f t="shared" si="29"/>
        <v>No T+M+I</v>
      </c>
      <c r="V79">
        <v>601.23709072542238</v>
      </c>
      <c r="W79">
        <v>602.25995480686277</v>
      </c>
      <c r="X79">
        <f t="shared" si="30"/>
        <v>-1.0228640814403889</v>
      </c>
      <c r="Y79">
        <v>-0.30276079706085512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593.04999999999995</v>
      </c>
      <c r="D80">
        <v>605.9</v>
      </c>
      <c r="E80">
        <v>591</v>
      </c>
      <c r="F80">
        <v>601</v>
      </c>
      <c r="G80">
        <f>_xll.TA_TYPPRICE(D80,E80,F80)</f>
        <v>599.30000000000007</v>
      </c>
      <c r="H80">
        <v>598.88538298662797</v>
      </c>
      <c r="I80" t="str">
        <f t="shared" si="20"/>
        <v>UP</v>
      </c>
      <c r="J80">
        <v>610.05558366560683</v>
      </c>
      <c r="K80">
        <v>591.92537858424123</v>
      </c>
      <c r="L80" t="str">
        <f t="shared" si="21"/>
        <v>No Confirmation</v>
      </c>
      <c r="M80" t="str">
        <f t="shared" si="22"/>
        <v>No Trend</v>
      </c>
      <c r="N80">
        <v>50.573970853393632</v>
      </c>
      <c r="O80" t="str">
        <f t="shared" si="23"/>
        <v>No Momentum</v>
      </c>
      <c r="P80" t="str">
        <f t="shared" si="24"/>
        <v>No Trend + Momentum</v>
      </c>
      <c r="Q80">
        <f t="shared" si="25"/>
        <v>10</v>
      </c>
      <c r="R80">
        <f t="shared" si="26"/>
        <v>14.899999999999977</v>
      </c>
      <c r="S80">
        <f t="shared" si="27"/>
        <v>0.67114093959731647</v>
      </c>
      <c r="T80" t="str">
        <f t="shared" si="28"/>
        <v>No Indication</v>
      </c>
      <c r="U80" t="str">
        <f t="shared" si="29"/>
        <v>No T+M+I</v>
      </c>
      <c r="V80">
        <v>601.20061522920355</v>
      </c>
      <c r="W80">
        <v>602.16662482116919</v>
      </c>
      <c r="X80">
        <f t="shared" si="30"/>
        <v>-0.96600959196564418</v>
      </c>
      <c r="Y80">
        <v>-0.43541055604181295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601.4</v>
      </c>
      <c r="D81">
        <v>608.4</v>
      </c>
      <c r="E81">
        <v>597.20000000000005</v>
      </c>
      <c r="F81">
        <v>604.20000000000005</v>
      </c>
      <c r="G81">
        <f>_xll.TA_TYPPRICE(D81,E81,F81)</f>
        <v>603.26666666666665</v>
      </c>
      <c r="H81">
        <v>601.07602482664731</v>
      </c>
      <c r="I81" t="str">
        <f t="shared" si="20"/>
        <v>UP</v>
      </c>
      <c r="J81">
        <v>609.68767618436084</v>
      </c>
      <c r="K81">
        <v>593.09751667663204</v>
      </c>
      <c r="L81" t="str">
        <f t="shared" si="21"/>
        <v>No Confirmation</v>
      </c>
      <c r="M81" t="str">
        <f t="shared" si="22"/>
        <v>No Trend</v>
      </c>
      <c r="N81">
        <v>56.95100681136195</v>
      </c>
      <c r="O81" t="str">
        <f t="shared" si="23"/>
        <v>No Momentum</v>
      </c>
      <c r="P81" t="str">
        <f t="shared" si="24"/>
        <v>No Trend + Momentum</v>
      </c>
      <c r="Q81">
        <f t="shared" si="25"/>
        <v>7</v>
      </c>
      <c r="R81">
        <f t="shared" si="26"/>
        <v>11.199999999999932</v>
      </c>
      <c r="S81">
        <f t="shared" si="27"/>
        <v>0.62500000000000377</v>
      </c>
      <c r="T81" t="str">
        <f t="shared" si="28"/>
        <v>No Indication</v>
      </c>
      <c r="U81" t="str">
        <f t="shared" si="29"/>
        <v>No T+M+I</v>
      </c>
      <c r="V81">
        <v>601.6620590400953</v>
      </c>
      <c r="W81">
        <v>602.31724520478633</v>
      </c>
      <c r="X81">
        <f t="shared" si="30"/>
        <v>-0.65518616469103108</v>
      </c>
      <c r="Y81">
        <v>-0.47936567777165656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602.6</v>
      </c>
      <c r="D82">
        <v>609.1</v>
      </c>
      <c r="E82">
        <v>598.75</v>
      </c>
      <c r="F82">
        <v>601.20000000000005</v>
      </c>
      <c r="G82">
        <f>_xll.TA_TYPPRICE(D82,E82,F82)</f>
        <v>603.01666666666665</v>
      </c>
      <c r="H82">
        <v>602.04634574665693</v>
      </c>
      <c r="I82" t="str">
        <f t="shared" si="20"/>
        <v>DOWN</v>
      </c>
      <c r="J82">
        <v>609.5570814767251</v>
      </c>
      <c r="K82">
        <v>594.35362408182493</v>
      </c>
      <c r="L82" t="str">
        <f t="shared" si="21"/>
        <v>No Confirmation</v>
      </c>
      <c r="M82" t="str">
        <f t="shared" si="22"/>
        <v>No Trend</v>
      </c>
      <c r="N82">
        <v>49.471102780169254</v>
      </c>
      <c r="O82" t="str">
        <f t="shared" si="23"/>
        <v>No Momentum</v>
      </c>
      <c r="P82" t="str">
        <f t="shared" si="24"/>
        <v>No Trend + Momentum</v>
      </c>
      <c r="Q82">
        <f t="shared" si="25"/>
        <v>2.4500000000000455</v>
      </c>
      <c r="R82">
        <f t="shared" si="26"/>
        <v>10.350000000000023</v>
      </c>
      <c r="S82">
        <f t="shared" si="27"/>
        <v>0.23671497584541451</v>
      </c>
      <c r="T82" t="str">
        <f t="shared" si="28"/>
        <v>No Indication</v>
      </c>
      <c r="U82" t="str">
        <f t="shared" si="29"/>
        <v>No T+M+I</v>
      </c>
      <c r="V82">
        <v>601.59097303392684</v>
      </c>
      <c r="W82">
        <v>602.23448630072812</v>
      </c>
      <c r="X82">
        <f t="shared" si="30"/>
        <v>-0.64351326680127841</v>
      </c>
      <c r="Y82">
        <v>-0.51219519557758098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602</v>
      </c>
      <c r="D83">
        <v>608.70000000000005</v>
      </c>
      <c r="E83">
        <v>596.65</v>
      </c>
      <c r="F83">
        <v>603.1</v>
      </c>
      <c r="G83">
        <f>_xll.TA_TYPPRICE(D83,E83,F83)</f>
        <v>602.81666666666661</v>
      </c>
      <c r="H83">
        <v>602.43150620666177</v>
      </c>
      <c r="I83" t="str">
        <f t="shared" si="20"/>
        <v>UP</v>
      </c>
      <c r="J83">
        <v>609.36661892634174</v>
      </c>
      <c r="K83">
        <v>594.86392984141935</v>
      </c>
      <c r="L83" t="str">
        <f t="shared" si="21"/>
        <v>No Confirmation</v>
      </c>
      <c r="M83" t="str">
        <f t="shared" si="22"/>
        <v>No Trend</v>
      </c>
      <c r="N83">
        <v>54.230114802993967</v>
      </c>
      <c r="O83" t="str">
        <f t="shared" si="23"/>
        <v>No Momentum</v>
      </c>
      <c r="P83" t="str">
        <f t="shared" si="24"/>
        <v>No Trend + Momentum</v>
      </c>
      <c r="Q83">
        <f t="shared" si="25"/>
        <v>6.4500000000000455</v>
      </c>
      <c r="R83">
        <f t="shared" si="26"/>
        <v>12.050000000000068</v>
      </c>
      <c r="S83">
        <f t="shared" si="27"/>
        <v>0.53526970954356923</v>
      </c>
      <c r="T83" t="str">
        <f t="shared" si="28"/>
        <v>No Indication</v>
      </c>
      <c r="U83" t="str">
        <f t="shared" si="29"/>
        <v>No T+M+I</v>
      </c>
      <c r="V83">
        <v>601.82313102870728</v>
      </c>
      <c r="W83">
        <v>602.29859842660017</v>
      </c>
      <c r="X83">
        <f t="shared" si="30"/>
        <v>-0.47546739789288495</v>
      </c>
      <c r="Y83">
        <v>-0.50484963604064181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603</v>
      </c>
      <c r="D84">
        <v>606.54999999999995</v>
      </c>
      <c r="E84">
        <v>597.1</v>
      </c>
      <c r="F84">
        <v>598.5</v>
      </c>
      <c r="G84">
        <f>_xll.TA_TYPPRICE(D84,E84,F84)</f>
        <v>600.7166666666667</v>
      </c>
      <c r="H84">
        <v>601.57408643666417</v>
      </c>
      <c r="I84" t="str">
        <f t="shared" si="20"/>
        <v>DOWN</v>
      </c>
      <c r="J84">
        <v>608.74070360937685</v>
      </c>
      <c r="K84">
        <v>595.36083432110399</v>
      </c>
      <c r="L84" t="str">
        <f t="shared" si="21"/>
        <v>No Confirmation</v>
      </c>
      <c r="M84" t="str">
        <f t="shared" si="22"/>
        <v>No Trend</v>
      </c>
      <c r="N84">
        <v>42.201424650818474</v>
      </c>
      <c r="O84" t="str">
        <f t="shared" si="23"/>
        <v>No Momentum</v>
      </c>
      <c r="P84" t="str">
        <f t="shared" si="24"/>
        <v>No Trend + Momentum</v>
      </c>
      <c r="Q84">
        <f t="shared" si="25"/>
        <v>1.3999999999999773</v>
      </c>
      <c r="R84">
        <f t="shared" si="26"/>
        <v>9.4499999999999318</v>
      </c>
      <c r="S84">
        <f t="shared" si="27"/>
        <v>0.14814814814814681</v>
      </c>
      <c r="T84" t="str">
        <f t="shared" si="28"/>
        <v>DOWN</v>
      </c>
      <c r="U84" t="str">
        <f t="shared" si="29"/>
        <v>No T+M+I</v>
      </c>
      <c r="V84">
        <v>601.31188010121389</v>
      </c>
      <c r="W84">
        <v>602.01722076537055</v>
      </c>
      <c r="X84">
        <f t="shared" si="30"/>
        <v>-0.7053406641566653</v>
      </c>
      <c r="Y84">
        <v>-0.54494784166384647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599.9</v>
      </c>
      <c r="D85">
        <v>605.65</v>
      </c>
      <c r="E85">
        <v>596.70000000000005</v>
      </c>
      <c r="F85">
        <v>599.9</v>
      </c>
      <c r="G85">
        <f>_xll.TA_TYPPRICE(D85,E85,F85)</f>
        <v>600.75</v>
      </c>
      <c r="H85">
        <v>601.16204321833209</v>
      </c>
      <c r="I85" t="str">
        <f t="shared" si="20"/>
        <v>DOWN</v>
      </c>
      <c r="J85">
        <v>608.05388058507083</v>
      </c>
      <c r="K85">
        <v>595.65842669419203</v>
      </c>
      <c r="L85" t="str">
        <f t="shared" si="21"/>
        <v>No Confirmation</v>
      </c>
      <c r="M85" t="str">
        <f t="shared" si="22"/>
        <v>No Trend</v>
      </c>
      <c r="N85">
        <v>46.699142685056479</v>
      </c>
      <c r="O85" t="str">
        <f t="shared" si="23"/>
        <v>No Momentum</v>
      </c>
      <c r="P85" t="str">
        <f t="shared" si="24"/>
        <v>No Trend + Momentum</v>
      </c>
      <c r="Q85">
        <f t="shared" si="25"/>
        <v>3.1999999999999318</v>
      </c>
      <c r="R85">
        <f t="shared" si="26"/>
        <v>8.9499999999999318</v>
      </c>
      <c r="S85">
        <f t="shared" si="27"/>
        <v>0.35754189944133591</v>
      </c>
      <c r="T85" t="str">
        <f t="shared" si="28"/>
        <v>No Indication</v>
      </c>
      <c r="U85" t="str">
        <f t="shared" si="29"/>
        <v>No T+M+I</v>
      </c>
      <c r="V85">
        <v>601.09466777795024</v>
      </c>
      <c r="W85">
        <v>601.86038959756536</v>
      </c>
      <c r="X85">
        <f t="shared" si="30"/>
        <v>-0.76572181961512342</v>
      </c>
      <c r="Y85">
        <v>-0.58910263725410184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600</v>
      </c>
      <c r="D86">
        <v>606</v>
      </c>
      <c r="E86">
        <v>597.85</v>
      </c>
      <c r="F86">
        <v>603</v>
      </c>
      <c r="G86">
        <f>_xll.TA_TYPPRICE(D86,E86,F86)</f>
        <v>602.2833333333333</v>
      </c>
      <c r="H86">
        <v>601.72268827583275</v>
      </c>
      <c r="I86" t="str">
        <f t="shared" si="20"/>
        <v>UP</v>
      </c>
      <c r="J86">
        <v>607.59746267727735</v>
      </c>
      <c r="K86">
        <v>596.14544298437158</v>
      </c>
      <c r="L86" t="str">
        <f t="shared" si="21"/>
        <v>No Confirmation</v>
      </c>
      <c r="M86" t="str">
        <f t="shared" si="22"/>
        <v>No Trend</v>
      </c>
      <c r="N86">
        <v>56.144937318255216</v>
      </c>
      <c r="O86" t="str">
        <f t="shared" si="23"/>
        <v>No Momentum</v>
      </c>
      <c r="P86" t="str">
        <f t="shared" si="24"/>
        <v>No Trend + Momentum</v>
      </c>
      <c r="Q86">
        <f t="shared" si="25"/>
        <v>5.1499999999999773</v>
      </c>
      <c r="R86">
        <f t="shared" si="26"/>
        <v>8.1499999999999773</v>
      </c>
      <c r="S86">
        <f t="shared" si="27"/>
        <v>0.63190184049079656</v>
      </c>
      <c r="T86" t="str">
        <f t="shared" si="28"/>
        <v>No Indication</v>
      </c>
      <c r="U86" t="str">
        <f t="shared" si="29"/>
        <v>No T+M+I</v>
      </c>
      <c r="V86">
        <v>601.38779581211179</v>
      </c>
      <c r="W86">
        <v>601.94480518293085</v>
      </c>
      <c r="X86">
        <f t="shared" si="30"/>
        <v>-0.55700937081905977</v>
      </c>
      <c r="Y86">
        <v>-0.58268398396709342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602.95000000000005</v>
      </c>
      <c r="D87">
        <v>612.6</v>
      </c>
      <c r="E87">
        <v>597.1</v>
      </c>
      <c r="F87">
        <v>609.6</v>
      </c>
      <c r="G87">
        <f>_xll.TA_TYPPRICE(D87,E87,F87)</f>
        <v>606.43333333333339</v>
      </c>
      <c r="H87">
        <v>604.07801080458307</v>
      </c>
      <c r="I87" t="str">
        <f t="shared" si="20"/>
        <v>UP</v>
      </c>
      <c r="J87">
        <v>608.70913763788235</v>
      </c>
      <c r="K87">
        <v>596.35756676562232</v>
      </c>
      <c r="L87" t="str">
        <f t="shared" si="21"/>
        <v>UP</v>
      </c>
      <c r="M87" t="str">
        <f t="shared" si="22"/>
        <v>UP</v>
      </c>
      <c r="N87">
        <v>70.199560988909838</v>
      </c>
      <c r="O87" t="str">
        <f t="shared" si="23"/>
        <v>UP</v>
      </c>
      <c r="P87" t="str">
        <f t="shared" si="24"/>
        <v>UP</v>
      </c>
      <c r="Q87">
        <f t="shared" si="25"/>
        <v>12.5</v>
      </c>
      <c r="R87">
        <f t="shared" si="26"/>
        <v>15.5</v>
      </c>
      <c r="S87">
        <f t="shared" si="27"/>
        <v>0.80645161290322576</v>
      </c>
      <c r="T87" t="str">
        <f t="shared" si="28"/>
        <v>UP</v>
      </c>
      <c r="U87" t="str">
        <f t="shared" si="29"/>
        <v>UP</v>
      </c>
      <c r="V87">
        <v>602.6512118410177</v>
      </c>
      <c r="W87">
        <v>602.51185665086189</v>
      </c>
      <c r="X87">
        <f t="shared" si="30"/>
        <v>0.13935519015581121</v>
      </c>
      <c r="Y87">
        <v>-0.43827614914251245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613</v>
      </c>
      <c r="D88">
        <v>613</v>
      </c>
      <c r="E88">
        <v>599.85</v>
      </c>
      <c r="F88">
        <v>604.20000000000005</v>
      </c>
      <c r="G88">
        <f>_xll.TA_TYPPRICE(D88,E88,F88)</f>
        <v>605.68333333333328</v>
      </c>
      <c r="H88">
        <v>604.88067206895812</v>
      </c>
      <c r="I88" t="str">
        <f t="shared" si="20"/>
        <v>DOWN</v>
      </c>
      <c r="J88">
        <v>609.66266260724183</v>
      </c>
      <c r="K88">
        <v>597.13366303992848</v>
      </c>
      <c r="L88" t="str">
        <f t="shared" si="21"/>
        <v>No Confirmation</v>
      </c>
      <c r="M88" t="str">
        <f t="shared" si="22"/>
        <v>No Trend</v>
      </c>
      <c r="N88">
        <v>52.870568820562788</v>
      </c>
      <c r="O88" t="str">
        <f t="shared" si="23"/>
        <v>No Momentum</v>
      </c>
      <c r="P88" t="str">
        <f t="shared" si="24"/>
        <v>No Trend + Momentum</v>
      </c>
      <c r="Q88">
        <f t="shared" si="25"/>
        <v>4.3500000000000227</v>
      </c>
      <c r="R88">
        <f t="shared" si="26"/>
        <v>13.149999999999977</v>
      </c>
      <c r="S88">
        <f t="shared" si="27"/>
        <v>0.3307984790874548</v>
      </c>
      <c r="T88" t="str">
        <f t="shared" si="28"/>
        <v>No Indication</v>
      </c>
      <c r="U88" t="str">
        <f t="shared" si="29"/>
        <v>No T+M+I</v>
      </c>
      <c r="V88">
        <v>602.88948694239957</v>
      </c>
      <c r="W88">
        <v>602.63690430635359</v>
      </c>
      <c r="X88">
        <f t="shared" si="30"/>
        <v>0.25258263604598596</v>
      </c>
      <c r="Y88">
        <v>-0.30010439210481277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604.1</v>
      </c>
      <c r="D89">
        <v>608.95000000000005</v>
      </c>
      <c r="E89">
        <v>598.9</v>
      </c>
      <c r="F89">
        <v>602.29999999999995</v>
      </c>
      <c r="G89">
        <f>_xll.TA_TYPPRICE(D89,E89,F89)</f>
        <v>603.38333333333333</v>
      </c>
      <c r="H89">
        <v>604.13200270114567</v>
      </c>
      <c r="I89" t="str">
        <f t="shared" si="20"/>
        <v>DOWN</v>
      </c>
      <c r="J89">
        <v>609.50429313896586</v>
      </c>
      <c r="K89">
        <v>597.52618236438877</v>
      </c>
      <c r="L89" t="str">
        <f t="shared" si="21"/>
        <v>No Confirmation</v>
      </c>
      <c r="M89" t="str">
        <f t="shared" si="22"/>
        <v>No Trend</v>
      </c>
      <c r="N89">
        <v>47.692596435465852</v>
      </c>
      <c r="O89" t="str">
        <f t="shared" si="23"/>
        <v>No Momentum</v>
      </c>
      <c r="P89" t="str">
        <f t="shared" si="24"/>
        <v>No Trend + Momentum</v>
      </c>
      <c r="Q89">
        <f t="shared" si="25"/>
        <v>3.3999999999999773</v>
      </c>
      <c r="R89">
        <f t="shared" si="26"/>
        <v>10.050000000000068</v>
      </c>
      <c r="S89">
        <f t="shared" si="27"/>
        <v>0.33830845771143825</v>
      </c>
      <c r="T89" t="str">
        <f t="shared" si="28"/>
        <v>No Indication</v>
      </c>
      <c r="U89" t="str">
        <f t="shared" si="29"/>
        <v>No T+M+I</v>
      </c>
      <c r="V89">
        <v>602.79879664356883</v>
      </c>
      <c r="W89">
        <v>602.61194843180886</v>
      </c>
      <c r="X89">
        <f t="shared" si="30"/>
        <v>0.18684821175997968</v>
      </c>
      <c r="Y89">
        <v>-0.20271387133185426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602.5</v>
      </c>
      <c r="D90">
        <v>610.85</v>
      </c>
      <c r="E90">
        <v>594.1</v>
      </c>
      <c r="F90">
        <v>594.1</v>
      </c>
      <c r="G90">
        <f>_xll.TA_TYPPRICE(D90,E90,F90)</f>
        <v>599.68333333333339</v>
      </c>
      <c r="H90">
        <v>601.90766801723953</v>
      </c>
      <c r="I90" t="str">
        <f t="shared" si="20"/>
        <v>DOWN</v>
      </c>
      <c r="J90">
        <v>609.80333910808451</v>
      </c>
      <c r="K90">
        <v>596.76480850563576</v>
      </c>
      <c r="L90" t="str">
        <f t="shared" si="21"/>
        <v>DOWN</v>
      </c>
      <c r="M90" t="str">
        <f t="shared" si="22"/>
        <v>DOWN</v>
      </c>
      <c r="N90">
        <v>31.205426006238334</v>
      </c>
      <c r="O90" t="str">
        <f t="shared" si="23"/>
        <v>DOWN</v>
      </c>
      <c r="P90" t="str">
        <f t="shared" si="24"/>
        <v>DOWN</v>
      </c>
      <c r="Q90">
        <f t="shared" si="25"/>
        <v>0</v>
      </c>
      <c r="R90">
        <f t="shared" si="26"/>
        <v>16.75</v>
      </c>
      <c r="S90">
        <f t="shared" si="27"/>
        <v>0</v>
      </c>
      <c r="T90" t="str">
        <f t="shared" si="28"/>
        <v>DOWN</v>
      </c>
      <c r="U90" t="str">
        <f t="shared" si="29"/>
        <v>DOWN</v>
      </c>
      <c r="V90">
        <v>601.46052023686593</v>
      </c>
      <c r="W90">
        <v>601.98143373315634</v>
      </c>
      <c r="X90">
        <f t="shared" si="30"/>
        <v>-0.52091349629040451</v>
      </c>
      <c r="Y90">
        <v>-0.26635379632356432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596.9</v>
      </c>
      <c r="D91">
        <v>607.5</v>
      </c>
      <c r="E91">
        <v>595.54999999999995</v>
      </c>
      <c r="F91">
        <v>600</v>
      </c>
      <c r="G91">
        <f>_xll.TA_TYPPRICE(D91,E91,F91)</f>
        <v>601.01666666666665</v>
      </c>
      <c r="H91">
        <v>601.46216734195309</v>
      </c>
      <c r="I91" t="str">
        <f t="shared" si="20"/>
        <v>DOWN</v>
      </c>
      <c r="J91">
        <v>609.29148597295466</v>
      </c>
      <c r="K91">
        <v>596.49485105993892</v>
      </c>
      <c r="L91" t="str">
        <f t="shared" si="21"/>
        <v>No Confirmation</v>
      </c>
      <c r="M91" t="str">
        <f t="shared" si="22"/>
        <v>No Trend</v>
      </c>
      <c r="N91">
        <v>47.521760220795954</v>
      </c>
      <c r="O91" t="str">
        <f t="shared" si="23"/>
        <v>No Momentum</v>
      </c>
      <c r="P91" t="str">
        <f t="shared" si="24"/>
        <v>No Trend + Momentum</v>
      </c>
      <c r="Q91">
        <f t="shared" si="25"/>
        <v>4.4500000000000455</v>
      </c>
      <c r="R91">
        <f t="shared" si="26"/>
        <v>11.950000000000045</v>
      </c>
      <c r="S91">
        <f t="shared" si="27"/>
        <v>0.37238493723849614</v>
      </c>
      <c r="T91" t="str">
        <f t="shared" si="28"/>
        <v>No Indication</v>
      </c>
      <c r="U91" t="str">
        <f t="shared" si="29"/>
        <v>No T+M+I</v>
      </c>
      <c r="V91">
        <v>601.23582481580968</v>
      </c>
      <c r="W91">
        <v>601.83466086403359</v>
      </c>
      <c r="X91">
        <f t="shared" si="30"/>
        <v>-0.5988360482239159</v>
      </c>
      <c r="Y91">
        <v>-0.33285024670363461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599.6</v>
      </c>
      <c r="D92">
        <v>605</v>
      </c>
      <c r="E92">
        <v>597.15</v>
      </c>
      <c r="F92">
        <v>598.20000000000005</v>
      </c>
      <c r="G92">
        <f>_xll.TA_TYPPRICE(D92,E92,F92)</f>
        <v>600.11666666666667</v>
      </c>
      <c r="H92">
        <v>600.78941700430983</v>
      </c>
      <c r="I92" t="str">
        <f t="shared" si="20"/>
        <v>DOWN</v>
      </c>
      <c r="J92">
        <v>608.33782242340919</v>
      </c>
      <c r="K92">
        <v>596.64043971328579</v>
      </c>
      <c r="L92" t="str">
        <f t="shared" si="21"/>
        <v>No Confirmation</v>
      </c>
      <c r="M92" t="str">
        <f t="shared" si="22"/>
        <v>No Trend</v>
      </c>
      <c r="N92">
        <v>43.580033818649319</v>
      </c>
      <c r="O92" t="str">
        <f t="shared" si="23"/>
        <v>No Momentum</v>
      </c>
      <c r="P92" t="str">
        <f t="shared" si="24"/>
        <v>No Trend + Momentum</v>
      </c>
      <c r="Q92">
        <f t="shared" si="25"/>
        <v>1.0500000000000682</v>
      </c>
      <c r="R92">
        <f t="shared" si="26"/>
        <v>7.8500000000000227</v>
      </c>
      <c r="S92">
        <f t="shared" si="27"/>
        <v>0.13375796178344779</v>
      </c>
      <c r="T92" t="str">
        <f t="shared" si="28"/>
        <v>DOWN</v>
      </c>
      <c r="U92" t="str">
        <f t="shared" si="29"/>
        <v>No T+M+I</v>
      </c>
      <c r="V92">
        <v>600.76877484414661</v>
      </c>
      <c r="W92">
        <v>601.56542672595708</v>
      </c>
      <c r="X92">
        <f t="shared" si="30"/>
        <v>-0.79665188181047597</v>
      </c>
      <c r="Y92">
        <v>-0.42561057372500288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603.04999999999995</v>
      </c>
      <c r="D93">
        <v>606.6</v>
      </c>
      <c r="E93">
        <v>598.65</v>
      </c>
      <c r="F93">
        <v>599.04999999999995</v>
      </c>
      <c r="G93">
        <f>_xll.TA_TYPPRICE(D93,E93,F93)</f>
        <v>601.43333333333328</v>
      </c>
      <c r="H93">
        <v>601.1113751688215</v>
      </c>
      <c r="I93" t="str">
        <f t="shared" si="20"/>
        <v>DOWN</v>
      </c>
      <c r="J93">
        <v>607.95163966265159</v>
      </c>
      <c r="K93">
        <v>597.0870086658889</v>
      </c>
      <c r="L93" t="str">
        <f t="shared" si="21"/>
        <v>No Confirmation</v>
      </c>
      <c r="M93" t="str">
        <f t="shared" si="22"/>
        <v>No Trend</v>
      </c>
      <c r="N93">
        <v>46.213476475030397</v>
      </c>
      <c r="O93" t="str">
        <f t="shared" si="23"/>
        <v>No Momentum</v>
      </c>
      <c r="P93" t="str">
        <f t="shared" si="24"/>
        <v>No Trend + Momentum</v>
      </c>
      <c r="Q93">
        <f t="shared" si="25"/>
        <v>0.39999999999997726</v>
      </c>
      <c r="R93">
        <f t="shared" si="26"/>
        <v>7.9500000000000455</v>
      </c>
      <c r="S93">
        <f t="shared" si="27"/>
        <v>5.0314465408801884E-2</v>
      </c>
      <c r="T93" t="str">
        <f t="shared" si="28"/>
        <v>DOWN</v>
      </c>
      <c r="U93" t="str">
        <f t="shared" si="29"/>
        <v>No T+M+I</v>
      </c>
      <c r="V93">
        <v>600.50434794504713</v>
      </c>
      <c r="W93">
        <v>601.37909882033068</v>
      </c>
      <c r="X93">
        <f t="shared" si="30"/>
        <v>-0.87475087528355289</v>
      </c>
      <c r="Y93">
        <v>-0.51543863403671286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599.95000000000005</v>
      </c>
      <c r="D94">
        <v>602.20000000000005</v>
      </c>
      <c r="E94">
        <v>595.70000000000005</v>
      </c>
      <c r="F94">
        <v>596.95000000000005</v>
      </c>
      <c r="G94">
        <f>_xll.TA_TYPPRICE(D94,E94,F94)</f>
        <v>598.28333333333342</v>
      </c>
      <c r="H94">
        <v>599.69735425107751</v>
      </c>
      <c r="I94" t="str">
        <f t="shared" si="20"/>
        <v>DOWN</v>
      </c>
      <c r="J94">
        <v>606.67349751539564</v>
      </c>
      <c r="K94">
        <v>596.77878451791355</v>
      </c>
      <c r="L94" t="str">
        <f t="shared" si="21"/>
        <v>No Confirmation</v>
      </c>
      <c r="M94" t="str">
        <f t="shared" si="22"/>
        <v>No Trend</v>
      </c>
      <c r="N94">
        <v>40.391254389940151</v>
      </c>
      <c r="O94" t="str">
        <f t="shared" si="23"/>
        <v>No Momentum</v>
      </c>
      <c r="P94" t="str">
        <f t="shared" si="24"/>
        <v>No Trend + Momentum</v>
      </c>
      <c r="Q94">
        <f t="shared" si="25"/>
        <v>1.25</v>
      </c>
      <c r="R94">
        <f t="shared" si="26"/>
        <v>6.5</v>
      </c>
      <c r="S94">
        <f t="shared" si="27"/>
        <v>0.19230769230769232</v>
      </c>
      <c r="T94" t="str">
        <f t="shared" si="28"/>
        <v>DOWN</v>
      </c>
      <c r="U94" t="str">
        <f t="shared" si="29"/>
        <v>No T+M+I</v>
      </c>
      <c r="V94">
        <v>599.95752518427071</v>
      </c>
      <c r="W94">
        <v>601.05101742623208</v>
      </c>
      <c r="X94">
        <f t="shared" si="30"/>
        <v>-1.0934922419613713</v>
      </c>
      <c r="Y94">
        <v>-0.63104935562164455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596.79999999999995</v>
      </c>
      <c r="D95">
        <v>603</v>
      </c>
      <c r="E95">
        <v>592</v>
      </c>
      <c r="F95">
        <v>594.95000000000005</v>
      </c>
      <c r="G95">
        <f>_xll.TA_TYPPRICE(D95,E95,F95)</f>
        <v>596.65</v>
      </c>
      <c r="H95">
        <v>598.17367712553869</v>
      </c>
      <c r="I95" t="str">
        <f t="shared" si="20"/>
        <v>DOWN</v>
      </c>
      <c r="J95">
        <v>605.85716473419666</v>
      </c>
      <c r="K95">
        <v>595.71683240282164</v>
      </c>
      <c r="L95" t="str">
        <f t="shared" si="21"/>
        <v>DOWN</v>
      </c>
      <c r="M95" t="str">
        <f t="shared" si="22"/>
        <v>DOWN</v>
      </c>
      <c r="N95">
        <v>35.12336172516148</v>
      </c>
      <c r="O95" t="str">
        <f t="shared" si="23"/>
        <v>DOWN</v>
      </c>
      <c r="P95" t="str">
        <f t="shared" si="24"/>
        <v>DOWN</v>
      </c>
      <c r="Q95">
        <f t="shared" si="25"/>
        <v>2.9500000000000455</v>
      </c>
      <c r="R95">
        <f t="shared" si="26"/>
        <v>11</v>
      </c>
      <c r="S95">
        <f t="shared" si="27"/>
        <v>0.2681818181818223</v>
      </c>
      <c r="T95" t="str">
        <f t="shared" si="28"/>
        <v>No Indication</v>
      </c>
      <c r="U95" t="str">
        <f t="shared" si="29"/>
        <v>No T+M+I</v>
      </c>
      <c r="V95">
        <v>599.18713669438296</v>
      </c>
      <c r="W95">
        <v>600.59909020947418</v>
      </c>
      <c r="X95">
        <f t="shared" si="30"/>
        <v>-1.411953515091227</v>
      </c>
      <c r="Y95">
        <v>-0.78723018751556106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594</v>
      </c>
      <c r="D96">
        <v>601.5</v>
      </c>
      <c r="E96">
        <v>593.70000000000005</v>
      </c>
      <c r="F96">
        <v>600</v>
      </c>
      <c r="G96">
        <f>_xll.TA_TYPPRICE(D96,E96,F96)</f>
        <v>598.4</v>
      </c>
      <c r="H96">
        <v>598.28683856276939</v>
      </c>
      <c r="I96" t="str">
        <f t="shared" si="20"/>
        <v>UP</v>
      </c>
      <c r="J96">
        <v>604.88890590437518</v>
      </c>
      <c r="K96">
        <v>595.26864742441683</v>
      </c>
      <c r="L96" t="str">
        <f t="shared" si="21"/>
        <v>No Confirmation</v>
      </c>
      <c r="M96" t="str">
        <f t="shared" si="22"/>
        <v>No Trend</v>
      </c>
      <c r="N96">
        <v>54.041759900130884</v>
      </c>
      <c r="O96" t="str">
        <f t="shared" si="23"/>
        <v>No Momentum</v>
      </c>
      <c r="P96" t="str">
        <f t="shared" si="24"/>
        <v>No Trend + Momentum</v>
      </c>
      <c r="Q96">
        <f t="shared" si="25"/>
        <v>6.2999999999999545</v>
      </c>
      <c r="R96">
        <f t="shared" si="26"/>
        <v>7.7999999999999545</v>
      </c>
      <c r="S96">
        <f t="shared" si="27"/>
        <v>0.8076923076923066</v>
      </c>
      <c r="T96" t="str">
        <f t="shared" si="28"/>
        <v>UP</v>
      </c>
      <c r="U96" t="str">
        <f t="shared" si="29"/>
        <v>No T+M+I</v>
      </c>
      <c r="V96">
        <v>599.31219258755482</v>
      </c>
      <c r="W96">
        <v>600.55471315692057</v>
      </c>
      <c r="X96">
        <f t="shared" si="30"/>
        <v>-1.2425205693657517</v>
      </c>
      <c r="Y96">
        <v>-0.87828826388559922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601</v>
      </c>
      <c r="D97">
        <v>629</v>
      </c>
      <c r="E97">
        <v>600</v>
      </c>
      <c r="F97">
        <v>614</v>
      </c>
      <c r="G97">
        <f>_xll.TA_TYPPRICE(D97,E97,F97)</f>
        <v>614.33333333333337</v>
      </c>
      <c r="H97">
        <v>606.31008594805144</v>
      </c>
      <c r="I97" t="str">
        <f t="shared" si="20"/>
        <v>UP</v>
      </c>
      <c r="J97">
        <v>610.24692681451404</v>
      </c>
      <c r="K97">
        <v>596.32005910787973</v>
      </c>
      <c r="L97" t="str">
        <f t="shared" si="21"/>
        <v>UP</v>
      </c>
      <c r="M97" t="str">
        <f t="shared" si="22"/>
        <v>UP</v>
      </c>
      <c r="N97">
        <v>77.141058970479108</v>
      </c>
      <c r="O97" t="str">
        <f t="shared" si="23"/>
        <v>UP</v>
      </c>
      <c r="P97" t="str">
        <f t="shared" si="24"/>
        <v>UP</v>
      </c>
      <c r="Q97">
        <f t="shared" si="25"/>
        <v>14</v>
      </c>
      <c r="R97">
        <f t="shared" si="26"/>
        <v>29</v>
      </c>
      <c r="S97">
        <f t="shared" si="27"/>
        <v>0.48275862068965519</v>
      </c>
      <c r="T97" t="str">
        <f t="shared" si="28"/>
        <v>No Indication</v>
      </c>
      <c r="U97" t="str">
        <f t="shared" si="29"/>
        <v>No T+M+I</v>
      </c>
      <c r="V97">
        <v>601.5718552663925</v>
      </c>
      <c r="W97">
        <v>601.55066033048206</v>
      </c>
      <c r="X97">
        <f t="shared" si="30"/>
        <v>2.1194935910443746E-2</v>
      </c>
      <c r="Y97">
        <v>-0.69839162392639065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620</v>
      </c>
      <c r="D98">
        <v>636</v>
      </c>
      <c r="E98">
        <v>610.1</v>
      </c>
      <c r="F98">
        <v>627.75</v>
      </c>
      <c r="G98">
        <f>_xll.TA_TYPPRICE(D98,E98,F98)</f>
        <v>624.61666666666667</v>
      </c>
      <c r="H98">
        <v>615.46337630735911</v>
      </c>
      <c r="I98" t="str">
        <f t="shared" si="20"/>
        <v>UP</v>
      </c>
      <c r="J98">
        <v>615.96983196684425</v>
      </c>
      <c r="K98">
        <v>599.38226819501756</v>
      </c>
      <c r="L98" t="str">
        <f t="shared" si="21"/>
        <v>UP</v>
      </c>
      <c r="M98" t="str">
        <f t="shared" si="22"/>
        <v>UP</v>
      </c>
      <c r="N98">
        <v>85.86379738794551</v>
      </c>
      <c r="O98" t="str">
        <f t="shared" si="23"/>
        <v>UP</v>
      </c>
      <c r="P98" t="str">
        <f t="shared" si="24"/>
        <v>UP</v>
      </c>
      <c r="Q98">
        <f t="shared" si="25"/>
        <v>17.649999999999977</v>
      </c>
      <c r="R98">
        <f t="shared" si="26"/>
        <v>25.899999999999977</v>
      </c>
      <c r="S98">
        <f t="shared" si="27"/>
        <v>0.68146718146718122</v>
      </c>
      <c r="T98" t="str">
        <f t="shared" si="28"/>
        <v>No Indication</v>
      </c>
      <c r="U98" t="str">
        <f t="shared" si="29"/>
        <v>No T+M+I</v>
      </c>
      <c r="V98">
        <v>605.59926214848599</v>
      </c>
      <c r="W98">
        <v>603.49135215785373</v>
      </c>
      <c r="X98">
        <f t="shared" si="30"/>
        <v>2.1079099906322654</v>
      </c>
      <c r="Y98">
        <v>-0.13713130101465942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627</v>
      </c>
      <c r="D99">
        <v>652.9</v>
      </c>
      <c r="E99">
        <v>627</v>
      </c>
      <c r="F99">
        <v>646.54999999999995</v>
      </c>
      <c r="G99">
        <f>_xll.TA_TYPPRICE(D99,E99,F99)</f>
        <v>642.15</v>
      </c>
      <c r="H99">
        <v>628.80668815367949</v>
      </c>
      <c r="I99" t="str">
        <f t="shared" si="20"/>
        <v>UP</v>
      </c>
      <c r="J99">
        <v>624.17653597421224</v>
      </c>
      <c r="K99">
        <v>605.51954192945811</v>
      </c>
      <c r="L99" t="str">
        <f t="shared" si="21"/>
        <v>UP</v>
      </c>
      <c r="M99" t="str">
        <f t="shared" si="22"/>
        <v>UP</v>
      </c>
      <c r="N99">
        <v>91.443865565900921</v>
      </c>
      <c r="O99" t="str">
        <f t="shared" si="23"/>
        <v>UP</v>
      </c>
      <c r="P99" t="str">
        <f t="shared" si="24"/>
        <v>UP</v>
      </c>
      <c r="Q99">
        <f t="shared" si="25"/>
        <v>19.549999999999955</v>
      </c>
      <c r="R99">
        <f t="shared" si="26"/>
        <v>25.899999999999977</v>
      </c>
      <c r="S99">
        <f t="shared" si="27"/>
        <v>0.75482625482625376</v>
      </c>
      <c r="T99" t="str">
        <f t="shared" si="28"/>
        <v>No Indication</v>
      </c>
      <c r="U99" t="str">
        <f t="shared" si="29"/>
        <v>No T+M+I</v>
      </c>
      <c r="V99">
        <v>611.89937566410356</v>
      </c>
      <c r="W99">
        <v>606.68088162764229</v>
      </c>
      <c r="X99">
        <f t="shared" si="30"/>
        <v>5.2184940364612658</v>
      </c>
      <c r="Y99">
        <v>0.93399376648052568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646.9</v>
      </c>
      <c r="D100">
        <v>650.45000000000005</v>
      </c>
      <c r="E100">
        <v>632.65</v>
      </c>
      <c r="F100">
        <v>635.04999999999995</v>
      </c>
      <c r="G100">
        <f>_xll.TA_TYPPRICE(D100,E100,F100)</f>
        <v>639.38333333333333</v>
      </c>
      <c r="H100">
        <v>634.09501074350646</v>
      </c>
      <c r="I100" t="str">
        <f t="shared" si="20"/>
        <v>UP</v>
      </c>
      <c r="J100">
        <v>630.01508353549843</v>
      </c>
      <c r="K100">
        <v>611.54853261180074</v>
      </c>
      <c r="L100" t="str">
        <f t="shared" si="21"/>
        <v>UP</v>
      </c>
      <c r="M100" t="str">
        <f t="shared" si="22"/>
        <v>UP</v>
      </c>
      <c r="N100">
        <v>70.242767227249686</v>
      </c>
      <c r="O100" t="str">
        <f t="shared" si="23"/>
        <v>UP</v>
      </c>
      <c r="P100" t="str">
        <f t="shared" si="24"/>
        <v>UP</v>
      </c>
      <c r="Q100">
        <f t="shared" si="25"/>
        <v>2.3999999999999773</v>
      </c>
      <c r="R100">
        <f t="shared" si="26"/>
        <v>17.800000000000068</v>
      </c>
      <c r="S100">
        <f t="shared" si="27"/>
        <v>0.1348314606741555</v>
      </c>
      <c r="T100" t="str">
        <f t="shared" si="28"/>
        <v>DOWN</v>
      </c>
      <c r="U100" t="str">
        <f t="shared" si="29"/>
        <v>No T+M+I</v>
      </c>
      <c r="V100">
        <v>615.46101017731837</v>
      </c>
      <c r="W100">
        <v>608.78229780337244</v>
      </c>
      <c r="X100">
        <f t="shared" si="30"/>
        <v>6.6787123739459275</v>
      </c>
      <c r="Y100">
        <v>2.0829374879736062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645</v>
      </c>
      <c r="D101">
        <v>651.20000000000005</v>
      </c>
      <c r="E101">
        <v>631</v>
      </c>
      <c r="F101">
        <v>644.4</v>
      </c>
      <c r="G101">
        <f>_xll.TA_TYPPRICE(D101,E101,F101)</f>
        <v>642.19999999999993</v>
      </c>
      <c r="H101">
        <v>638.14750537175314</v>
      </c>
      <c r="I101" t="str">
        <f t="shared" si="20"/>
        <v>UP</v>
      </c>
      <c r="J101">
        <v>634.72284274983213</v>
      </c>
      <c r="K101">
        <v>615.8710809202895</v>
      </c>
      <c r="L101" t="str">
        <f t="shared" si="21"/>
        <v>UP</v>
      </c>
      <c r="M101" t="str">
        <f t="shared" si="22"/>
        <v>UP</v>
      </c>
      <c r="N101">
        <v>75.917327859069388</v>
      </c>
      <c r="O101" t="str">
        <f t="shared" si="23"/>
        <v>UP</v>
      </c>
      <c r="P101" t="str">
        <f t="shared" si="24"/>
        <v>UP</v>
      </c>
      <c r="Q101">
        <f t="shared" si="25"/>
        <v>13.399999999999977</v>
      </c>
      <c r="R101">
        <f t="shared" si="26"/>
        <v>20.200000000000045</v>
      </c>
      <c r="S101">
        <f t="shared" si="27"/>
        <v>0.66336633663366074</v>
      </c>
      <c r="T101" t="str">
        <f t="shared" si="28"/>
        <v>No Indication</v>
      </c>
      <c r="U101" t="str">
        <f t="shared" si="29"/>
        <v>No T+M+I</v>
      </c>
      <c r="V101">
        <v>619.91316245773089</v>
      </c>
      <c r="W101">
        <v>611.4206461142337</v>
      </c>
      <c r="X101">
        <f t="shared" si="30"/>
        <v>8.4925163434971864</v>
      </c>
      <c r="Y101">
        <v>3.3648532590783224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643.29999999999995</v>
      </c>
      <c r="D102">
        <v>646.70000000000005</v>
      </c>
      <c r="E102">
        <v>631.20000000000005</v>
      </c>
      <c r="F102">
        <v>635.79999999999995</v>
      </c>
      <c r="G102">
        <f>_xll.TA_TYPPRICE(D102,E102,F102)</f>
        <v>637.9</v>
      </c>
      <c r="H102">
        <v>638.02375268587662</v>
      </c>
      <c r="I102" t="str">
        <f t="shared" si="20"/>
        <v>DOWN</v>
      </c>
      <c r="J102">
        <v>637.3844332498694</v>
      </c>
      <c r="K102">
        <v>619.27750738244742</v>
      </c>
      <c r="L102" t="str">
        <f t="shared" si="21"/>
        <v>No Confirmation</v>
      </c>
      <c r="M102" t="str">
        <f t="shared" si="22"/>
        <v>No Trend</v>
      </c>
      <c r="N102">
        <v>62.265674584807982</v>
      </c>
      <c r="O102" t="str">
        <f t="shared" si="23"/>
        <v>UP</v>
      </c>
      <c r="P102" t="str">
        <f t="shared" si="24"/>
        <v>No Trend + Momentum</v>
      </c>
      <c r="Q102">
        <f t="shared" si="25"/>
        <v>4.5999999999999091</v>
      </c>
      <c r="R102">
        <f t="shared" si="26"/>
        <v>15.5</v>
      </c>
      <c r="S102">
        <f t="shared" si="27"/>
        <v>0.29677419354838125</v>
      </c>
      <c r="T102" t="str">
        <f t="shared" si="28"/>
        <v>No Indication</v>
      </c>
      <c r="U102" t="str">
        <f t="shared" si="29"/>
        <v>No T+M+I</v>
      </c>
      <c r="V102">
        <v>622.35729131038772</v>
      </c>
      <c r="W102">
        <v>613.22652417984602</v>
      </c>
      <c r="X102">
        <f t="shared" si="30"/>
        <v>9.1307671305416989</v>
      </c>
      <c r="Y102">
        <v>4.5180360333709979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630</v>
      </c>
      <c r="D103">
        <v>630</v>
      </c>
      <c r="E103">
        <v>605.5</v>
      </c>
      <c r="F103">
        <v>618.79999999999995</v>
      </c>
      <c r="G103">
        <f>_xll.TA_TYPPRICE(D103,E103,F103)</f>
        <v>618.1</v>
      </c>
      <c r="H103">
        <v>628.06187634293838</v>
      </c>
      <c r="I103" t="str">
        <f t="shared" si="20"/>
        <v>DOWN</v>
      </c>
      <c r="J103">
        <v>635.74344808323178</v>
      </c>
      <c r="K103">
        <v>616.21583907523689</v>
      </c>
      <c r="L103" t="str">
        <f t="shared" si="21"/>
        <v>No Confirmation</v>
      </c>
      <c r="M103" t="str">
        <f t="shared" si="22"/>
        <v>No Trend</v>
      </c>
      <c r="N103">
        <v>43.110446114837728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13.299999999999955</v>
      </c>
      <c r="R103">
        <f t="shared" si="26"/>
        <v>24.5</v>
      </c>
      <c r="S103">
        <f t="shared" si="27"/>
        <v>0.54285714285714104</v>
      </c>
      <c r="T103" t="str">
        <f t="shared" si="28"/>
        <v>No Indication</v>
      </c>
      <c r="U103" t="str">
        <f t="shared" si="29"/>
        <v>No T+M+I</v>
      </c>
      <c r="V103">
        <v>621.81001572417426</v>
      </c>
      <c r="W103">
        <v>613.63937424059816</v>
      </c>
      <c r="X103">
        <f t="shared" si="30"/>
        <v>8.1706414835761052</v>
      </c>
      <c r="Y103">
        <v>5.2485571234120192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616</v>
      </c>
      <c r="D104">
        <v>616.95000000000005</v>
      </c>
      <c r="E104">
        <v>602.95000000000005</v>
      </c>
      <c r="F104">
        <v>605.79999999999995</v>
      </c>
      <c r="G104">
        <f>_xll.TA_TYPPRICE(D104,E104,F104)</f>
        <v>608.56666666666672</v>
      </c>
      <c r="H104">
        <v>618.31427150480249</v>
      </c>
      <c r="I104" t="str">
        <f t="shared" si="20"/>
        <v>DOWN</v>
      </c>
      <c r="J104">
        <v>631.56712628695811</v>
      </c>
      <c r="K104">
        <v>613.26787483629539</v>
      </c>
      <c r="L104" t="str">
        <f t="shared" si="21"/>
        <v>DOWN</v>
      </c>
      <c r="M104" t="str">
        <f t="shared" si="22"/>
        <v>DOWN</v>
      </c>
      <c r="N104">
        <v>33.313977164051124</v>
      </c>
      <c r="O104" t="str">
        <f t="shared" si="23"/>
        <v>DOWN</v>
      </c>
      <c r="P104" t="str">
        <f t="shared" si="24"/>
        <v>DOWN</v>
      </c>
      <c r="Q104">
        <f t="shared" si="25"/>
        <v>2.8499999999999091</v>
      </c>
      <c r="R104">
        <f t="shared" si="26"/>
        <v>14</v>
      </c>
      <c r="S104">
        <f t="shared" si="27"/>
        <v>0.20357142857142208</v>
      </c>
      <c r="T104" t="str">
        <f t="shared" si="28"/>
        <v>No Indication</v>
      </c>
      <c r="U104" t="str">
        <f t="shared" si="29"/>
        <v>No T+M+I</v>
      </c>
      <c r="V104">
        <v>619.3469363819936</v>
      </c>
      <c r="W104">
        <v>613.0586798524057</v>
      </c>
      <c r="X104">
        <f t="shared" si="30"/>
        <v>6.2882565295878976</v>
      </c>
      <c r="Y104">
        <v>5.4564970046471952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607.25</v>
      </c>
      <c r="D105">
        <v>608.35</v>
      </c>
      <c r="E105">
        <v>584.20000000000005</v>
      </c>
      <c r="F105">
        <v>587</v>
      </c>
      <c r="G105">
        <f>_xll.TA_TYPPRICE(D105,E105,F105)</f>
        <v>593.18333333333339</v>
      </c>
      <c r="H105">
        <v>605.74880241906794</v>
      </c>
      <c r="I105" t="str">
        <f t="shared" si="20"/>
        <v>DOWN</v>
      </c>
      <c r="J105">
        <v>626.40776488985637</v>
      </c>
      <c r="K105">
        <v>606.80834709489648</v>
      </c>
      <c r="L105" t="str">
        <f t="shared" si="21"/>
        <v>DOWN</v>
      </c>
      <c r="M105" t="str">
        <f t="shared" si="22"/>
        <v>DOWN</v>
      </c>
      <c r="N105">
        <v>23.613835248303673</v>
      </c>
      <c r="O105" t="str">
        <f t="shared" si="23"/>
        <v>DOWN</v>
      </c>
      <c r="P105" t="str">
        <f t="shared" si="24"/>
        <v>DOWN</v>
      </c>
      <c r="Q105">
        <f t="shared" si="25"/>
        <v>2.7999999999999545</v>
      </c>
      <c r="R105">
        <f t="shared" si="26"/>
        <v>24.149999999999977</v>
      </c>
      <c r="S105">
        <f t="shared" si="27"/>
        <v>0.11594202898550547</v>
      </c>
      <c r="T105" t="str">
        <f t="shared" si="28"/>
        <v>DOWN</v>
      </c>
      <c r="U105" t="str">
        <f t="shared" si="29"/>
        <v>DOWN</v>
      </c>
      <c r="V105">
        <v>614.37048463091764</v>
      </c>
      <c r="W105">
        <v>611.12840727074604</v>
      </c>
      <c r="X105">
        <f t="shared" si="30"/>
        <v>3.2420773601716064</v>
      </c>
      <c r="Y105">
        <v>5.0136130757520778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605.6</v>
      </c>
      <c r="AE105">
        <f t="shared" si="36"/>
        <v>599.1</v>
      </c>
      <c r="AF105">
        <f t="shared" si="37"/>
        <v>596.30000000000007</v>
      </c>
      <c r="AG105">
        <f t="shared" si="38"/>
        <v>593.45000000000005</v>
      </c>
    </row>
    <row r="106" spans="1:33" x14ac:dyDescent="0.25">
      <c r="A106" t="s">
        <v>5</v>
      </c>
      <c r="B106" s="1">
        <v>43006</v>
      </c>
      <c r="C106">
        <v>589</v>
      </c>
      <c r="D106">
        <v>598.54999999999995</v>
      </c>
      <c r="E106">
        <v>580.25</v>
      </c>
      <c r="F106">
        <v>582.70000000000005</v>
      </c>
      <c r="G106">
        <f>_xll.TA_TYPPRICE(D106,E106,F106)</f>
        <v>587.16666666666663</v>
      </c>
      <c r="H106">
        <v>596.45773454286723</v>
      </c>
      <c r="I106" t="str">
        <f t="shared" si="20"/>
        <v>DOWN</v>
      </c>
      <c r="J106">
        <v>620.21715046988822</v>
      </c>
      <c r="K106">
        <v>600.90649218491944</v>
      </c>
      <c r="L106" t="str">
        <f t="shared" si="21"/>
        <v>DOWN</v>
      </c>
      <c r="M106" t="str">
        <f t="shared" si="22"/>
        <v>DOWN</v>
      </c>
      <c r="N106">
        <v>21.799109594834771</v>
      </c>
      <c r="O106" t="str">
        <f t="shared" si="23"/>
        <v>DOWN</v>
      </c>
      <c r="P106" t="str">
        <f t="shared" si="24"/>
        <v>DOWN</v>
      </c>
      <c r="Q106">
        <f t="shared" si="25"/>
        <v>2.4500000000000455</v>
      </c>
      <c r="R106">
        <f t="shared" si="26"/>
        <v>18.299999999999955</v>
      </c>
      <c r="S106">
        <f t="shared" si="27"/>
        <v>0.13387978142076784</v>
      </c>
      <c r="T106" t="str">
        <f t="shared" si="28"/>
        <v>DOWN</v>
      </c>
      <c r="U106" t="str">
        <f t="shared" si="29"/>
        <v>DOWN</v>
      </c>
      <c r="V106">
        <v>609.49810238000725</v>
      </c>
      <c r="W106">
        <v>609.02259932476488</v>
      </c>
      <c r="X106">
        <f t="shared" si="30"/>
        <v>0.47550305524237046</v>
      </c>
      <c r="Y106">
        <v>4.105991071650136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596.45000000000005</v>
      </c>
      <c r="AE106">
        <f t="shared" si="36"/>
        <v>591.55000000000007</v>
      </c>
      <c r="AF106">
        <f t="shared" si="37"/>
        <v>589.4</v>
      </c>
      <c r="AG106">
        <f t="shared" si="38"/>
        <v>587.25</v>
      </c>
    </row>
    <row r="107" spans="1:33" x14ac:dyDescent="0.25">
      <c r="A107" t="s">
        <v>5</v>
      </c>
      <c r="B107" s="1">
        <v>43007</v>
      </c>
      <c r="C107">
        <v>586</v>
      </c>
      <c r="D107">
        <v>610.29999999999995</v>
      </c>
      <c r="E107">
        <v>582.95000000000005</v>
      </c>
      <c r="F107">
        <v>591</v>
      </c>
      <c r="G107">
        <f>_xll.TA_TYPPRICE(D107,E107,F107)</f>
        <v>594.75</v>
      </c>
      <c r="H107">
        <v>595.60386727143361</v>
      </c>
      <c r="I107" t="str">
        <f t="shared" si="20"/>
        <v>DOWN</v>
      </c>
      <c r="J107">
        <v>618.01333925435745</v>
      </c>
      <c r="K107">
        <v>596.91616058827071</v>
      </c>
      <c r="L107" t="str">
        <f t="shared" si="21"/>
        <v>DOWN</v>
      </c>
      <c r="M107" t="str">
        <f t="shared" si="22"/>
        <v>DOWN</v>
      </c>
      <c r="N107">
        <v>34.031247554190678</v>
      </c>
      <c r="O107" t="str">
        <f t="shared" si="23"/>
        <v>DOWN</v>
      </c>
      <c r="P107" t="str">
        <f t="shared" si="24"/>
        <v>DOWN</v>
      </c>
      <c r="Q107">
        <f t="shared" si="25"/>
        <v>8.0499999999999545</v>
      </c>
      <c r="R107">
        <f t="shared" si="26"/>
        <v>27.349999999999909</v>
      </c>
      <c r="S107">
        <f t="shared" si="27"/>
        <v>0.29433272394881099</v>
      </c>
      <c r="T107" t="str">
        <f t="shared" si="28"/>
        <v>No Indication</v>
      </c>
      <c r="U107" t="str">
        <f t="shared" si="29"/>
        <v>No T+M+I</v>
      </c>
      <c r="V107">
        <v>606.65224047539073</v>
      </c>
      <c r="W107">
        <v>607.68759196737494</v>
      </c>
      <c r="X107">
        <f t="shared" si="30"/>
        <v>-1.0353514919842155</v>
      </c>
      <c r="Y107">
        <v>3.0777225589232655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2017-07-05T06:08:20Z</dcterms:created>
  <dcterms:modified xsi:type="dcterms:W3CDTF">2017-10-03T07:55:02Z</dcterms:modified>
</cp:coreProperties>
</file>