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8" i="1"/>
  <c r="Y72" i="1"/>
  <c r="Y76" i="1"/>
  <c r="Y80" i="1"/>
  <c r="Y84" i="1"/>
  <c r="Y88" i="1"/>
  <c r="Y92" i="1"/>
  <c r="Y96" i="1"/>
  <c r="Y100" i="1"/>
  <c r="Y104" i="1"/>
  <c r="Y66" i="1"/>
  <c r="Y70" i="1"/>
  <c r="Y74" i="1"/>
  <c r="Y78" i="1"/>
  <c r="Y82" i="1"/>
  <c r="Y86" i="1"/>
  <c r="Y90" i="1"/>
  <c r="Y94" i="1"/>
  <c r="Y98" i="1"/>
  <c r="Y102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9" i="1"/>
  <c r="N11" i="1"/>
  <c r="N13" i="1"/>
  <c r="N17" i="1"/>
  <c r="N25" i="1"/>
  <c r="N41" i="1"/>
  <c r="N6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" i="1"/>
  <c r="N15" i="1"/>
  <c r="N19" i="1"/>
  <c r="N21" i="1"/>
  <c r="N23" i="1"/>
  <c r="N27" i="1"/>
  <c r="N29" i="1"/>
  <c r="N31" i="1"/>
  <c r="N33" i="1"/>
  <c r="N35" i="1"/>
  <c r="N37" i="1"/>
  <c r="N39" i="1"/>
  <c r="N43" i="1"/>
  <c r="N45" i="1"/>
  <c r="N47" i="1"/>
  <c r="N49" i="1"/>
  <c r="N51" i="1"/>
  <c r="N53" i="1"/>
  <c r="N55" i="1"/>
  <c r="N57" i="1"/>
  <c r="N59" i="1"/>
  <c r="N63" i="1"/>
  <c r="N65" i="1"/>
  <c r="N67" i="1"/>
  <c r="N69" i="1"/>
  <c r="N71" i="1"/>
  <c r="N73" i="1"/>
  <c r="N75" i="1"/>
  <c r="N77" i="1"/>
  <c r="N79" i="1"/>
  <c r="N81" i="1"/>
  <c r="N83" i="1"/>
  <c r="N85" i="1"/>
  <c r="N89" i="1"/>
  <c r="N93" i="1"/>
  <c r="N97" i="1"/>
  <c r="N101" i="1"/>
  <c r="N105" i="1"/>
  <c r="N87" i="1"/>
  <c r="N91" i="1"/>
  <c r="N95" i="1"/>
  <c r="N99" i="1"/>
  <c r="N103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36" i="1"/>
  <c r="K40" i="1"/>
  <c r="K44" i="1"/>
  <c r="K46" i="1"/>
  <c r="K48" i="1"/>
  <c r="K50" i="1"/>
  <c r="K54" i="1"/>
  <c r="K56" i="1"/>
  <c r="K58" i="1"/>
  <c r="K62" i="1"/>
  <c r="K64" i="1"/>
  <c r="K66" i="1"/>
  <c r="K68" i="1"/>
  <c r="K70" i="1"/>
  <c r="K72" i="1"/>
  <c r="K74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8" i="1"/>
  <c r="K42" i="1"/>
  <c r="K52" i="1"/>
  <c r="K60" i="1"/>
  <c r="K76" i="1"/>
  <c r="J3" i="1"/>
  <c r="J5" i="1"/>
  <c r="J7" i="1"/>
  <c r="J9" i="1"/>
  <c r="J11" i="1"/>
  <c r="J15" i="1"/>
  <c r="J21" i="1"/>
  <c r="J33" i="1"/>
  <c r="J5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3" i="1"/>
  <c r="J17" i="1"/>
  <c r="J19" i="1"/>
  <c r="J23" i="1"/>
  <c r="J25" i="1"/>
  <c r="J27" i="1"/>
  <c r="J29" i="1"/>
  <c r="J31" i="1"/>
  <c r="J35" i="1"/>
  <c r="J37" i="1"/>
  <c r="J39" i="1"/>
  <c r="J41" i="1"/>
  <c r="J43" i="1"/>
  <c r="J45" i="1"/>
  <c r="J47" i="1"/>
  <c r="J49" i="1"/>
  <c r="J51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9" i="1"/>
  <c r="J87" i="1"/>
  <c r="J91" i="1"/>
  <c r="J95" i="1"/>
  <c r="J99" i="1"/>
  <c r="J103" i="1"/>
  <c r="J107" i="1"/>
  <c r="J85" i="1"/>
  <c r="J93" i="1"/>
  <c r="J97" i="1"/>
  <c r="J101" i="1"/>
  <c r="J105" i="1"/>
  <c r="H2" i="1" a="1"/>
  <c r="G3" i="1"/>
  <c r="G45" i="1"/>
  <c r="G61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7" i="1" l="1"/>
  <c r="AH25" i="1"/>
  <c r="AH5" i="1"/>
  <c r="AH31" i="1"/>
  <c r="AH35" i="1"/>
  <c r="AH43" i="1"/>
  <c r="AH51" i="1"/>
  <c r="AH11" i="1"/>
  <c r="AH49" i="1"/>
  <c r="AH9" i="1"/>
  <c r="AH28" i="1"/>
  <c r="AH50" i="1"/>
  <c r="AH8" i="1"/>
  <c r="AH24" i="1"/>
  <c r="AH37" i="1"/>
  <c r="AH34" i="1"/>
  <c r="AH14" i="1"/>
  <c r="AH55" i="1"/>
  <c r="AH18" i="1"/>
  <c r="AH42" i="1"/>
  <c r="AH39" i="1"/>
  <c r="AH6" i="1"/>
  <c r="AH56" i="1"/>
  <c r="AH32" i="1"/>
  <c r="AH16" i="1"/>
  <c r="AH21" i="1"/>
  <c r="AH44" i="1"/>
  <c r="AH3" i="1"/>
  <c r="AH22" i="1"/>
  <c r="AH30" i="1"/>
  <c r="AH54" i="1"/>
  <c r="AH2" i="1"/>
  <c r="AH46" i="1"/>
  <c r="AH36" i="1"/>
  <c r="AH17" i="1"/>
  <c r="AH41" i="1"/>
  <c r="AH38" i="1"/>
  <c r="AH4" i="1"/>
  <c r="AH27" i="1"/>
  <c r="AH26" i="1" l="1"/>
  <c r="AH10" i="1"/>
  <c r="AH53" i="1"/>
  <c r="AH52" i="1"/>
  <c r="AH20" i="1"/>
  <c r="AH29" i="1"/>
  <c r="AH13" i="1"/>
  <c r="AH15" i="1"/>
  <c r="AH45" i="1"/>
  <c r="AH12" i="1"/>
  <c r="AH23" i="1"/>
  <c r="AH47" i="1"/>
  <c r="AH19" i="1"/>
  <c r="AH48" i="1"/>
  <c r="AH40" i="1"/>
  <c r="AH3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<sst xmlns="http://schemas.openxmlformats.org/spreadsheetml/2006/main" count="140" uniqueCount="35">
  <si>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</si>
  <si>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</si>
  <si>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</si>
  <si>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</si>
  <si>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</si>
  <si>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MINDTREE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</si>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</sst>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485.3</v>
      </c>
      <c r="D2">
        <v>491.35</v>
      </c>
      <c r="E2">
        <v>480</v>
      </c>
      <c r="F2">
        <v>485</v>
      </c>
      <c r="G2">
        <f>_xll.TA_TYPPRICE(D2,E2,F2)</f>
        <v>485.45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11.350000000000023</v>
      </c>
      <c r="S2">
        <f>Q2/R2</f>
        <v>0.44052863436123257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489.15</v>
      </c>
      <c r="D3">
        <v>494.9</v>
      </c>
      <c r="E3">
        <v>483.3</v>
      </c>
      <c r="F3">
        <v>486</v>
      </c>
      <c r="G3">
        <f>_xll.TA_TYPPRICE(D3,E3,F3)</f>
        <v>488.06666666666666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11.599999999999966</v>
      </c>
      <c r="S3">
        <f t="shared" ref="S3:S66" si="7">Q3/R3</f>
        <v>0.23275862068965489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486</v>
      </c>
      <c r="D4">
        <v>489.9</v>
      </c>
      <c r="E4">
        <v>481.2</v>
      </c>
      <c r="F4">
        <v>487</v>
      </c>
      <c r="G4">
        <f>_xll.TA_TYPPRICE(D4,E4,F4)</f>
        <v>486.0333333333333</v>
      </c>
      <c r="H4">
        <v>486.51666666666665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5.8000000000000114</v>
      </c>
      <c r="R4">
        <f t="shared" si="6"/>
        <v>8.6999999999999886</v>
      </c>
      <c r="S4">
        <f t="shared" si="7"/>
        <v>0.66666666666666885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489.5</v>
      </c>
      <c r="D5">
        <v>497.5</v>
      </c>
      <c r="E5">
        <v>482.2</v>
      </c>
      <c r="F5">
        <v>496</v>
      </c>
      <c r="G5">
        <f>_xll.TA_TYPPRICE(D5,E5,F5)</f>
        <v>491.90000000000003</v>
      </c>
      <c r="H5">
        <v>489.20833333333337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13.800000000000011</v>
      </c>
      <c r="R5">
        <f t="shared" si="6"/>
        <v>15.300000000000011</v>
      </c>
      <c r="S5">
        <f t="shared" si="7"/>
        <v>0.90196078431372562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498.55</v>
      </c>
      <c r="D6">
        <v>508.55</v>
      </c>
      <c r="E6">
        <v>498.55</v>
      </c>
      <c r="F6">
        <v>501</v>
      </c>
      <c r="G6">
        <f>_xll.TA_TYPPRICE(D6,E6,F6)</f>
        <v>502.7</v>
      </c>
      <c r="H6">
        <v>495.95416666666665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2.4499999999999886</v>
      </c>
      <c r="R6">
        <f t="shared" si="6"/>
        <v>10</v>
      </c>
      <c r="S6">
        <f t="shared" si="7"/>
        <v>0.24499999999999886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506</v>
      </c>
      <c r="D7">
        <v>507</v>
      </c>
      <c r="E7">
        <v>500.35</v>
      </c>
      <c r="F7">
        <v>505</v>
      </c>
      <c r="G7">
        <f>_xll.TA_TYPPRICE(D7,E7,F7)</f>
        <v>504.11666666666662</v>
      </c>
      <c r="H7">
        <v>500.03541666666661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4.6499999999999773</v>
      </c>
      <c r="R7">
        <f t="shared" si="6"/>
        <v>6.6499999999999773</v>
      </c>
      <c r="S7">
        <f t="shared" si="7"/>
        <v>0.6992481203007509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510</v>
      </c>
      <c r="D8">
        <v>513.20000000000005</v>
      </c>
      <c r="E8">
        <v>499.05</v>
      </c>
      <c r="F8">
        <v>499</v>
      </c>
      <c r="G8">
        <f>_xll.TA_TYPPRICE(D8,E8,F8)</f>
        <v>503.75</v>
      </c>
      <c r="H8">
        <v>501.8927083333333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72.727272727272734</v>
      </c>
      <c r="O8" t="str">
        <f t="shared" si="3"/>
        <v>UP</v>
      </c>
      <c r="P8" t="e">
        <f t="shared" si="4"/>
        <v>#N/A</v>
      </c>
      <c r="Q8">
        <f t="shared" si="5"/>
        <v>-5.0000000000011369E-2</v>
      </c>
      <c r="R8">
        <f t="shared" si="6"/>
        <v>14.150000000000034</v>
      </c>
      <c r="S8">
        <f t="shared" si="7"/>
        <v>-3.5335689045944345E-3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501</v>
      </c>
      <c r="D9">
        <v>508.95</v>
      </c>
      <c r="E9">
        <v>494.35</v>
      </c>
      <c r="F9">
        <v>507</v>
      </c>
      <c r="G9">
        <f>_xll.TA_TYPPRICE(D9,E9,F9)</f>
        <v>503.43333333333334</v>
      </c>
      <c r="H9">
        <v>502.66302083333335</v>
      </c>
      <c r="I9" t="str">
        <f t="shared" si="0"/>
        <v>UP</v>
      </c>
      <c r="J9">
        <v>501.41875000000005</v>
      </c>
      <c r="K9">
        <v>489.875</v>
      </c>
      <c r="L9" t="str">
        <f t="shared" si="1"/>
        <v>UP</v>
      </c>
      <c r="M9" t="str">
        <f t="shared" si="2"/>
        <v>UP</v>
      </c>
      <c r="N9">
        <v>81.25</v>
      </c>
      <c r="O9" t="str">
        <f t="shared" si="3"/>
        <v>UP</v>
      </c>
      <c r="P9" t="str">
        <f t="shared" si="4"/>
        <v>UP</v>
      </c>
      <c r="Q9">
        <f t="shared" si="5"/>
        <v>12.649999999999977</v>
      </c>
      <c r="R9">
        <f t="shared" si="6"/>
        <v>14.599999999999966</v>
      </c>
      <c r="S9">
        <f t="shared" si="7"/>
        <v>0.86643835616438403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506</v>
      </c>
      <c r="D10">
        <v>515.65</v>
      </c>
      <c r="E10">
        <v>500.6</v>
      </c>
      <c r="F10">
        <v>512</v>
      </c>
      <c r="G10">
        <f>_xll.TA_TYPPRICE(D10,E10,F10)</f>
        <v>509.41666666666669</v>
      </c>
      <c r="H10">
        <v>506.03984375000005</v>
      </c>
      <c r="I10" t="str">
        <f t="shared" si="0"/>
        <v>UP</v>
      </c>
      <c r="J10">
        <v>504.58125000000001</v>
      </c>
      <c r="K10">
        <v>492.25833333333333</v>
      </c>
      <c r="L10" t="str">
        <f t="shared" si="1"/>
        <v>UP</v>
      </c>
      <c r="M10" t="str">
        <f t="shared" si="2"/>
        <v>UP</v>
      </c>
      <c r="N10">
        <v>84.929356357927787</v>
      </c>
      <c r="O10" t="str">
        <f t="shared" si="3"/>
        <v>UP</v>
      </c>
      <c r="P10" t="str">
        <f t="shared" si="4"/>
        <v>UP</v>
      </c>
      <c r="Q10">
        <f t="shared" si="5"/>
        <v>11.399999999999977</v>
      </c>
      <c r="R10">
        <f t="shared" si="6"/>
        <v>15.049999999999955</v>
      </c>
      <c r="S10">
        <f t="shared" si="7"/>
        <v>0.75747508305647915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507.35</v>
      </c>
      <c r="D11">
        <v>515</v>
      </c>
      <c r="E11">
        <v>505.9</v>
      </c>
      <c r="F11">
        <v>510</v>
      </c>
      <c r="G11">
        <f>_xll.TA_TYPPRICE(D11,E11,F11)</f>
        <v>510.3</v>
      </c>
      <c r="H11">
        <v>508.169921875</v>
      </c>
      <c r="I11" t="str">
        <f t="shared" si="0"/>
        <v>UP</v>
      </c>
      <c r="J11">
        <v>506.89652777777781</v>
      </c>
      <c r="K11">
        <v>495.2898148148148</v>
      </c>
      <c r="L11" t="str">
        <f t="shared" si="1"/>
        <v>UP</v>
      </c>
      <c r="M11" t="str">
        <f t="shared" si="2"/>
        <v>UP</v>
      </c>
      <c r="N11">
        <v>77.340957827019309</v>
      </c>
      <c r="O11" t="str">
        <f t="shared" si="3"/>
        <v>UP</v>
      </c>
      <c r="P11" t="str">
        <f t="shared" si="4"/>
        <v>UP</v>
      </c>
      <c r="Q11">
        <f t="shared" si="5"/>
        <v>4.1000000000000227</v>
      </c>
      <c r="R11">
        <f t="shared" si="6"/>
        <v>9.1000000000000227</v>
      </c>
      <c r="S11">
        <f t="shared" si="7"/>
        <v>0.45054945054945195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507</v>
      </c>
      <c r="D12">
        <v>515.85</v>
      </c>
      <c r="E12">
        <v>506</v>
      </c>
      <c r="F12">
        <v>511</v>
      </c>
      <c r="G12">
        <f>_xll.TA_TYPPRICE(D12,E12,F12)</f>
        <v>510.95</v>
      </c>
      <c r="H12">
        <v>509.55996093750002</v>
      </c>
      <c r="I12" t="str">
        <f t="shared" si="0"/>
        <v>UP</v>
      </c>
      <c r="J12">
        <v>508.88618827160496</v>
      </c>
      <c r="K12">
        <v>497.66985596707821</v>
      </c>
      <c r="L12" t="str">
        <f t="shared" si="1"/>
        <v>UP</v>
      </c>
      <c r="M12" t="str">
        <f t="shared" si="2"/>
        <v>UP</v>
      </c>
      <c r="N12">
        <v>78.539392400778539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9.8500000000000227</v>
      </c>
      <c r="S12">
        <f t="shared" si="7"/>
        <v>0.5076142131979684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507.05</v>
      </c>
      <c r="D13">
        <v>519.70000000000005</v>
      </c>
      <c r="E13">
        <v>502.75</v>
      </c>
      <c r="F13">
        <v>504</v>
      </c>
      <c r="G13">
        <f>_xll.TA_TYPPRICE(D13,E13,F13)</f>
        <v>508.81666666666666</v>
      </c>
      <c r="H13">
        <v>509.18831380208337</v>
      </c>
      <c r="I13" t="str">
        <f t="shared" si="0"/>
        <v>DOWN</v>
      </c>
      <c r="J13">
        <v>511.28925754458163</v>
      </c>
      <c r="K13">
        <v>498.79877686328302</v>
      </c>
      <c r="L13" t="str">
        <f t="shared" si="1"/>
        <v>No Confirmation</v>
      </c>
      <c r="M13" t="str">
        <f t="shared" si="2"/>
        <v>No Trend</v>
      </c>
      <c r="N13">
        <v>53.69162460408139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16.950000000000045</v>
      </c>
      <c r="S13">
        <f t="shared" si="7"/>
        <v>7.3746312684365586E-2</v>
      </c>
      <c r="T13" t="str">
        <f t="shared" si="8"/>
        <v>DOWN</v>
      </c>
      <c r="U13" t="str">
        <f t="shared" si="9"/>
        <v>No T+M+I</v>
      </c>
      <c r="V13">
        <v>500.25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502</v>
      </c>
      <c r="D14">
        <v>516.75</v>
      </c>
      <c r="E14">
        <v>486</v>
      </c>
      <c r="F14">
        <v>488</v>
      </c>
      <c r="G14">
        <f>_xll.TA_TYPPRICE(D14,E14,F14)</f>
        <v>496.91666666666669</v>
      </c>
      <c r="H14">
        <v>503.052490234375</v>
      </c>
      <c r="I14" t="str">
        <f t="shared" si="0"/>
        <v>DOWN</v>
      </c>
      <c r="J14">
        <v>512.50275586800797</v>
      </c>
      <c r="K14">
        <v>495.9546042269979</v>
      </c>
      <c r="L14" t="str">
        <f t="shared" si="1"/>
        <v>DOWN</v>
      </c>
      <c r="M14" t="str">
        <f t="shared" si="2"/>
        <v>DOWN</v>
      </c>
      <c r="N14">
        <v>28.200511990762898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30.75</v>
      </c>
      <c r="S14">
        <f t="shared" si="7"/>
        <v>6.5040650406504072E-2</v>
      </c>
      <c r="T14" t="str">
        <f t="shared" si="8"/>
        <v>DOWN</v>
      </c>
      <c r="U14" t="str">
        <f t="shared" si="9"/>
        <v>DOWN</v>
      </c>
      <c r="V14">
        <v>498.36538461538464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491.95</v>
      </c>
      <c r="D15">
        <v>502.95</v>
      </c>
      <c r="E15">
        <v>489.5</v>
      </c>
      <c r="F15">
        <v>495</v>
      </c>
      <c r="G15">
        <f>_xll.TA_TYPPRICE(D15,E15,F15)</f>
        <v>495.81666666666666</v>
      </c>
      <c r="H15">
        <v>499.4345784505208</v>
      </c>
      <c r="I15" t="str">
        <f t="shared" si="0"/>
        <v>DOWN</v>
      </c>
      <c r="J15">
        <v>510.37992123067284</v>
      </c>
      <c r="K15">
        <v>494.52024773210945</v>
      </c>
      <c r="L15" t="str">
        <f t="shared" si="1"/>
        <v>No Confirmation</v>
      </c>
      <c r="M15" t="str">
        <f t="shared" si="2"/>
        <v>No Trend</v>
      </c>
      <c r="N15">
        <v>42.999958916960622</v>
      </c>
      <c r="O15" t="str">
        <f t="shared" si="3"/>
        <v>No Momentum</v>
      </c>
      <c r="P15" t="str">
        <f t="shared" si="4"/>
        <v>No Trend + Momentum</v>
      </c>
      <c r="Q15">
        <f t="shared" si="5"/>
        <v>5.5</v>
      </c>
      <c r="R15">
        <f t="shared" si="6"/>
        <v>13.449999999999989</v>
      </c>
      <c r="S15">
        <f t="shared" si="7"/>
        <v>0.40892193308550223</v>
      </c>
      <c r="T15" t="str">
        <f t="shared" si="8"/>
        <v>No Indication</v>
      </c>
      <c r="U15" t="str">
        <f t="shared" si="9"/>
        <v>No T+M+I</v>
      </c>
      <c r="V15">
        <v>497.84763313609471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499.95</v>
      </c>
      <c r="D16">
        <v>511.85</v>
      </c>
      <c r="E16">
        <v>497.1</v>
      </c>
      <c r="F16">
        <v>502</v>
      </c>
      <c r="G16">
        <f>_xll.TA_TYPPRICE(D16,E16,F16)</f>
        <v>503.65000000000003</v>
      </c>
      <c r="H16">
        <v>501.54228922526045</v>
      </c>
      <c r="I16" t="str">
        <f t="shared" si="0"/>
        <v>UP</v>
      </c>
      <c r="J16">
        <v>510.70660540163442</v>
      </c>
      <c r="K16">
        <v>495.09352601386291</v>
      </c>
      <c r="L16" t="str">
        <f t="shared" si="1"/>
        <v>No Confirmation</v>
      </c>
      <c r="M16" t="str">
        <f t="shared" si="2"/>
        <v>No Trend</v>
      </c>
      <c r="N16">
        <v>54.677427415108994</v>
      </c>
      <c r="O16" t="str">
        <f t="shared" si="3"/>
        <v>No Momentum</v>
      </c>
      <c r="P16" t="str">
        <f t="shared" si="4"/>
        <v>No Trend + Momentum</v>
      </c>
      <c r="Q16">
        <f t="shared" si="5"/>
        <v>4.8999999999999773</v>
      </c>
      <c r="R16">
        <f t="shared" si="6"/>
        <v>14.75</v>
      </c>
      <c r="S16">
        <f t="shared" si="7"/>
        <v>0.33220338983050696</v>
      </c>
      <c r="T16" t="str">
        <f t="shared" si="8"/>
        <v>No Indication</v>
      </c>
      <c r="U16" t="str">
        <f t="shared" si="9"/>
        <v>No T+M+I</v>
      </c>
      <c r="V16">
        <v>498.48645880746477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504</v>
      </c>
      <c r="D17">
        <v>507.45</v>
      </c>
      <c r="E17">
        <v>491</v>
      </c>
      <c r="F17">
        <v>498</v>
      </c>
      <c r="G17">
        <f>_xll.TA_TYPPRICE(D17,E17,F17)</f>
        <v>498.81666666666666</v>
      </c>
      <c r="H17">
        <v>500.17947794596353</v>
      </c>
      <c r="I17" t="str">
        <f t="shared" si="0"/>
        <v>DOWN</v>
      </c>
      <c r="J17">
        <v>509.98291531238232</v>
      </c>
      <c r="K17">
        <v>494.1838535663378</v>
      </c>
      <c r="L17" t="str">
        <f t="shared" si="1"/>
        <v>No Confirmation</v>
      </c>
      <c r="M17" t="str">
        <f t="shared" si="2"/>
        <v>No Trend</v>
      </c>
      <c r="N17">
        <v>47.697637252231218</v>
      </c>
      <c r="O17" t="str">
        <f t="shared" si="3"/>
        <v>No Momentum</v>
      </c>
      <c r="P17" t="str">
        <f t="shared" si="4"/>
        <v>No Trend + Momentum</v>
      </c>
      <c r="Q17">
        <f t="shared" si="5"/>
        <v>7</v>
      </c>
      <c r="R17">
        <f t="shared" si="6"/>
        <v>16.449999999999989</v>
      </c>
      <c r="S17">
        <f t="shared" si="7"/>
        <v>0.4255319148936173</v>
      </c>
      <c r="T17" t="str">
        <f t="shared" si="8"/>
        <v>No Indication</v>
      </c>
      <c r="U17" t="str">
        <f t="shared" si="9"/>
        <v>No T+M+I</v>
      </c>
      <c r="V17">
        <v>498.41161899093174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502</v>
      </c>
      <c r="D18">
        <v>515</v>
      </c>
      <c r="E18">
        <v>494.05</v>
      </c>
      <c r="F18">
        <v>512</v>
      </c>
      <c r="G18">
        <f>_xll.TA_TYPPRICE(D18,E18,F18)</f>
        <v>507.01666666666665</v>
      </c>
      <c r="H18">
        <v>503.59807230631509</v>
      </c>
      <c r="I18" t="str">
        <f t="shared" si="0"/>
        <v>UP</v>
      </c>
      <c r="J18">
        <v>511.09782302074183</v>
      </c>
      <c r="K18">
        <v>494.15410832937386</v>
      </c>
      <c r="L18" t="str">
        <f t="shared" si="1"/>
        <v>UP</v>
      </c>
      <c r="M18" t="str">
        <f t="shared" si="2"/>
        <v>UP</v>
      </c>
      <c r="N18">
        <v>66.440275916318583</v>
      </c>
      <c r="O18" t="str">
        <f t="shared" si="3"/>
        <v>UP</v>
      </c>
      <c r="P18" t="str">
        <f t="shared" si="4"/>
        <v>UP</v>
      </c>
      <c r="Q18">
        <f t="shared" si="5"/>
        <v>17.949999999999989</v>
      </c>
      <c r="R18">
        <f t="shared" si="6"/>
        <v>20.949999999999989</v>
      </c>
      <c r="S18">
        <f t="shared" si="7"/>
        <v>0.85680190930787581</v>
      </c>
      <c r="T18" t="str">
        <f t="shared" si="8"/>
        <v>UP</v>
      </c>
      <c r="U18" t="str">
        <f t="shared" si="9"/>
        <v>UP</v>
      </c>
      <c r="V18">
        <v>500.50213914617302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513.70000000000005</v>
      </c>
      <c r="D19">
        <v>549.5</v>
      </c>
      <c r="E19">
        <v>508.45</v>
      </c>
      <c r="F19">
        <v>542</v>
      </c>
      <c r="G19">
        <f>_xll.TA_TYPPRICE(D19,E19,F19)</f>
        <v>533.31666666666672</v>
      </c>
      <c r="H19">
        <v>518.45736948649096</v>
      </c>
      <c r="I19" t="str">
        <f t="shared" si="0"/>
        <v>UP</v>
      </c>
      <c r="J19">
        <v>519.6316401272436</v>
      </c>
      <c r="K19">
        <v>497.33097314506853</v>
      </c>
      <c r="L19" t="str">
        <f t="shared" si="1"/>
        <v>UP</v>
      </c>
      <c r="M19" t="str">
        <f t="shared" si="2"/>
        <v>UP</v>
      </c>
      <c r="N19">
        <v>82.876560647733413</v>
      </c>
      <c r="O19" t="str">
        <f t="shared" si="3"/>
        <v>UP</v>
      </c>
      <c r="P19" t="str">
        <f t="shared" si="4"/>
        <v>UP</v>
      </c>
      <c r="Q19">
        <f t="shared" si="5"/>
        <v>33.550000000000011</v>
      </c>
      <c r="R19">
        <f t="shared" si="6"/>
        <v>41.050000000000011</v>
      </c>
      <c r="S19">
        <f t="shared" si="7"/>
        <v>0.81729598051157126</v>
      </c>
      <c r="T19" t="str">
        <f t="shared" si="8"/>
        <v>UP</v>
      </c>
      <c r="U19" t="str">
        <f t="shared" si="9"/>
        <v>UP</v>
      </c>
      <c r="V19">
        <v>506.88642543137718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540</v>
      </c>
      <c r="D20">
        <v>544</v>
      </c>
      <c r="E20">
        <v>532</v>
      </c>
      <c r="F20">
        <v>533</v>
      </c>
      <c r="G20">
        <f>_xll.TA_TYPPRICE(D20,E20,F20)</f>
        <v>536.33333333333337</v>
      </c>
      <c r="H20">
        <v>527.39535140991211</v>
      </c>
      <c r="I20" t="str">
        <f t="shared" si="0"/>
        <v>UP</v>
      </c>
      <c r="J20">
        <v>525.04683121007838</v>
      </c>
      <c r="K20">
        <v>505.03520133505327</v>
      </c>
      <c r="L20" t="str">
        <f t="shared" si="1"/>
        <v>UP</v>
      </c>
      <c r="M20" t="str">
        <f t="shared" si="2"/>
        <v>UP</v>
      </c>
      <c r="N20">
        <v>70.017152345243176</v>
      </c>
      <c r="O20" t="str">
        <f t="shared" si="3"/>
        <v>UP</v>
      </c>
      <c r="P20" t="str">
        <f t="shared" si="4"/>
        <v>UP</v>
      </c>
      <c r="Q20">
        <f t="shared" si="5"/>
        <v>1</v>
      </c>
      <c r="R20">
        <f t="shared" si="6"/>
        <v>12</v>
      </c>
      <c r="S20">
        <f t="shared" si="7"/>
        <v>8.3333333333333329E-2</v>
      </c>
      <c r="T20" t="str">
        <f t="shared" si="8"/>
        <v>DOWN</v>
      </c>
      <c r="U20" t="str">
        <f t="shared" si="9"/>
        <v>No T+M+I</v>
      </c>
      <c r="V20">
        <v>510.90389844193453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532.5</v>
      </c>
      <c r="D21">
        <v>552.04999999999995</v>
      </c>
      <c r="E21">
        <v>521.6</v>
      </c>
      <c r="F21">
        <v>529</v>
      </c>
      <c r="G21">
        <f>_xll.TA_TYPPRICE(D21,E21,F21)</f>
        <v>534.2166666666667</v>
      </c>
      <c r="H21">
        <v>530.8060090382894</v>
      </c>
      <c r="I21" t="str">
        <f t="shared" si="0"/>
        <v>DOWN</v>
      </c>
      <c r="J21">
        <v>531.04753538561647</v>
      </c>
      <c r="K21">
        <v>508.71626770504145</v>
      </c>
      <c r="L21" t="str">
        <f t="shared" si="1"/>
        <v>No Confirmation</v>
      </c>
      <c r="M21" t="str">
        <f t="shared" si="2"/>
        <v>No Trend</v>
      </c>
      <c r="N21">
        <v>64.460532920075138</v>
      </c>
      <c r="O21" t="str">
        <f t="shared" si="3"/>
        <v>UP</v>
      </c>
      <c r="P21" t="str">
        <f t="shared" si="4"/>
        <v>No Trend + Momentum</v>
      </c>
      <c r="Q21">
        <f t="shared" si="5"/>
        <v>7.3999999999999773</v>
      </c>
      <c r="R21">
        <f t="shared" si="6"/>
        <v>30.449999999999932</v>
      </c>
      <c r="S21">
        <f t="shared" si="7"/>
        <v>0.24302134646962212</v>
      </c>
      <c r="T21" t="str">
        <f t="shared" si="8"/>
        <v>No Indication</v>
      </c>
      <c r="U21" t="str">
        <f t="shared" si="9"/>
        <v>No T+M+I</v>
      </c>
      <c r="V21">
        <v>513.68791406625235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530.54999999999995</v>
      </c>
      <c r="D22">
        <v>540</v>
      </c>
      <c r="E22">
        <v>524</v>
      </c>
      <c r="F22">
        <v>536</v>
      </c>
      <c r="G22">
        <f>_xll.TA_TYPPRICE(D22,E22,F22)</f>
        <v>533.33333333333337</v>
      </c>
      <c r="H22">
        <v>532.06967118581133</v>
      </c>
      <c r="I22" t="str">
        <f t="shared" si="0"/>
        <v>UP</v>
      </c>
      <c r="J22">
        <v>533.03697196659061</v>
      </c>
      <c r="K22">
        <v>512.11265265947668</v>
      </c>
      <c r="L22" t="str">
        <f t="shared" si="1"/>
        <v>UP</v>
      </c>
      <c r="M22" t="str">
        <f t="shared" si="2"/>
        <v>UP</v>
      </c>
      <c r="N22">
        <v>69.717610767652204</v>
      </c>
      <c r="O22" t="str">
        <f t="shared" si="3"/>
        <v>UP</v>
      </c>
      <c r="P22" t="str">
        <f t="shared" si="4"/>
        <v>UP</v>
      </c>
      <c r="Q22">
        <f t="shared" si="5"/>
        <v>12</v>
      </c>
      <c r="R22">
        <f t="shared" si="6"/>
        <v>16</v>
      </c>
      <c r="S22">
        <f t="shared" si="7"/>
        <v>0.75</v>
      </c>
      <c r="T22" t="str">
        <f t="shared" si="8"/>
        <v>No Indication</v>
      </c>
      <c r="U22" t="str">
        <f t="shared" si="9"/>
        <v>No T+M+I</v>
      </c>
      <c r="V22">
        <v>517.12054267144424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540</v>
      </c>
      <c r="D23">
        <v>549.79999999999995</v>
      </c>
      <c r="E23">
        <v>534.5</v>
      </c>
      <c r="F23">
        <v>546</v>
      </c>
      <c r="G23">
        <f>_xll.TA_TYPPRICE(D23,E23,F23)</f>
        <v>543.43333333333328</v>
      </c>
      <c r="H23">
        <v>537.75150225957236</v>
      </c>
      <c r="I23" t="str">
        <f t="shared" si="0"/>
        <v>UP</v>
      </c>
      <c r="J23">
        <v>536.76208930734822</v>
      </c>
      <c r="K23">
        <v>517.08761873514857</v>
      </c>
      <c r="L23" t="str">
        <f t="shared" si="1"/>
        <v>UP</v>
      </c>
      <c r="M23" t="str">
        <f t="shared" si="2"/>
        <v>UP</v>
      </c>
      <c r="N23">
        <v>76.045197013451272</v>
      </c>
      <c r="O23" t="str">
        <f t="shared" si="3"/>
        <v>UP</v>
      </c>
      <c r="P23" t="str">
        <f t="shared" si="4"/>
        <v>UP</v>
      </c>
      <c r="Q23">
        <f t="shared" si="5"/>
        <v>11.5</v>
      </c>
      <c r="R23">
        <f t="shared" si="6"/>
        <v>15.299999999999955</v>
      </c>
      <c r="S23">
        <f t="shared" si="7"/>
        <v>0.75163398692810679</v>
      </c>
      <c r="T23" t="str">
        <f t="shared" si="8"/>
        <v>No Indication</v>
      </c>
      <c r="U23" t="str">
        <f t="shared" si="9"/>
        <v>No T+M+I</v>
      </c>
      <c r="V23">
        <v>521.56353610660665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545.04999999999995</v>
      </c>
      <c r="D24">
        <v>549</v>
      </c>
      <c r="E24">
        <v>535</v>
      </c>
      <c r="F24">
        <v>538</v>
      </c>
      <c r="G24">
        <f>_xll.TA_TYPPRICE(D24,E24,F24)</f>
        <v>540.66666666666663</v>
      </c>
      <c r="H24">
        <v>539.20908446311955</v>
      </c>
      <c r="I24" t="str">
        <f t="shared" si="0"/>
        <v>DOWN</v>
      </c>
      <c r="J24">
        <v>539.48162501682634</v>
      </c>
      <c r="K24">
        <v>521.06814790511555</v>
      </c>
      <c r="L24" t="str">
        <f t="shared" si="1"/>
        <v>No Confirmation</v>
      </c>
      <c r="M24" t="str">
        <f t="shared" si="2"/>
        <v>No Trend</v>
      </c>
      <c r="N24">
        <v>62.901715314901075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14</v>
      </c>
      <c r="S24">
        <f t="shared" si="7"/>
        <v>0.21428571428571427</v>
      </c>
      <c r="T24" t="str">
        <f t="shared" si="8"/>
        <v>No Indication</v>
      </c>
      <c r="U24" t="str">
        <f t="shared" si="9"/>
        <v>No T+M+I</v>
      </c>
      <c r="V24">
        <v>524.09222285943645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537.79999999999995</v>
      </c>
      <c r="D25">
        <v>543.79999999999995</v>
      </c>
      <c r="E25">
        <v>533.1</v>
      </c>
      <c r="F25">
        <v>540</v>
      </c>
      <c r="G25">
        <f>_xll.TA_TYPPRICE(D25,E25,F25)</f>
        <v>538.9666666666667</v>
      </c>
      <c r="H25">
        <v>539.08787556489312</v>
      </c>
      <c r="I25" t="str">
        <f t="shared" si="0"/>
        <v>UP</v>
      </c>
      <c r="J25">
        <v>540.44126390197607</v>
      </c>
      <c r="K25">
        <v>523.74189281508984</v>
      </c>
      <c r="L25" t="str">
        <f t="shared" si="1"/>
        <v>No Confirmation</v>
      </c>
      <c r="M25" t="str">
        <f t="shared" si="2"/>
        <v>No Trend</v>
      </c>
      <c r="N25">
        <v>64.802780521139653</v>
      </c>
      <c r="O25" t="str">
        <f t="shared" si="3"/>
        <v>UP</v>
      </c>
      <c r="P25" t="str">
        <f t="shared" si="4"/>
        <v>No Trend + Momentum</v>
      </c>
      <c r="Q25">
        <f t="shared" si="5"/>
        <v>6.8999999999999773</v>
      </c>
      <c r="R25">
        <f t="shared" si="6"/>
        <v>10.699999999999932</v>
      </c>
      <c r="S25">
        <f t="shared" si="7"/>
        <v>0.64485981308411411</v>
      </c>
      <c r="T25" t="str">
        <f t="shared" si="8"/>
        <v>No Indication</v>
      </c>
      <c r="U25" t="str">
        <f t="shared" si="9"/>
        <v>No T+M+I</v>
      </c>
      <c r="V25">
        <v>526.53957318875393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</v>
      </c>
      <c r="D26">
        <v>560</v>
      </c>
      <c r="E26">
        <v>536.29999999999995</v>
      </c>
      <c r="F26">
        <v>556</v>
      </c>
      <c r="G26">
        <f>_xll.TA_TYPPRICE(D26,E26,F26)</f>
        <v>550.76666666666665</v>
      </c>
      <c r="H26">
        <v>544.92727111577983</v>
      </c>
      <c r="I26" t="str">
        <f t="shared" si="0"/>
        <v>UP</v>
      </c>
      <c r="J26">
        <v>544.78764970153691</v>
      </c>
      <c r="K26">
        <v>526.53258330062545</v>
      </c>
      <c r="L26" t="str">
        <f t="shared" si="1"/>
        <v>UP</v>
      </c>
      <c r="M26" t="str">
        <f t="shared" si="2"/>
        <v>UP</v>
      </c>
      <c r="N26">
        <v>76.728190836565673</v>
      </c>
      <c r="O26" t="str">
        <f t="shared" si="3"/>
        <v>UP</v>
      </c>
      <c r="P26" t="str">
        <f t="shared" si="4"/>
        <v>UP</v>
      </c>
      <c r="Q26">
        <f t="shared" si="5"/>
        <v>19.700000000000045</v>
      </c>
      <c r="R26">
        <f t="shared" si="6"/>
        <v>23.700000000000045</v>
      </c>
      <c r="S26">
        <f t="shared" si="7"/>
        <v>0.83122362869198341</v>
      </c>
      <c r="T26" t="str">
        <f t="shared" si="8"/>
        <v>UP</v>
      </c>
      <c r="U26" t="str">
        <f t="shared" si="9"/>
        <v>UP</v>
      </c>
      <c r="V26">
        <v>531.07194654433022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560</v>
      </c>
      <c r="D27">
        <v>565.9</v>
      </c>
      <c r="E27">
        <v>544.4</v>
      </c>
      <c r="F27">
        <v>546</v>
      </c>
      <c r="G27">
        <f>_xll.TA_TYPPRICE(D27,E27,F27)</f>
        <v>552.1</v>
      </c>
      <c r="H27">
        <v>548.51363555788998</v>
      </c>
      <c r="I27" t="str">
        <f t="shared" si="0"/>
        <v>DOWN</v>
      </c>
      <c r="J27">
        <v>549.47928310119539</v>
      </c>
      <c r="K27">
        <v>530.50312034493095</v>
      </c>
      <c r="L27" t="str">
        <f t="shared" si="1"/>
        <v>No Confirmation</v>
      </c>
      <c r="M27" t="str">
        <f t="shared" si="2"/>
        <v>No Trend</v>
      </c>
      <c r="N27">
        <v>60.669053146416694</v>
      </c>
      <c r="O27" t="str">
        <f t="shared" si="3"/>
        <v>UP</v>
      </c>
      <c r="P27" t="str">
        <f t="shared" si="4"/>
        <v>No Trend + Momentum</v>
      </c>
      <c r="Q27">
        <f t="shared" si="5"/>
        <v>1.6000000000000227</v>
      </c>
      <c r="R27">
        <f t="shared" si="6"/>
        <v>21.5</v>
      </c>
      <c r="S27">
        <f t="shared" si="7"/>
        <v>7.4418604651163844E-2</v>
      </c>
      <c r="T27" t="str">
        <f t="shared" si="8"/>
        <v>DOWN</v>
      </c>
      <c r="U27" t="str">
        <f t="shared" si="9"/>
        <v>No T+M+I</v>
      </c>
      <c r="V27">
        <v>533.36857015289479</v>
      </c>
      <c r="W27">
        <v>514</v>
      </c>
      <c r="X27">
        <f t="shared" si="10"/>
        <v>19.36857015289479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549.5</v>
      </c>
      <c r="D28">
        <v>556.1</v>
      </c>
      <c r="E28">
        <v>513.54999999999995</v>
      </c>
      <c r="F28">
        <v>535</v>
      </c>
      <c r="G28">
        <f>_xll.TA_TYPPRICE(D28,E28,F28)</f>
        <v>534.88333333333333</v>
      </c>
      <c r="H28">
        <v>541.69848444561171</v>
      </c>
      <c r="I28" t="str">
        <f t="shared" si="0"/>
        <v>DOWN</v>
      </c>
      <c r="J28">
        <v>550.95055352315194</v>
      </c>
      <c r="K28">
        <v>526.73576026827959</v>
      </c>
      <c r="L28" t="str">
        <f t="shared" si="1"/>
        <v>No Confirmation</v>
      </c>
      <c r="M28" t="str">
        <f t="shared" si="2"/>
        <v>No Trend</v>
      </c>
      <c r="N28">
        <v>47.11112235740584</v>
      </c>
      <c r="O28" t="str">
        <f t="shared" si="3"/>
        <v>No Momentum</v>
      </c>
      <c r="P28" t="str">
        <f t="shared" si="4"/>
        <v>No Trend + Momentum</v>
      </c>
      <c r="Q28">
        <f t="shared" si="5"/>
        <v>21.450000000000045</v>
      </c>
      <c r="R28">
        <f t="shared" si="6"/>
        <v>42.550000000000068</v>
      </c>
      <c r="S28">
        <f t="shared" si="7"/>
        <v>0.50411280846063478</v>
      </c>
      <c r="T28" t="str">
        <f t="shared" si="8"/>
        <v>No Indication</v>
      </c>
      <c r="U28" t="str">
        <f t="shared" si="9"/>
        <v>No T+M+I</v>
      </c>
      <c r="V28">
        <v>533.61955936014169</v>
      </c>
      <c r="W28">
        <v>515.55555555555554</v>
      </c>
      <c r="X28">
        <f t="shared" si="10"/>
        <v>18.06400380458615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538.5</v>
      </c>
      <c r="D29">
        <v>546.35</v>
      </c>
      <c r="E29">
        <v>528</v>
      </c>
      <c r="F29">
        <v>543</v>
      </c>
      <c r="G29">
        <f>_xll.TA_TYPPRICE(D29,E29,F29)</f>
        <v>539.11666666666667</v>
      </c>
      <c r="H29">
        <v>540.40757555613914</v>
      </c>
      <c r="I29" t="str">
        <f t="shared" si="0"/>
        <v>UP</v>
      </c>
      <c r="J29">
        <v>549.92820829578488</v>
      </c>
      <c r="K29">
        <v>527.01670243088415</v>
      </c>
      <c r="L29" t="str">
        <f t="shared" si="1"/>
        <v>No Confirmation</v>
      </c>
      <c r="M29" t="str">
        <f t="shared" si="2"/>
        <v>No Trend</v>
      </c>
      <c r="N29">
        <v>56.041611953613035</v>
      </c>
      <c r="O29" t="str">
        <f t="shared" si="3"/>
        <v>No Momentum</v>
      </c>
      <c r="P29" t="str">
        <f t="shared" si="4"/>
        <v>No Trend + Momentum</v>
      </c>
      <c r="Q29">
        <f t="shared" si="5"/>
        <v>15</v>
      </c>
      <c r="R29">
        <f t="shared" si="6"/>
        <v>18.350000000000023</v>
      </c>
      <c r="S29">
        <f t="shared" si="7"/>
        <v>0.81743869209809161</v>
      </c>
      <c r="T29" t="str">
        <f t="shared" si="8"/>
        <v>UP</v>
      </c>
      <c r="U29" t="str">
        <f t="shared" si="9"/>
        <v>No T+M+I</v>
      </c>
      <c r="V29">
        <v>535.06270407396607</v>
      </c>
      <c r="W29">
        <v>517.58847736625512</v>
      </c>
      <c r="X29">
        <f t="shared" si="10"/>
        <v>17.474226707710955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542</v>
      </c>
      <c r="D30">
        <v>542.75</v>
      </c>
      <c r="E30">
        <v>534.15</v>
      </c>
      <c r="F30">
        <v>537</v>
      </c>
      <c r="G30">
        <f>_xll.TA_TYPPRICE(D30,E30,F30)</f>
        <v>537.9666666666667</v>
      </c>
      <c r="H30">
        <v>539.18712111140292</v>
      </c>
      <c r="I30" t="str">
        <f t="shared" si="0"/>
        <v>DOWN</v>
      </c>
      <c r="J30">
        <v>548.3330508967216</v>
      </c>
      <c r="K30">
        <v>528.60187966846547</v>
      </c>
      <c r="L30" t="str">
        <f t="shared" si="1"/>
        <v>No Confirmation</v>
      </c>
      <c r="M30" t="str">
        <f t="shared" si="2"/>
        <v>No Trend</v>
      </c>
      <c r="N30">
        <v>48.382620555607843</v>
      </c>
      <c r="O30" t="str">
        <f t="shared" si="3"/>
        <v>No Momentum</v>
      </c>
      <c r="P30" t="str">
        <f t="shared" si="4"/>
        <v>No Trend + Momentum</v>
      </c>
      <c r="Q30">
        <f t="shared" si="5"/>
        <v>2.8500000000000227</v>
      </c>
      <c r="R30">
        <f t="shared" si="6"/>
        <v>8.6000000000000227</v>
      </c>
      <c r="S30">
        <f t="shared" si="7"/>
        <v>0.33139534883721106</v>
      </c>
      <c r="T30" t="str">
        <f t="shared" si="8"/>
        <v>No Indication</v>
      </c>
      <c r="U30" t="str">
        <f t="shared" si="9"/>
        <v>No T+M+I</v>
      </c>
      <c r="V30">
        <v>535.36074960104827</v>
      </c>
      <c r="W30">
        <v>519.02636793171769</v>
      </c>
      <c r="X30">
        <f t="shared" si="10"/>
        <v>16.334381669330583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536.1</v>
      </c>
      <c r="D31">
        <v>544.54999999999995</v>
      </c>
      <c r="E31">
        <v>528.04999999999995</v>
      </c>
      <c r="F31">
        <v>539</v>
      </c>
      <c r="G31">
        <f>_xll.TA_TYPPRICE(D31,E31,F31)</f>
        <v>537.19999999999993</v>
      </c>
      <c r="H31">
        <v>538.19356055570142</v>
      </c>
      <c r="I31" t="str">
        <f t="shared" si="0"/>
        <v>UP</v>
      </c>
      <c r="J31">
        <v>547.49237291967233</v>
      </c>
      <c r="K31">
        <v>528.47923974213984</v>
      </c>
      <c r="L31" t="str">
        <f t="shared" si="1"/>
        <v>No Confirmation</v>
      </c>
      <c r="M31" t="str">
        <f t="shared" si="2"/>
        <v>No Trend</v>
      </c>
      <c r="N31">
        <v>51.163573251142438</v>
      </c>
      <c r="O31" t="str">
        <f t="shared" si="3"/>
        <v>No Momentum</v>
      </c>
      <c r="P31" t="str">
        <f t="shared" si="4"/>
        <v>No Trend + Momentum</v>
      </c>
      <c r="Q31">
        <f t="shared" si="5"/>
        <v>10.950000000000045</v>
      </c>
      <c r="R31">
        <f t="shared" si="6"/>
        <v>16.5</v>
      </c>
      <c r="S31">
        <f t="shared" si="7"/>
        <v>0.66363636363636636</v>
      </c>
      <c r="T31" t="str">
        <f t="shared" si="8"/>
        <v>No Indication</v>
      </c>
      <c r="U31" t="str">
        <f t="shared" si="9"/>
        <v>No T+M+I</v>
      </c>
      <c r="V31">
        <v>535.92063427781011</v>
      </c>
      <c r="W31">
        <v>520.50589623307189</v>
      </c>
      <c r="X31">
        <f t="shared" si="10"/>
        <v>15.414738044738215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540.9</v>
      </c>
      <c r="D32">
        <v>542.35</v>
      </c>
      <c r="E32">
        <v>530.20000000000005</v>
      </c>
      <c r="F32">
        <v>532</v>
      </c>
      <c r="G32">
        <f>_xll.TA_TYPPRICE(D32,E32,F32)</f>
        <v>534.85</v>
      </c>
      <c r="H32">
        <v>536.52178027785067</v>
      </c>
      <c r="I32" t="str">
        <f t="shared" si="0"/>
        <v>DOWN</v>
      </c>
      <c r="J32">
        <v>546.34962338196738</v>
      </c>
      <c r="K32">
        <v>528.86163091055323</v>
      </c>
      <c r="L32" t="str">
        <f t="shared" si="1"/>
        <v>No Confirmation</v>
      </c>
      <c r="M32" t="str">
        <f t="shared" si="2"/>
        <v>No Trend</v>
      </c>
      <c r="N32">
        <v>41.404233162824696</v>
      </c>
      <c r="O32" t="str">
        <f t="shared" si="3"/>
        <v>No Momentum</v>
      </c>
      <c r="P32" t="str">
        <f t="shared" si="4"/>
        <v>No Trend + Momentum</v>
      </c>
      <c r="Q32">
        <f t="shared" si="5"/>
        <v>1.7999999999999545</v>
      </c>
      <c r="R32">
        <f t="shared" si="6"/>
        <v>12.149999999999977</v>
      </c>
      <c r="S32">
        <f t="shared" si="7"/>
        <v>0.14814814814814467</v>
      </c>
      <c r="T32" t="str">
        <f t="shared" si="8"/>
        <v>DOWN</v>
      </c>
      <c r="U32" t="str">
        <f t="shared" si="9"/>
        <v>No T+M+I</v>
      </c>
      <c r="V32">
        <v>535.3174597735316</v>
      </c>
      <c r="W32">
        <v>521.35731132691842</v>
      </c>
      <c r="X32">
        <f t="shared" si="10"/>
        <v>13.960148446613175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531.70000000000005</v>
      </c>
      <c r="D33">
        <v>536.75</v>
      </c>
      <c r="E33">
        <v>516.45000000000005</v>
      </c>
      <c r="F33">
        <v>524</v>
      </c>
      <c r="G33">
        <f>_xll.TA_TYPPRICE(D33,E33,F33)</f>
        <v>525.73333333333335</v>
      </c>
      <c r="H33">
        <v>531.12755680559201</v>
      </c>
      <c r="I33" t="str">
        <f t="shared" si="0"/>
        <v>DOWN</v>
      </c>
      <c r="J33">
        <v>544.21637374153022</v>
      </c>
      <c r="K33">
        <v>526.10349070820803</v>
      </c>
      <c r="L33" t="str">
        <f t="shared" si="1"/>
        <v>DOWN</v>
      </c>
      <c r="M33" t="str">
        <f t="shared" si="2"/>
        <v>DOWN</v>
      </c>
      <c r="N33">
        <v>32.537787402776026</v>
      </c>
      <c r="O33" t="str">
        <f t="shared" si="3"/>
        <v>DOWN</v>
      </c>
      <c r="P33" t="str">
        <f t="shared" si="4"/>
        <v>DOWN</v>
      </c>
      <c r="Q33">
        <f t="shared" si="5"/>
        <v>7.5499999999999545</v>
      </c>
      <c r="R33">
        <f t="shared" si="6"/>
        <v>20.299999999999955</v>
      </c>
      <c r="S33">
        <f t="shared" si="7"/>
        <v>0.37192118226600845</v>
      </c>
      <c r="T33" t="str">
        <f t="shared" si="8"/>
        <v>No Indication</v>
      </c>
      <c r="U33" t="str">
        <f t="shared" si="9"/>
        <v>No T+M+I</v>
      </c>
      <c r="V33">
        <v>533.5763121160652</v>
      </c>
      <c r="W33">
        <v>521.55306604344298</v>
      </c>
      <c r="X33">
        <f t="shared" si="10"/>
        <v>12.023246072622214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521.04999999999995</v>
      </c>
      <c r="D34">
        <v>523.75</v>
      </c>
      <c r="E34">
        <v>515.04999999999995</v>
      </c>
      <c r="F34">
        <v>516</v>
      </c>
      <c r="G34">
        <f>_xll.TA_TYPPRICE(D34,E34,F34)</f>
        <v>518.26666666666665</v>
      </c>
      <c r="H34">
        <v>524.69711173612927</v>
      </c>
      <c r="I34" t="str">
        <f t="shared" si="0"/>
        <v>DOWN</v>
      </c>
      <c r="J34">
        <v>539.66829068785682</v>
      </c>
      <c r="K34">
        <v>523.64715943971737</v>
      </c>
      <c r="L34" t="str">
        <f t="shared" si="1"/>
        <v>DOWN</v>
      </c>
      <c r="M34" t="str">
        <f t="shared" si="2"/>
        <v>DOWN</v>
      </c>
      <c r="N34">
        <v>25.667206802117249</v>
      </c>
      <c r="O34" t="str">
        <f t="shared" si="3"/>
        <v>DOWN</v>
      </c>
      <c r="P34" t="str">
        <f t="shared" si="4"/>
        <v>DOWN</v>
      </c>
      <c r="Q34">
        <f t="shared" si="5"/>
        <v>0.95000000000004547</v>
      </c>
      <c r="R34">
        <f t="shared" si="6"/>
        <v>8.7000000000000455</v>
      </c>
      <c r="S34">
        <f t="shared" si="7"/>
        <v>0.10919540229885523</v>
      </c>
      <c r="T34" t="str">
        <f t="shared" si="8"/>
        <v>DOWN</v>
      </c>
      <c r="U34" t="str">
        <f t="shared" si="9"/>
        <v>DOWN</v>
      </c>
      <c r="V34">
        <v>530.87226409820903</v>
      </c>
      <c r="W34">
        <v>521.14172781800278</v>
      </c>
      <c r="X34">
        <f t="shared" si="10"/>
        <v>9.7305362802062518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518.04999999999995</v>
      </c>
      <c r="D35">
        <v>525.45000000000005</v>
      </c>
      <c r="E35">
        <v>511.15</v>
      </c>
      <c r="F35">
        <v>515</v>
      </c>
      <c r="G35">
        <f>_xll.TA_TYPPRICE(D35,E35,F35)</f>
        <v>517.19999999999993</v>
      </c>
      <c r="H35">
        <v>520.94855586806466</v>
      </c>
      <c r="I35" t="str">
        <f t="shared" si="0"/>
        <v>DOWN</v>
      </c>
      <c r="J35">
        <v>536.50867053499974</v>
      </c>
      <c r="K35">
        <v>520.8700128975579</v>
      </c>
      <c r="L35" t="str">
        <f t="shared" si="1"/>
        <v>DOWN</v>
      </c>
      <c r="M35" t="str">
        <f t="shared" si="2"/>
        <v>DOWN</v>
      </c>
      <c r="N35">
        <v>24.847409353204675</v>
      </c>
      <c r="O35" t="str">
        <f t="shared" si="3"/>
        <v>DOWN</v>
      </c>
      <c r="P35" t="str">
        <f t="shared" si="4"/>
        <v>DOWN</v>
      </c>
      <c r="Q35">
        <f t="shared" si="5"/>
        <v>3.8500000000000227</v>
      </c>
      <c r="R35">
        <f t="shared" si="6"/>
        <v>14.300000000000068</v>
      </c>
      <c r="S35">
        <f t="shared" si="7"/>
        <v>0.26923076923076955</v>
      </c>
      <c r="T35" t="str">
        <f t="shared" si="8"/>
        <v>No Indication</v>
      </c>
      <c r="U35" t="str">
        <f t="shared" si="9"/>
        <v>No T+M+I</v>
      </c>
      <c r="V35">
        <v>528.43037731386914</v>
      </c>
      <c r="W35">
        <v>520.68678501666921</v>
      </c>
      <c r="X35">
        <f t="shared" si="10"/>
        <v>7.7435922971999389</v>
      </c>
      <c r="Y35">
        <v>14.457049275100253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518.70000000000005</v>
      </c>
      <c r="D36">
        <v>520.45000000000005</v>
      </c>
      <c r="E36">
        <v>511.6</v>
      </c>
      <c r="F36">
        <v>515</v>
      </c>
      <c r="G36">
        <f>_xll.TA_TYPPRICE(D36,E36,F36)</f>
        <v>515.68333333333339</v>
      </c>
      <c r="H36">
        <v>518.31594460069903</v>
      </c>
      <c r="I36" t="str">
        <f t="shared" si="0"/>
        <v>DOWN</v>
      </c>
      <c r="J36">
        <v>532.94007708277763</v>
      </c>
      <c r="K36">
        <v>518.81001003143388</v>
      </c>
      <c r="L36" t="str">
        <f t="shared" si="1"/>
        <v>DOWN</v>
      </c>
      <c r="M36" t="str">
        <f t="shared" si="2"/>
        <v>DOWN</v>
      </c>
      <c r="N36">
        <v>24.847409353204672</v>
      </c>
      <c r="O36" t="str">
        <f t="shared" si="3"/>
        <v>DOWN</v>
      </c>
      <c r="P36" t="str">
        <f t="shared" si="4"/>
        <v>DOWN</v>
      </c>
      <c r="Q36">
        <f t="shared" si="5"/>
        <v>3.3999999999999773</v>
      </c>
      <c r="R36">
        <f t="shared" si="6"/>
        <v>8.8500000000000227</v>
      </c>
      <c r="S36">
        <f t="shared" si="7"/>
        <v>0.38418079096044844</v>
      </c>
      <c r="T36" t="str">
        <f t="shared" si="8"/>
        <v>No Indication</v>
      </c>
      <c r="U36" t="str">
        <f t="shared" si="9"/>
        <v>No T+M+I</v>
      </c>
      <c r="V36">
        <v>526.36416541942776</v>
      </c>
      <c r="W36">
        <v>520.26554168210112</v>
      </c>
      <c r="X36">
        <f t="shared" si="10"/>
        <v>6.0986237373266476</v>
      </c>
      <c r="Y36">
        <v>12.785364167545533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516</v>
      </c>
      <c r="D37">
        <v>525</v>
      </c>
      <c r="E37">
        <v>516</v>
      </c>
      <c r="F37">
        <v>519</v>
      </c>
      <c r="G37">
        <f>_xll.TA_TYPPRICE(D37,E37,F37)</f>
        <v>520</v>
      </c>
      <c r="H37">
        <v>519.15797230034946</v>
      </c>
      <c r="I37" t="str">
        <f t="shared" si="0"/>
        <v>DOWN</v>
      </c>
      <c r="J37">
        <v>531.17561550882704</v>
      </c>
      <c r="K37">
        <v>518.18556335778192</v>
      </c>
      <c r="L37" t="str">
        <f t="shared" si="1"/>
        <v>No Confirmation</v>
      </c>
      <c r="M37" t="str">
        <f t="shared" si="2"/>
        <v>No Trend</v>
      </c>
      <c r="N37">
        <v>37.353096978970484</v>
      </c>
      <c r="O37" t="str">
        <f t="shared" si="3"/>
        <v>DOWN</v>
      </c>
      <c r="P37" t="str">
        <f t="shared" si="4"/>
        <v>No Trend + Momentum</v>
      </c>
      <c r="Q37">
        <f t="shared" si="5"/>
        <v>3</v>
      </c>
      <c r="R37">
        <f t="shared" si="6"/>
        <v>9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525.23121689336199</v>
      </c>
      <c r="W37">
        <v>520.17179785379733</v>
      </c>
      <c r="X37">
        <f t="shared" si="10"/>
        <v>5.0594190395646592</v>
      </c>
      <c r="Y37">
        <v>11.240175141949358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517.85</v>
      </c>
      <c r="D38">
        <v>524</v>
      </c>
      <c r="E38">
        <v>515.04999999999995</v>
      </c>
      <c r="F38">
        <v>520</v>
      </c>
      <c r="G38">
        <f>_xll.TA_TYPPRICE(D38,E38,F38)</f>
        <v>519.68333333333328</v>
      </c>
      <c r="H38">
        <v>519.42065281684131</v>
      </c>
      <c r="I38" t="str">
        <f t="shared" si="0"/>
        <v>UP</v>
      </c>
      <c r="J38">
        <v>529.58103428464324</v>
      </c>
      <c r="K38">
        <v>517.48877150049702</v>
      </c>
      <c r="L38" t="str">
        <f t="shared" si="1"/>
        <v>No Confirmation</v>
      </c>
      <c r="M38" t="str">
        <f t="shared" si="2"/>
        <v>No Trend</v>
      </c>
      <c r="N38">
        <v>40.449781757947903</v>
      </c>
      <c r="O38" t="str">
        <f t="shared" si="3"/>
        <v>No Momentum</v>
      </c>
      <c r="P38" t="str">
        <f t="shared" si="4"/>
        <v>No Trend + Momentum</v>
      </c>
      <c r="Q38">
        <f t="shared" si="5"/>
        <v>4.9500000000000455</v>
      </c>
      <c r="R38">
        <f t="shared" si="6"/>
        <v>8.9500000000000455</v>
      </c>
      <c r="S38">
        <f t="shared" si="7"/>
        <v>0.55307262569832627</v>
      </c>
      <c r="T38" t="str">
        <f t="shared" si="8"/>
        <v>No Indication</v>
      </c>
      <c r="U38" t="str">
        <f t="shared" si="9"/>
        <v>No T+M+I</v>
      </c>
      <c r="V38">
        <v>524.42641429438322</v>
      </c>
      <c r="W38">
        <v>520.15907208684939</v>
      </c>
      <c r="X38">
        <f t="shared" si="10"/>
        <v>4.2673422075338294</v>
      </c>
      <c r="Y38">
        <v>9.8456085550662529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520</v>
      </c>
      <c r="D39">
        <v>530.85</v>
      </c>
      <c r="E39">
        <v>518.25</v>
      </c>
      <c r="F39">
        <v>521</v>
      </c>
      <c r="G39">
        <f>_xll.TA_TYPPRICE(D39,E39,F39)</f>
        <v>523.36666666666667</v>
      </c>
      <c r="H39">
        <v>521.39365974175394</v>
      </c>
      <c r="I39" t="str">
        <f t="shared" si="0"/>
        <v>DOWN</v>
      </c>
      <c r="J39">
        <v>529.86302666583367</v>
      </c>
      <c r="K39">
        <v>517.65793338927551</v>
      </c>
      <c r="L39" t="str">
        <f t="shared" si="1"/>
        <v>No Confirmation</v>
      </c>
      <c r="M39" t="str">
        <f t="shared" si="2"/>
        <v>No Trend</v>
      </c>
      <c r="N39">
        <v>43.915176887042243</v>
      </c>
      <c r="O39" t="str">
        <f t="shared" si="3"/>
        <v>No Momentum</v>
      </c>
      <c r="P39" t="str">
        <f t="shared" si="4"/>
        <v>No Trend + Momentum</v>
      </c>
      <c r="Q39">
        <f t="shared" si="5"/>
        <v>2.75</v>
      </c>
      <c r="R39">
        <f t="shared" si="6"/>
        <v>12.600000000000023</v>
      </c>
      <c r="S39">
        <f t="shared" si="7"/>
        <v>0.21825396825396787</v>
      </c>
      <c r="T39" t="str">
        <f t="shared" si="8"/>
        <v>No Indication</v>
      </c>
      <c r="U39" t="str">
        <f t="shared" si="9"/>
        <v>No T+M+I</v>
      </c>
      <c r="V39">
        <v>523.89927363370884</v>
      </c>
      <c r="W39">
        <v>520.22136304337903</v>
      </c>
      <c r="X39">
        <f t="shared" si="10"/>
        <v>3.6779105903298159</v>
      </c>
      <c r="Y39">
        <v>8.6120689621189648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531.95000000000005</v>
      </c>
      <c r="D40">
        <v>537.5</v>
      </c>
      <c r="E40">
        <v>525</v>
      </c>
      <c r="F40">
        <v>532</v>
      </c>
      <c r="G40">
        <f>_xll.TA_TYPPRICE(D40,E40,F40)</f>
        <v>531.5</v>
      </c>
      <c r="H40">
        <v>526.44682987087697</v>
      </c>
      <c r="I40" t="str">
        <f t="shared" si="0"/>
        <v>UP</v>
      </c>
      <c r="J40">
        <v>531.56013185120401</v>
      </c>
      <c r="K40">
        <v>519.28950374721433</v>
      </c>
      <c r="L40" t="str">
        <f t="shared" si="1"/>
        <v>UP</v>
      </c>
      <c r="M40" t="str">
        <f t="shared" si="2"/>
        <v>UP</v>
      </c>
      <c r="N40">
        <v>68.844383299101835</v>
      </c>
      <c r="O40" t="str">
        <f t="shared" si="3"/>
        <v>UP</v>
      </c>
      <c r="P40" t="str">
        <f t="shared" si="4"/>
        <v>UP</v>
      </c>
      <c r="Q40">
        <f t="shared" si="5"/>
        <v>7</v>
      </c>
      <c r="R40">
        <f t="shared" si="6"/>
        <v>12.5</v>
      </c>
      <c r="S40">
        <f t="shared" si="7"/>
        <v>0.56000000000000005</v>
      </c>
      <c r="T40" t="str">
        <f t="shared" si="8"/>
        <v>No Indication</v>
      </c>
      <c r="U40" t="str">
        <f t="shared" si="9"/>
        <v>No T+M+I</v>
      </c>
      <c r="V40">
        <v>525.14553922852292</v>
      </c>
      <c r="W40">
        <v>521.09385466979541</v>
      </c>
      <c r="X40">
        <f t="shared" si="10"/>
        <v>4.0516845587275157</v>
      </c>
      <c r="Y40">
        <v>7.6999920814406746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537</v>
      </c>
      <c r="D41">
        <v>540</v>
      </c>
      <c r="E41">
        <v>516.04999999999995</v>
      </c>
      <c r="F41">
        <v>526</v>
      </c>
      <c r="G41">
        <f>_xll.TA_TYPPRICE(D41,E41,F41)</f>
        <v>527.35</v>
      </c>
      <c r="H41">
        <v>526.8984149354385</v>
      </c>
      <c r="I41" t="str">
        <f t="shared" si="0"/>
        <v>DOWN</v>
      </c>
      <c r="J41">
        <v>533.43565810649204</v>
      </c>
      <c r="K41">
        <v>518.56961402561114</v>
      </c>
      <c r="L41" t="str">
        <f t="shared" si="1"/>
        <v>No Confirmation</v>
      </c>
      <c r="M41" t="str">
        <f t="shared" si="2"/>
        <v>No Trend</v>
      </c>
      <c r="N41">
        <v>52.832770971615531</v>
      </c>
      <c r="O41" t="str">
        <f t="shared" si="3"/>
        <v>No Momentum</v>
      </c>
      <c r="P41" t="str">
        <f t="shared" si="4"/>
        <v>No Trend + Momentum</v>
      </c>
      <c r="Q41">
        <f t="shared" si="5"/>
        <v>9.9500000000000455</v>
      </c>
      <c r="R41">
        <f t="shared" si="6"/>
        <v>23.950000000000045</v>
      </c>
      <c r="S41">
        <f t="shared" si="7"/>
        <v>0.41544885177453139</v>
      </c>
      <c r="T41" t="str">
        <f t="shared" si="8"/>
        <v>No Indication</v>
      </c>
      <c r="U41" t="str">
        <f t="shared" si="9"/>
        <v>No T+M+I</v>
      </c>
      <c r="V41">
        <v>525.27699473182713</v>
      </c>
      <c r="W41">
        <v>521.4572728424032</v>
      </c>
      <c r="X41">
        <f t="shared" si="10"/>
        <v>3.8197218894239313</v>
      </c>
      <c r="Y41">
        <v>6.9239380430373263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525</v>
      </c>
      <c r="D42">
        <v>534</v>
      </c>
      <c r="E42">
        <v>520.54999999999995</v>
      </c>
      <c r="F42">
        <v>530</v>
      </c>
      <c r="G42">
        <f>_xll.TA_TYPPRICE(D42,E42,F42)</f>
        <v>528.18333333333328</v>
      </c>
      <c r="H42">
        <v>527.54087413438583</v>
      </c>
      <c r="I42" t="str">
        <f t="shared" si="0"/>
        <v>UP</v>
      </c>
      <c r="J42">
        <v>533.56106741616043</v>
      </c>
      <c r="K42">
        <v>519.00969979769752</v>
      </c>
      <c r="L42" t="str">
        <f t="shared" si="1"/>
        <v>No Confirmation</v>
      </c>
      <c r="M42" t="str">
        <f t="shared" si="2"/>
        <v>No Trend</v>
      </c>
      <c r="N42">
        <v>60.490305711646087</v>
      </c>
      <c r="O42" t="str">
        <f t="shared" si="3"/>
        <v>UP</v>
      </c>
      <c r="P42" t="str">
        <f t="shared" si="4"/>
        <v>No Trend + Momentum</v>
      </c>
      <c r="Q42">
        <f t="shared" si="5"/>
        <v>9.4500000000000455</v>
      </c>
      <c r="R42">
        <f t="shared" si="6"/>
        <v>13.450000000000045</v>
      </c>
      <c r="S42">
        <f t="shared" si="7"/>
        <v>0.70260223048327242</v>
      </c>
      <c r="T42" t="str">
        <f t="shared" si="8"/>
        <v>No Indication</v>
      </c>
      <c r="U42" t="str">
        <f t="shared" si="9"/>
        <v>No T+M+I</v>
      </c>
      <c r="V42">
        <v>526.00361092693061</v>
      </c>
      <c r="W42">
        <v>522.09006744666965</v>
      </c>
      <c r="X42">
        <f t="shared" si="10"/>
        <v>3.9135434802609552</v>
      </c>
      <c r="Y42">
        <v>6.3218591304820517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548.70000000000005</v>
      </c>
      <c r="D43">
        <v>548.70000000000005</v>
      </c>
      <c r="E43">
        <v>525.29999999999995</v>
      </c>
      <c r="F43">
        <v>527</v>
      </c>
      <c r="G43">
        <f>_xll.TA_TYPPRICE(D43,E43,F43)</f>
        <v>533.66666666666663</v>
      </c>
      <c r="H43">
        <v>530.60377040052617</v>
      </c>
      <c r="I43" t="str">
        <f t="shared" si="0"/>
        <v>DOWN</v>
      </c>
      <c r="J43">
        <v>536.92527465701369</v>
      </c>
      <c r="K43">
        <v>520.40754428709806</v>
      </c>
      <c r="L43" t="str">
        <f t="shared" si="1"/>
        <v>No Confirmation</v>
      </c>
      <c r="M43" t="str">
        <f t="shared" si="2"/>
        <v>No Trend</v>
      </c>
      <c r="N43">
        <v>52.499747756311024</v>
      </c>
      <c r="O43" t="str">
        <f t="shared" si="3"/>
        <v>No Momentum</v>
      </c>
      <c r="P43" t="str">
        <f t="shared" si="4"/>
        <v>No Trend + Momentum</v>
      </c>
      <c r="Q43">
        <f t="shared" si="5"/>
        <v>1.7000000000000455</v>
      </c>
      <c r="R43">
        <f t="shared" si="6"/>
        <v>23.400000000000091</v>
      </c>
      <c r="S43">
        <f t="shared" si="7"/>
        <v>7.2649572649574307E-2</v>
      </c>
      <c r="T43" t="str">
        <f t="shared" si="8"/>
        <v>DOWN</v>
      </c>
      <c r="U43" t="str">
        <f t="shared" si="9"/>
        <v>No T+M+I</v>
      </c>
      <c r="V43">
        <v>526.15690155355662</v>
      </c>
      <c r="W43">
        <v>522.45376615432372</v>
      </c>
      <c r="X43">
        <f t="shared" si="10"/>
        <v>3.7031353992329059</v>
      </c>
      <c r="Y43">
        <v>5.7981143842322229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529.1</v>
      </c>
      <c r="D44">
        <v>532</v>
      </c>
      <c r="E44">
        <v>523</v>
      </c>
      <c r="F44">
        <v>531</v>
      </c>
      <c r="G44">
        <f>_xll.TA_TYPPRICE(D44,E44,F44)</f>
        <v>528.66666666666663</v>
      </c>
      <c r="H44">
        <v>529.63521853359634</v>
      </c>
      <c r="I44" t="str">
        <f t="shared" si="0"/>
        <v>UP</v>
      </c>
      <c r="J44">
        <v>535.83076917767733</v>
      </c>
      <c r="K44">
        <v>520.98364555663181</v>
      </c>
      <c r="L44" t="str">
        <f t="shared" si="1"/>
        <v>No Confirmation</v>
      </c>
      <c r="M44" t="str">
        <f t="shared" si="2"/>
        <v>No Trend</v>
      </c>
      <c r="N44">
        <v>61.070499365074824</v>
      </c>
      <c r="O44" t="str">
        <f t="shared" si="3"/>
        <v>UP</v>
      </c>
      <c r="P44" t="str">
        <f t="shared" si="4"/>
        <v>No Trend + Momentum</v>
      </c>
      <c r="Q44">
        <f t="shared" si="5"/>
        <v>8</v>
      </c>
      <c r="R44">
        <f t="shared" si="6"/>
        <v>9</v>
      </c>
      <c r="S44">
        <f t="shared" si="7"/>
        <v>0.88888888888888884</v>
      </c>
      <c r="T44" t="str">
        <f t="shared" si="8"/>
        <v>UP</v>
      </c>
      <c r="U44" t="str">
        <f t="shared" si="9"/>
        <v>No T+M+I</v>
      </c>
      <c r="V44">
        <v>526.90199362224018</v>
      </c>
      <c r="W44">
        <v>523.08682051326275</v>
      </c>
      <c r="X44">
        <f t="shared" si="10"/>
        <v>3.815173108977433</v>
      </c>
      <c r="Y44">
        <v>5.4015261291812653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530.9</v>
      </c>
      <c r="D45">
        <v>534</v>
      </c>
      <c r="E45">
        <v>525.1</v>
      </c>
      <c r="F45">
        <v>529</v>
      </c>
      <c r="G45">
        <f>_xll.TA_TYPPRICE(D45,E45,F45)</f>
        <v>529.36666666666667</v>
      </c>
      <c r="H45">
        <v>529.50094260013157</v>
      </c>
      <c r="I45" t="str">
        <f t="shared" si="0"/>
        <v>DOWN</v>
      </c>
      <c r="J45">
        <v>535.42393158263792</v>
      </c>
      <c r="K45">
        <v>521.89839098849143</v>
      </c>
      <c r="L45" t="str">
        <f t="shared" si="1"/>
        <v>No Confirmation</v>
      </c>
      <c r="M45" t="str">
        <f t="shared" si="2"/>
        <v>No Trend</v>
      </c>
      <c r="N45">
        <v>54.881390567262414</v>
      </c>
      <c r="O45" t="str">
        <f t="shared" si="3"/>
        <v>No Momentum</v>
      </c>
      <c r="P45" t="str">
        <f t="shared" si="4"/>
        <v>No Trend + Momentum</v>
      </c>
      <c r="Q45">
        <f t="shared" si="5"/>
        <v>3.8999999999999773</v>
      </c>
      <c r="R45">
        <f t="shared" si="6"/>
        <v>8.8999999999999773</v>
      </c>
      <c r="S45">
        <f t="shared" si="7"/>
        <v>0.43820224719100981</v>
      </c>
      <c r="T45" t="str">
        <f t="shared" si="8"/>
        <v>No Indication</v>
      </c>
      <c r="U45" t="str">
        <f t="shared" si="9"/>
        <v>No T+M+I</v>
      </c>
      <c r="V45">
        <v>527.22476383420326</v>
      </c>
      <c r="W45">
        <v>523.52483380857666</v>
      </c>
      <c r="X45">
        <f t="shared" si="10"/>
        <v>3.6999300256265997</v>
      </c>
      <c r="Y45">
        <v>5.0612069084703322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535</v>
      </c>
      <c r="D46">
        <v>535.95000000000005</v>
      </c>
      <c r="E46">
        <v>529.04999999999995</v>
      </c>
      <c r="F46">
        <v>535</v>
      </c>
      <c r="G46">
        <f>_xll.TA_TYPPRICE(D46,E46,F46)</f>
        <v>533.33333333333337</v>
      </c>
      <c r="H46">
        <v>531.41713796673253</v>
      </c>
      <c r="I46" t="str">
        <f t="shared" si="0"/>
        <v>UP</v>
      </c>
      <c r="J46">
        <v>535.5408356753851</v>
      </c>
      <c r="K46">
        <v>523.4876374354933</v>
      </c>
      <c r="L46" t="str">
        <f t="shared" si="1"/>
        <v>No Confirmation</v>
      </c>
      <c r="M46" t="str">
        <f t="shared" si="2"/>
        <v>No Trend</v>
      </c>
      <c r="N46">
        <v>67.306274193218357</v>
      </c>
      <c r="O46" t="str">
        <f t="shared" si="3"/>
        <v>UP</v>
      </c>
      <c r="P46" t="str">
        <f t="shared" si="4"/>
        <v>No Trend + Momentum</v>
      </c>
      <c r="Q46">
        <f t="shared" si="5"/>
        <v>5.9500000000000455</v>
      </c>
      <c r="R46">
        <f t="shared" si="6"/>
        <v>6.9000000000000909</v>
      </c>
      <c r="S46">
        <f t="shared" si="7"/>
        <v>0.86231884057970531</v>
      </c>
      <c r="T46" t="str">
        <f t="shared" si="8"/>
        <v>UP</v>
      </c>
      <c r="U46" t="str">
        <f t="shared" si="9"/>
        <v>No T+M+I</v>
      </c>
      <c r="V46">
        <v>528.42095401355664</v>
      </c>
      <c r="W46">
        <v>524.37484611905245</v>
      </c>
      <c r="X46">
        <f t="shared" si="10"/>
        <v>4.0461078945041891</v>
      </c>
      <c r="Y46">
        <v>4.8581871056771035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535</v>
      </c>
      <c r="D47">
        <v>545.70000000000005</v>
      </c>
      <c r="E47">
        <v>535</v>
      </c>
      <c r="F47">
        <v>543</v>
      </c>
      <c r="G47">
        <f>_xll.TA_TYPPRICE(D47,E47,F47)</f>
        <v>541.23333333333335</v>
      </c>
      <c r="H47">
        <v>536.32523565003294</v>
      </c>
      <c r="I47" t="str">
        <f t="shared" si="0"/>
        <v>UP</v>
      </c>
      <c r="J47">
        <v>537.79842774752171</v>
      </c>
      <c r="K47">
        <v>526.04594022760591</v>
      </c>
      <c r="L47" t="str">
        <f t="shared" si="1"/>
        <v>UP</v>
      </c>
      <c r="M47" t="str">
        <f t="shared" si="2"/>
        <v>UP</v>
      </c>
      <c r="N47">
        <v>77.591245621899802</v>
      </c>
      <c r="O47" t="str">
        <f t="shared" si="3"/>
        <v>UP</v>
      </c>
      <c r="P47" t="str">
        <f t="shared" si="4"/>
        <v>UP</v>
      </c>
      <c r="Q47">
        <f t="shared" si="5"/>
        <v>8</v>
      </c>
      <c r="R47">
        <f t="shared" si="6"/>
        <v>10.700000000000045</v>
      </c>
      <c r="S47">
        <f t="shared" si="7"/>
        <v>0.74766355140186602</v>
      </c>
      <c r="T47" t="str">
        <f t="shared" si="8"/>
        <v>No Indication</v>
      </c>
      <c r="U47" t="str">
        <f t="shared" si="9"/>
        <v>No T+M+I</v>
      </c>
      <c r="V47">
        <v>530.6638841653172</v>
      </c>
      <c r="W47">
        <v>525.75448714727077</v>
      </c>
      <c r="X47">
        <f t="shared" si="10"/>
        <v>4.9093970180464339</v>
      </c>
      <c r="Y47">
        <v>4.86842908815097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542</v>
      </c>
      <c r="D48">
        <v>546.6</v>
      </c>
      <c r="E48">
        <v>539.6</v>
      </c>
      <c r="F48">
        <v>546</v>
      </c>
      <c r="G48">
        <f>_xll.TA_TYPPRICE(D48,E48,F48)</f>
        <v>544.06666666666672</v>
      </c>
      <c r="H48">
        <v>540.19595115834977</v>
      </c>
      <c r="I48" t="str">
        <f t="shared" si="0"/>
        <v>UP</v>
      </c>
      <c r="J48">
        <v>539.75433269251687</v>
      </c>
      <c r="K48">
        <v>529.05795351036011</v>
      </c>
      <c r="L48" t="str">
        <f t="shared" si="1"/>
        <v>UP</v>
      </c>
      <c r="M48" t="str">
        <f t="shared" si="2"/>
        <v>UP</v>
      </c>
      <c r="N48">
        <v>80.471026076828409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7</v>
      </c>
      <c r="S48">
        <f t="shared" si="7"/>
        <v>0.91428571428571104</v>
      </c>
      <c r="T48" t="str">
        <f t="shared" si="8"/>
        <v>UP</v>
      </c>
      <c r="U48" t="str">
        <f t="shared" si="9"/>
        <v>UP</v>
      </c>
      <c r="V48">
        <v>533.02328660142223</v>
      </c>
      <c r="W48">
        <v>527.25415476599142</v>
      </c>
      <c r="X48">
        <f t="shared" si="10"/>
        <v>5.7691318354308123</v>
      </c>
      <c r="Y48">
        <v>5.0485696376069384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540.4</v>
      </c>
      <c r="AE48">
        <f t="shared" si="16"/>
        <v>542.25</v>
      </c>
      <c r="AF48">
        <f t="shared" si="17"/>
        <v>543.1</v>
      </c>
      <c r="AG48">
        <f t="shared" si="18"/>
        <v>543.95000000000005</v>
      </c>
      <c r="AH48">
        <f t="shared" si="19"/>
        <v>543.95000000000005</v>
      </c>
    </row>
    <row r="49" spans="1:34" x14ac:dyDescent="0.25">
      <c r="A49" t="s">
        <v>5</v>
      </c>
      <c r="B49" s="1">
        <v>42923</v>
      </c>
      <c r="C49">
        <v>544.9</v>
      </c>
      <c r="D49">
        <v>548.79999999999995</v>
      </c>
      <c r="E49">
        <v>538.04999999999995</v>
      </c>
      <c r="F49">
        <v>541</v>
      </c>
      <c r="G49">
        <f>_xll.TA_TYPPRICE(D49,E49,F49)</f>
        <v>542.61666666666667</v>
      </c>
      <c r="H49">
        <v>541.40630891250817</v>
      </c>
      <c r="I49" t="str">
        <f t="shared" si="0"/>
        <v>DOWN</v>
      </c>
      <c r="J49">
        <v>541.76448098306867</v>
      </c>
      <c r="K49">
        <v>531.05618606361338</v>
      </c>
      <c r="L49" t="str">
        <f t="shared" si="1"/>
        <v>No Confirmation</v>
      </c>
      <c r="M49" t="str">
        <f t="shared" si="2"/>
        <v>No Trend</v>
      </c>
      <c r="N49">
        <v>63.476366020223175</v>
      </c>
      <c r="O49" t="str">
        <f t="shared" si="3"/>
        <v>UP</v>
      </c>
      <c r="P49" t="str">
        <f t="shared" si="4"/>
        <v>No Trend + Momentum</v>
      </c>
      <c r="Q49">
        <f t="shared" si="5"/>
        <v>2.9500000000000455</v>
      </c>
      <c r="R49">
        <f t="shared" si="6"/>
        <v>10.75</v>
      </c>
      <c r="S49">
        <f t="shared" si="7"/>
        <v>0.27441860465116702</v>
      </c>
      <c r="T49" t="str">
        <f t="shared" si="8"/>
        <v>No Indication</v>
      </c>
      <c r="U49" t="str">
        <f t="shared" si="9"/>
        <v>No T+M+I</v>
      </c>
      <c r="V49">
        <v>534.25047327812649</v>
      </c>
      <c r="W49">
        <v>528.27236552406612</v>
      </c>
      <c r="X49">
        <f t="shared" si="10"/>
        <v>5.9781077540603746</v>
      </c>
      <c r="Y49">
        <v>5.2344772608976253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539</v>
      </c>
      <c r="D50">
        <v>539</v>
      </c>
      <c r="E50">
        <v>518.9</v>
      </c>
      <c r="F50">
        <v>529</v>
      </c>
      <c r="G50">
        <f>_xll.TA_TYPPRICE(D50,E50,F50)</f>
        <v>528.9666666666667</v>
      </c>
      <c r="H50">
        <v>535.18648778958743</v>
      </c>
      <c r="I50" t="str">
        <f t="shared" si="0"/>
        <v>DOWN</v>
      </c>
      <c r="J50">
        <v>541.1501518757201</v>
      </c>
      <c r="K50">
        <v>528.35481138281045</v>
      </c>
      <c r="L50" t="str">
        <f t="shared" si="1"/>
        <v>No Confirmation</v>
      </c>
      <c r="M50" t="str">
        <f t="shared" si="2"/>
        <v>No Trend</v>
      </c>
      <c r="N50">
        <v>38.857465007393628</v>
      </c>
      <c r="O50" t="str">
        <f t="shared" si="3"/>
        <v>DOWN</v>
      </c>
      <c r="P50" t="str">
        <f t="shared" si="4"/>
        <v>No Trend + Momentum</v>
      </c>
      <c r="Q50">
        <f t="shared" si="5"/>
        <v>10.100000000000023</v>
      </c>
      <c r="R50">
        <f t="shared" si="6"/>
        <v>20.100000000000023</v>
      </c>
      <c r="S50">
        <f t="shared" si="7"/>
        <v>0.50248756218905533</v>
      </c>
      <c r="T50" t="str">
        <f t="shared" si="8"/>
        <v>No Indication</v>
      </c>
      <c r="U50" t="str">
        <f t="shared" si="9"/>
        <v>No T+M+I</v>
      </c>
      <c r="V50">
        <v>533.44270815841469</v>
      </c>
      <c r="W50">
        <v>528.32626437413535</v>
      </c>
      <c r="X50">
        <f t="shared" si="10"/>
        <v>5.1164437842793404</v>
      </c>
      <c r="Y50">
        <v>5.210870565573968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530.5</v>
      </c>
      <c r="D51">
        <v>531.5</v>
      </c>
      <c r="E51">
        <v>523.4</v>
      </c>
      <c r="F51">
        <v>524</v>
      </c>
      <c r="G51">
        <f>_xll.TA_TYPPRICE(D51,E51,F51)</f>
        <v>526.30000000000007</v>
      </c>
      <c r="H51">
        <v>530.74324389479375</v>
      </c>
      <c r="I51" t="str">
        <f t="shared" si="0"/>
        <v>DOWN</v>
      </c>
      <c r="J51">
        <v>539.00567368111558</v>
      </c>
      <c r="K51">
        <v>527.25374218663035</v>
      </c>
      <c r="L51" t="str">
        <f t="shared" si="1"/>
        <v>DOWN</v>
      </c>
      <c r="M51" t="str">
        <f t="shared" si="2"/>
        <v>DOWN</v>
      </c>
      <c r="N51">
        <v>32.327291795657501</v>
      </c>
      <c r="O51" t="str">
        <f t="shared" si="3"/>
        <v>DOWN</v>
      </c>
      <c r="P51" t="str">
        <f t="shared" si="4"/>
        <v>DOWN</v>
      </c>
      <c r="Q51">
        <f t="shared" si="5"/>
        <v>0.60000000000002274</v>
      </c>
      <c r="R51">
        <f t="shared" si="6"/>
        <v>8.1000000000000227</v>
      </c>
      <c r="S51">
        <f t="shared" si="7"/>
        <v>7.4074074074076679E-2</v>
      </c>
      <c r="T51" t="str">
        <f t="shared" si="8"/>
        <v>DOWN</v>
      </c>
      <c r="U51" t="str">
        <f t="shared" si="9"/>
        <v>DOWN</v>
      </c>
      <c r="V51">
        <v>531.98998382635091</v>
      </c>
      <c r="W51">
        <v>528.00580034642167</v>
      </c>
      <c r="X51">
        <f t="shared" si="10"/>
        <v>3.9841834799292428</v>
      </c>
      <c r="Y51">
        <v>4.9655331484450231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523</v>
      </c>
      <c r="D52">
        <v>525.9</v>
      </c>
      <c r="E52">
        <v>513.15</v>
      </c>
      <c r="F52">
        <v>514</v>
      </c>
      <c r="G52">
        <f>_xll.TA_TYPPRICE(D52,E52,F52)</f>
        <v>517.68333333333328</v>
      </c>
      <c r="H52">
        <v>524.21328861406346</v>
      </c>
      <c r="I52" t="str">
        <f t="shared" si="0"/>
        <v>DOWN</v>
      </c>
      <c r="J52">
        <v>536.09330175197874</v>
      </c>
      <c r="K52">
        <v>524.11957725626803</v>
      </c>
      <c r="L52" t="str">
        <f t="shared" si="1"/>
        <v>DOWN</v>
      </c>
      <c r="M52" t="str">
        <f t="shared" si="2"/>
        <v>DOWN</v>
      </c>
      <c r="N52">
        <v>22.763512871277079</v>
      </c>
      <c r="O52" t="str">
        <f t="shared" si="3"/>
        <v>DOWN</v>
      </c>
      <c r="P52" t="str">
        <f t="shared" si="4"/>
        <v>DOWN</v>
      </c>
      <c r="Q52">
        <f t="shared" si="5"/>
        <v>0.85000000000002274</v>
      </c>
      <c r="R52">
        <f t="shared" si="6"/>
        <v>12.75</v>
      </c>
      <c r="S52">
        <f t="shared" si="7"/>
        <v>6.6666666666668456E-2</v>
      </c>
      <c r="T52" t="str">
        <f t="shared" si="8"/>
        <v>DOWN</v>
      </c>
      <c r="U52" t="str">
        <f t="shared" si="9"/>
        <v>DOWN</v>
      </c>
      <c r="V52">
        <v>529.22229400691231</v>
      </c>
      <c r="W52">
        <v>526.96833365409418</v>
      </c>
      <c r="X52">
        <f t="shared" si="10"/>
        <v>2.253960352818126</v>
      </c>
      <c r="Y52">
        <v>4.4232185893196441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516.85</v>
      </c>
      <c r="D53">
        <v>520</v>
      </c>
      <c r="E53">
        <v>510.1</v>
      </c>
      <c r="F53">
        <v>514</v>
      </c>
      <c r="G53">
        <f>_xll.TA_TYPPRICE(D53,E53,F53)</f>
        <v>514.69999999999993</v>
      </c>
      <c r="H53">
        <v>519.45664430703164</v>
      </c>
      <c r="I53" t="str">
        <f t="shared" si="0"/>
        <v>DOWN</v>
      </c>
      <c r="J53">
        <v>532.51701247376127</v>
      </c>
      <c r="K53">
        <v>521.00411564376407</v>
      </c>
      <c r="L53" t="str">
        <f t="shared" si="1"/>
        <v>DOWN</v>
      </c>
      <c r="M53" t="str">
        <f t="shared" si="2"/>
        <v>DOWN</v>
      </c>
      <c r="N53">
        <v>22.763512871277079</v>
      </c>
      <c r="O53" t="str">
        <f t="shared" si="3"/>
        <v>DOWN</v>
      </c>
      <c r="P53" t="str">
        <f t="shared" si="4"/>
        <v>DOWN</v>
      </c>
      <c r="Q53">
        <f t="shared" si="5"/>
        <v>3.8999999999999773</v>
      </c>
      <c r="R53">
        <f t="shared" si="6"/>
        <v>9.8999999999999773</v>
      </c>
      <c r="S53">
        <f t="shared" si="7"/>
        <v>0.39393939393939253</v>
      </c>
      <c r="T53" t="str">
        <f t="shared" si="8"/>
        <v>No Indication</v>
      </c>
      <c r="U53" t="str">
        <f t="shared" si="9"/>
        <v>No T+M+I</v>
      </c>
      <c r="V53">
        <v>526.88040262123354</v>
      </c>
      <c r="W53">
        <v>526.00771634638352</v>
      </c>
      <c r="X53">
        <f t="shared" si="10"/>
        <v>0.87268627485002526</v>
      </c>
      <c r="Y53">
        <v>3.7131121264257203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513.75</v>
      </c>
      <c r="D54">
        <v>518.79999999999995</v>
      </c>
      <c r="E54">
        <v>510.55</v>
      </c>
      <c r="F54">
        <v>514</v>
      </c>
      <c r="G54">
        <f>_xll.TA_TYPPRICE(D54,E54,F54)</f>
        <v>514.44999999999993</v>
      </c>
      <c r="H54">
        <v>516.95332215351573</v>
      </c>
      <c r="I54" t="str">
        <f t="shared" si="0"/>
        <v>DOWN</v>
      </c>
      <c r="J54">
        <v>529.46878747959204</v>
      </c>
      <c r="K54">
        <v>518.68097883403868</v>
      </c>
      <c r="L54" t="str">
        <f t="shared" si="1"/>
        <v>DOWN</v>
      </c>
      <c r="M54" t="str">
        <f t="shared" si="2"/>
        <v>DOWN</v>
      </c>
      <c r="N54">
        <v>22.763512871277083</v>
      </c>
      <c r="O54" t="str">
        <f t="shared" si="3"/>
        <v>DOWN</v>
      </c>
      <c r="P54" t="str">
        <f t="shared" si="4"/>
        <v>DOWN</v>
      </c>
      <c r="Q54">
        <f t="shared" si="5"/>
        <v>3.4499999999999886</v>
      </c>
      <c r="R54">
        <f t="shared" si="6"/>
        <v>8.2499999999999432</v>
      </c>
      <c r="S54">
        <f t="shared" si="7"/>
        <v>0.41818181818181971</v>
      </c>
      <c r="T54" t="str">
        <f t="shared" si="8"/>
        <v>No Indication</v>
      </c>
      <c r="U54" t="str">
        <f t="shared" si="9"/>
        <v>No T+M+I</v>
      </c>
      <c r="V54">
        <v>524.89880221796682</v>
      </c>
      <c r="W54">
        <v>525.11825587628107</v>
      </c>
      <c r="X54">
        <f t="shared" si="10"/>
        <v>-0.21945365831425079</v>
      </c>
      <c r="Y54">
        <v>2.9265989694777259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515.9</v>
      </c>
      <c r="D55">
        <v>520.35</v>
      </c>
      <c r="E55">
        <v>512.15</v>
      </c>
      <c r="F55">
        <v>514</v>
      </c>
      <c r="G55">
        <f>_xll.TA_TYPPRICE(D55,E55,F55)</f>
        <v>515.5</v>
      </c>
      <c r="H55">
        <v>516.22666107675786</v>
      </c>
      <c r="I55" t="str">
        <f t="shared" si="0"/>
        <v>DOWN</v>
      </c>
      <c r="J55">
        <v>527.44239026190496</v>
      </c>
      <c r="K55">
        <v>517.22965020425227</v>
      </c>
      <c r="L55" t="str">
        <f t="shared" si="1"/>
        <v>DOWN</v>
      </c>
      <c r="M55" t="str">
        <f t="shared" si="2"/>
        <v>DOWN</v>
      </c>
      <c r="N55">
        <v>22.763512871277083</v>
      </c>
      <c r="O55" t="str">
        <f t="shared" si="3"/>
        <v>DOWN</v>
      </c>
      <c r="P55" t="str">
        <f t="shared" si="4"/>
        <v>DOWN</v>
      </c>
      <c r="Q55">
        <f t="shared" si="5"/>
        <v>1.8500000000000227</v>
      </c>
      <c r="R55">
        <f t="shared" si="6"/>
        <v>8.2000000000000455</v>
      </c>
      <c r="S55">
        <f t="shared" si="7"/>
        <v>0.22560975609756251</v>
      </c>
      <c r="T55" t="str">
        <f t="shared" si="8"/>
        <v>No Indication</v>
      </c>
      <c r="U55" t="str">
        <f t="shared" si="9"/>
        <v>No T+M+I</v>
      </c>
      <c r="V55">
        <v>523.22206341520268</v>
      </c>
      <c r="W55">
        <v>524.29468136692697</v>
      </c>
      <c r="X55">
        <f t="shared" si="10"/>
        <v>-1.0726179517242826</v>
      </c>
      <c r="Y55">
        <v>2.1267555852373241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516.9</v>
      </c>
      <c r="D56">
        <v>516.9</v>
      </c>
      <c r="E56">
        <v>506</v>
      </c>
      <c r="F56">
        <v>507</v>
      </c>
      <c r="G56">
        <f>_xll.TA_TYPPRICE(D56,E56,F56)</f>
        <v>509.9666666666667</v>
      </c>
      <c r="H56">
        <v>513.09666387171228</v>
      </c>
      <c r="I56" t="str">
        <f t="shared" si="0"/>
        <v>DOWN</v>
      </c>
      <c r="J56">
        <v>525.09963687037055</v>
      </c>
      <c r="K56">
        <v>514.73417238108505</v>
      </c>
      <c r="L56" t="str">
        <f t="shared" si="1"/>
        <v>DOWN</v>
      </c>
      <c r="M56" t="str">
        <f t="shared" si="2"/>
        <v>DOWN</v>
      </c>
      <c r="N56">
        <v>15.119332627141139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10.899999999999977</v>
      </c>
      <c r="S56">
        <f t="shared" si="7"/>
        <v>9.1743119266055231E-2</v>
      </c>
      <c r="T56" t="str">
        <f t="shared" si="8"/>
        <v>DOWN</v>
      </c>
      <c r="U56" t="str">
        <f t="shared" si="9"/>
        <v>DOWN</v>
      </c>
      <c r="V56">
        <v>520.72636135132529</v>
      </c>
      <c r="W56">
        <v>523.01359385826572</v>
      </c>
      <c r="X56">
        <f t="shared" si="10"/>
        <v>-2.2872325069404269</v>
      </c>
      <c r="Y56">
        <v>1.2439579668017737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515.65</v>
      </c>
      <c r="AE56">
        <f t="shared" si="16"/>
        <v>512.75</v>
      </c>
      <c r="AF56">
        <f t="shared" si="17"/>
        <v>511.45000000000005</v>
      </c>
      <c r="AG56">
        <f t="shared" si="18"/>
        <v>510.15000000000003</v>
      </c>
      <c r="AH56">
        <f t="shared" si="19"/>
        <v>510.15000000000003</v>
      </c>
    </row>
    <row r="57" spans="1:34" x14ac:dyDescent="0.25">
      <c r="A57" t="s">
        <v>5</v>
      </c>
      <c r="B57" s="1">
        <v>42935</v>
      </c>
      <c r="C57">
        <v>511.75</v>
      </c>
      <c r="D57">
        <v>520</v>
      </c>
      <c r="E57">
        <v>505.25</v>
      </c>
      <c r="F57">
        <v>506</v>
      </c>
      <c r="G57">
        <f>_xll.TA_TYPPRICE(D57,E57,F57)</f>
        <v>510.41666666666669</v>
      </c>
      <c r="H57">
        <v>511.75666526918951</v>
      </c>
      <c r="I57" t="str">
        <f t="shared" si="0"/>
        <v>DOWN</v>
      </c>
      <c r="J57">
        <v>523.96638423251045</v>
      </c>
      <c r="K57">
        <v>512.62657851862173</v>
      </c>
      <c r="L57" t="str">
        <f t="shared" si="1"/>
        <v>DOWN</v>
      </c>
      <c r="M57" t="str">
        <f t="shared" si="2"/>
        <v>DOWN</v>
      </c>
      <c r="N57">
        <v>14.263981605172967</v>
      </c>
      <c r="O57" t="str">
        <f t="shared" si="3"/>
        <v>DOWN</v>
      </c>
      <c r="P57" t="str">
        <f t="shared" si="4"/>
        <v>DOWN</v>
      </c>
      <c r="Q57">
        <f t="shared" si="5"/>
        <v>0.75</v>
      </c>
      <c r="R57">
        <f t="shared" si="6"/>
        <v>14.75</v>
      </c>
      <c r="S57">
        <f t="shared" si="7"/>
        <v>5.0847457627118647E-2</v>
      </c>
      <c r="T57" t="str">
        <f t="shared" si="8"/>
        <v>DOWN</v>
      </c>
      <c r="U57" t="str">
        <f t="shared" si="9"/>
        <v>DOWN</v>
      </c>
      <c r="V57">
        <v>518.4607672972752</v>
      </c>
      <c r="W57">
        <v>521.75332764654229</v>
      </c>
      <c r="X57">
        <f t="shared" si="10"/>
        <v>-3.2925603492670916</v>
      </c>
      <c r="Y57">
        <v>0.33665430358800064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518.30000000000007</v>
      </c>
      <c r="AE57">
        <f t="shared" si="16"/>
        <v>514.35</v>
      </c>
      <c r="AF57">
        <f t="shared" si="17"/>
        <v>512.65</v>
      </c>
      <c r="AG57">
        <f t="shared" si="18"/>
        <v>510.90000000000003</v>
      </c>
    </row>
    <row r="58" spans="1:34" x14ac:dyDescent="0.25">
      <c r="A58" t="s">
        <v>5</v>
      </c>
      <c r="B58" s="1">
        <v>42936</v>
      </c>
      <c r="C58">
        <v>485</v>
      </c>
      <c r="D58">
        <v>500</v>
      </c>
      <c r="E58">
        <v>482.5</v>
      </c>
      <c r="F58">
        <v>485</v>
      </c>
      <c r="G58">
        <f>_xll.TA_TYPPRICE(D58,E58,F58)</f>
        <v>489.16666666666669</v>
      </c>
      <c r="H58">
        <v>500.46166596792807</v>
      </c>
      <c r="I58" t="str">
        <f t="shared" si="0"/>
        <v>DOWN</v>
      </c>
      <c r="J58">
        <v>518.64052106973031</v>
      </c>
      <c r="K58">
        <v>505.93178329226134</v>
      </c>
      <c r="L58" t="str">
        <f t="shared" si="1"/>
        <v>DOWN</v>
      </c>
      <c r="M58" t="str">
        <f t="shared" si="2"/>
        <v>DOWN</v>
      </c>
      <c r="N58">
        <v>5.7399174381375904</v>
      </c>
      <c r="O58" t="str">
        <f t="shared" si="3"/>
        <v>DOWN</v>
      </c>
      <c r="P58" t="str">
        <f t="shared" si="4"/>
        <v>DOWN</v>
      </c>
      <c r="Q58">
        <f t="shared" si="5"/>
        <v>2.5</v>
      </c>
      <c r="R58">
        <f t="shared" si="6"/>
        <v>17.5</v>
      </c>
      <c r="S58">
        <f t="shared" si="7"/>
        <v>0.14285714285714285</v>
      </c>
      <c r="T58" t="str">
        <f t="shared" si="8"/>
        <v>DOWN</v>
      </c>
      <c r="U58" t="str">
        <f t="shared" si="9"/>
        <v>DOWN</v>
      </c>
      <c r="V58">
        <v>513.31295694384823</v>
      </c>
      <c r="W58">
        <v>519.03085893198363</v>
      </c>
      <c r="X58">
        <f t="shared" si="10"/>
        <v>-5.7179019881353952</v>
      </c>
      <c r="Y58">
        <v>-0.87425695475667864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498</v>
      </c>
      <c r="AE58">
        <f t="shared" si="16"/>
        <v>493.3</v>
      </c>
      <c r="AF58">
        <f t="shared" si="17"/>
        <v>491.25</v>
      </c>
      <c r="AG58">
        <f t="shared" si="18"/>
        <v>489.20000000000005</v>
      </c>
    </row>
    <row r="59" spans="1:34" x14ac:dyDescent="0.25">
      <c r="A59" t="s">
        <v>5</v>
      </c>
      <c r="B59" s="1">
        <v>42937</v>
      </c>
      <c r="C59">
        <v>486.9</v>
      </c>
      <c r="D59">
        <v>487.7</v>
      </c>
      <c r="E59">
        <v>478.75</v>
      </c>
      <c r="F59">
        <v>485</v>
      </c>
      <c r="G59">
        <f>_xll.TA_TYPPRICE(D59,E59,F59)</f>
        <v>483.81666666666666</v>
      </c>
      <c r="H59">
        <v>492.13916631729739</v>
      </c>
      <c r="I59" t="str">
        <f t="shared" si="0"/>
        <v>DOWN</v>
      </c>
      <c r="J59">
        <v>511.76484972090134</v>
      </c>
      <c r="K59">
        <v>499.89138700509216</v>
      </c>
      <c r="L59" t="str">
        <f t="shared" si="1"/>
        <v>DOWN</v>
      </c>
      <c r="M59" t="str">
        <f t="shared" si="2"/>
        <v>DOWN</v>
      </c>
      <c r="N59">
        <v>5.7399174381375904</v>
      </c>
      <c r="O59" t="str">
        <f t="shared" si="3"/>
        <v>DOWN</v>
      </c>
      <c r="P59" t="str">
        <f t="shared" si="4"/>
        <v>DOWN</v>
      </c>
      <c r="Q59">
        <f t="shared" si="5"/>
        <v>6.25</v>
      </c>
      <c r="R59">
        <f t="shared" si="6"/>
        <v>8.9499999999999886</v>
      </c>
      <c r="S59">
        <f t="shared" si="7"/>
        <v>0.69832402234636959</v>
      </c>
      <c r="T59" t="str">
        <f t="shared" si="8"/>
        <v>No Indication</v>
      </c>
      <c r="U59" t="str">
        <f t="shared" si="9"/>
        <v>No T+M+I</v>
      </c>
      <c r="V59">
        <v>508.95711741402545</v>
      </c>
      <c r="W59">
        <v>516.51005456665155</v>
      </c>
      <c r="X59">
        <f t="shared" si="10"/>
        <v>-7.5529371526261002</v>
      </c>
      <c r="Y59">
        <v>-2.209992994330563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485</v>
      </c>
      <c r="D60">
        <v>489.9</v>
      </c>
      <c r="E60">
        <v>482.1</v>
      </c>
      <c r="F60">
        <v>484</v>
      </c>
      <c r="G60">
        <f>_xll.TA_TYPPRICE(D60,E60,F60)</f>
        <v>485.33333333333331</v>
      </c>
      <c r="H60">
        <v>488.73624982531533</v>
      </c>
      <c r="I60" t="str">
        <f t="shared" si="0"/>
        <v>DOWN</v>
      </c>
      <c r="J60">
        <v>506.90599422736773</v>
      </c>
      <c r="K60">
        <v>495.937745448405</v>
      </c>
      <c r="L60" t="str">
        <f t="shared" si="1"/>
        <v>DOWN</v>
      </c>
      <c r="M60" t="str">
        <f t="shared" si="2"/>
        <v>DOWN</v>
      </c>
      <c r="N60">
        <v>5.4955637374762096</v>
      </c>
      <c r="O60" t="str">
        <f t="shared" si="3"/>
        <v>DOWN</v>
      </c>
      <c r="P60" t="str">
        <f t="shared" si="4"/>
        <v>DOWN</v>
      </c>
      <c r="Q60">
        <f t="shared" si="5"/>
        <v>1.8999999999999773</v>
      </c>
      <c r="R60">
        <f t="shared" si="6"/>
        <v>7.7999999999999545</v>
      </c>
      <c r="S60">
        <f t="shared" si="7"/>
        <v>0.24358974358974209</v>
      </c>
      <c r="T60" t="str">
        <f t="shared" si="8"/>
        <v>No Indication</v>
      </c>
      <c r="U60" t="str">
        <f t="shared" si="9"/>
        <v>No T+M+I</v>
      </c>
      <c r="V60">
        <v>505.11756088879076</v>
      </c>
      <c r="W60">
        <v>514.10190237652921</v>
      </c>
      <c r="X60">
        <f t="shared" si="10"/>
        <v>-8.9843414877384475</v>
      </c>
      <c r="Y60">
        <v>-3.5648626930121399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485.6</v>
      </c>
      <c r="D61">
        <v>485.6</v>
      </c>
      <c r="E61">
        <v>475</v>
      </c>
      <c r="F61">
        <v>482</v>
      </c>
      <c r="G61">
        <f>_xll.TA_TYPPRICE(D61,E61,F61)</f>
        <v>480.86666666666662</v>
      </c>
      <c r="H61">
        <v>484.80145824599094</v>
      </c>
      <c r="I61" t="str">
        <f t="shared" si="0"/>
        <v>DOWN</v>
      </c>
      <c r="J61">
        <v>502.17132884350826</v>
      </c>
      <c r="K61">
        <v>491.28491312653722</v>
      </c>
      <c r="L61" t="str">
        <f t="shared" si="1"/>
        <v>DOWN</v>
      </c>
      <c r="M61" t="str">
        <f t="shared" si="2"/>
        <v>DOWN</v>
      </c>
      <c r="N61">
        <v>4.9669449102533969</v>
      </c>
      <c r="O61" t="str">
        <f t="shared" si="3"/>
        <v>DOWN</v>
      </c>
      <c r="P61" t="str">
        <f t="shared" si="4"/>
        <v>DOWN</v>
      </c>
      <c r="Q61">
        <f t="shared" si="5"/>
        <v>7</v>
      </c>
      <c r="R61">
        <f t="shared" si="6"/>
        <v>10.600000000000023</v>
      </c>
      <c r="S61">
        <f t="shared" si="7"/>
        <v>0.66037735849056467</v>
      </c>
      <c r="T61" t="str">
        <f t="shared" si="8"/>
        <v>No Indication</v>
      </c>
      <c r="U61" t="str">
        <f t="shared" si="9"/>
        <v>No T+M+I</v>
      </c>
      <c r="V61">
        <v>501.56101305974602</v>
      </c>
      <c r="W61">
        <v>511.7239836819715</v>
      </c>
      <c r="X61">
        <f t="shared" si="10"/>
        <v>-10.162970622225487</v>
      </c>
      <c r="Y61">
        <v>-4.8844842788548091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481.9</v>
      </c>
      <c r="D62">
        <v>484.3</v>
      </c>
      <c r="E62">
        <v>479.1</v>
      </c>
      <c r="F62">
        <v>480</v>
      </c>
      <c r="G62">
        <f>_xll.TA_TYPPRICE(D62,E62,F62)</f>
        <v>481.13333333333338</v>
      </c>
      <c r="H62">
        <v>482.96739578966219</v>
      </c>
      <c r="I62" t="str">
        <f t="shared" si="0"/>
        <v>DOWN</v>
      </c>
      <c r="J62">
        <v>498.19992243383979</v>
      </c>
      <c r="K62">
        <v>488.57715465397342</v>
      </c>
      <c r="L62" t="str">
        <f t="shared" si="1"/>
        <v>DOWN</v>
      </c>
      <c r="M62" t="str">
        <f t="shared" si="2"/>
        <v>DOWN</v>
      </c>
      <c r="N62">
        <v>4.4338315350547521</v>
      </c>
      <c r="O62" t="str">
        <f t="shared" si="3"/>
        <v>DOWN</v>
      </c>
      <c r="P62" t="str">
        <f t="shared" si="4"/>
        <v>DOWN</v>
      </c>
      <c r="Q62">
        <f t="shared" si="5"/>
        <v>0.89999999999997726</v>
      </c>
      <c r="R62">
        <f t="shared" si="6"/>
        <v>5.1999999999999886</v>
      </c>
      <c r="S62">
        <f t="shared" si="7"/>
        <v>0.17307692307691908</v>
      </c>
      <c r="T62" t="str">
        <f t="shared" si="8"/>
        <v>DOWN</v>
      </c>
      <c r="U62" t="str">
        <f t="shared" si="9"/>
        <v>DOWN</v>
      </c>
      <c r="V62">
        <v>498.24393412747742</v>
      </c>
      <c r="W62">
        <v>509.37405896478845</v>
      </c>
      <c r="X62">
        <f t="shared" si="10"/>
        <v>-11.13012483731103</v>
      </c>
      <c r="Y62">
        <v>-6.1336123905460536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483.70000000000005</v>
      </c>
      <c r="AE62">
        <f t="shared" si="16"/>
        <v>482.3</v>
      </c>
      <c r="AF62">
        <f t="shared" si="17"/>
        <v>481.70000000000005</v>
      </c>
      <c r="AG62">
        <f t="shared" si="18"/>
        <v>481.1</v>
      </c>
    </row>
    <row r="63" spans="1:34" x14ac:dyDescent="0.25">
      <c r="A63" t="s">
        <v>5</v>
      </c>
      <c r="B63" s="1">
        <v>42943</v>
      </c>
      <c r="C63">
        <v>480.2</v>
      </c>
      <c r="D63">
        <v>485.15</v>
      </c>
      <c r="E63">
        <v>479</v>
      </c>
      <c r="F63">
        <v>483</v>
      </c>
      <c r="G63">
        <f>_xll.TA_TYPPRICE(D63,E63,F63)</f>
        <v>482.38333333333338</v>
      </c>
      <c r="H63">
        <v>482.67536456149776</v>
      </c>
      <c r="I63" t="str">
        <f t="shared" si="0"/>
        <v>UP</v>
      </c>
      <c r="J63">
        <v>495.29993967076427</v>
      </c>
      <c r="K63">
        <v>486.44889806420156</v>
      </c>
      <c r="L63" t="str">
        <f t="shared" si="1"/>
        <v>DOWN</v>
      </c>
      <c r="M63" t="str">
        <f t="shared" si="2"/>
        <v>No Trend</v>
      </c>
      <c r="N63">
        <v>20.444262233665423</v>
      </c>
      <c r="O63" t="str">
        <f t="shared" si="3"/>
        <v>DOWN</v>
      </c>
      <c r="P63" t="str">
        <f t="shared" si="4"/>
        <v>No Trend + Momentum</v>
      </c>
      <c r="Q63">
        <f t="shared" si="5"/>
        <v>4</v>
      </c>
      <c r="R63">
        <f t="shared" si="6"/>
        <v>6.1499999999999773</v>
      </c>
      <c r="S63">
        <f t="shared" si="7"/>
        <v>0.65040650406504308</v>
      </c>
      <c r="T63" t="str">
        <f t="shared" si="8"/>
        <v>No Indication</v>
      </c>
      <c r="U63" t="str">
        <f t="shared" si="9"/>
        <v>No T+M+I</v>
      </c>
      <c r="V63">
        <v>495.89871349248091</v>
      </c>
      <c r="W63">
        <v>507.42042496739668</v>
      </c>
      <c r="X63">
        <f t="shared" si="10"/>
        <v>-11.521711474915776</v>
      </c>
      <c r="Y63">
        <v>-7.2112322074199984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483.15</v>
      </c>
      <c r="D64">
        <v>483.15</v>
      </c>
      <c r="E64">
        <v>476.75</v>
      </c>
      <c r="F64">
        <v>479</v>
      </c>
      <c r="G64">
        <f>_xll.TA_TYPPRICE(D64,E64,F64)</f>
        <v>479.63333333333338</v>
      </c>
      <c r="H64">
        <v>481.15434894741554</v>
      </c>
      <c r="I64" t="str">
        <f t="shared" si="0"/>
        <v>DOWN</v>
      </c>
      <c r="J64">
        <v>492.59995307726109</v>
      </c>
      <c r="K64">
        <v>484.29358738326789</v>
      </c>
      <c r="L64" t="str">
        <f t="shared" si="1"/>
        <v>DOWN</v>
      </c>
      <c r="M64" t="str">
        <f t="shared" si="2"/>
        <v>DOWN</v>
      </c>
      <c r="N64">
        <v>15.981810214235221</v>
      </c>
      <c r="O64" t="str">
        <f t="shared" si="3"/>
        <v>DOWN</v>
      </c>
      <c r="P64" t="str">
        <f t="shared" si="4"/>
        <v>DOWN</v>
      </c>
      <c r="Q64">
        <f t="shared" si="5"/>
        <v>2.25</v>
      </c>
      <c r="R64">
        <f t="shared" si="6"/>
        <v>6.3999999999999773</v>
      </c>
      <c r="S64">
        <f t="shared" si="7"/>
        <v>0.35156250000000122</v>
      </c>
      <c r="T64" t="str">
        <f t="shared" si="8"/>
        <v>No Indication</v>
      </c>
      <c r="U64" t="str">
        <f t="shared" si="9"/>
        <v>No T+M+I</v>
      </c>
      <c r="V64">
        <v>493.29891141671459</v>
      </c>
      <c r="W64">
        <v>505.31520830314508</v>
      </c>
      <c r="X64">
        <f t="shared" si="10"/>
        <v>-12.016296886430496</v>
      </c>
      <c r="Y64">
        <v>-8.1722451432220975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481.85</v>
      </c>
      <c r="D65">
        <v>483.9</v>
      </c>
      <c r="E65">
        <v>476.05</v>
      </c>
      <c r="F65">
        <v>476.2</v>
      </c>
      <c r="G65">
        <f>_xll.TA_TYPPRICE(D65,E65,F65)</f>
        <v>478.7166666666667</v>
      </c>
      <c r="H65">
        <v>479.93550780704112</v>
      </c>
      <c r="I65" t="str">
        <f t="shared" si="0"/>
        <v>DOWN</v>
      </c>
      <c r="J65">
        <v>490.66663017120305</v>
      </c>
      <c r="K65">
        <v>482.46167907587505</v>
      </c>
      <c r="L65" t="str">
        <f t="shared" si="1"/>
        <v>DOWN</v>
      </c>
      <c r="M65" t="str">
        <f t="shared" si="2"/>
        <v>DOWN</v>
      </c>
      <c r="N65">
        <v>13.418931244648899</v>
      </c>
      <c r="O65" t="str">
        <f t="shared" si="3"/>
        <v>DOWN</v>
      </c>
      <c r="P65" t="str">
        <f t="shared" si="4"/>
        <v>DOWN</v>
      </c>
      <c r="Q65">
        <f t="shared" si="5"/>
        <v>0.14999999999997726</v>
      </c>
      <c r="R65">
        <f t="shared" si="6"/>
        <v>7.8499999999999659</v>
      </c>
      <c r="S65">
        <f t="shared" si="7"/>
        <v>1.9108280254774256E-2</v>
      </c>
      <c r="T65" t="str">
        <f t="shared" si="8"/>
        <v>DOWN</v>
      </c>
      <c r="U65" t="str">
        <f t="shared" si="9"/>
        <v>DOWN</v>
      </c>
      <c r="V65">
        <v>490.66830966029698</v>
      </c>
      <c r="W65">
        <v>503.15852620661582</v>
      </c>
      <c r="X65">
        <f t="shared" si="10"/>
        <v>-12.490216546318834</v>
      </c>
      <c r="Y65">
        <v>-9.0358394238414448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483</v>
      </c>
      <c r="AE65">
        <f t="shared" si="16"/>
        <v>480.90000000000003</v>
      </c>
      <c r="AF65">
        <f t="shared" si="17"/>
        <v>480</v>
      </c>
      <c r="AG65">
        <f t="shared" si="18"/>
        <v>479.05</v>
      </c>
    </row>
    <row r="66" spans="1:33" x14ac:dyDescent="0.25">
      <c r="A66" t="s">
        <v>5</v>
      </c>
      <c r="B66" s="1">
        <v>42948</v>
      </c>
      <c r="C66">
        <v>477.35</v>
      </c>
      <c r="D66">
        <v>479.2</v>
      </c>
      <c r="E66">
        <v>469.45</v>
      </c>
      <c r="F66">
        <v>472.35</v>
      </c>
      <c r="G66">
        <f>_xll.TA_TYPPRICE(D66,E66,F66)</f>
        <v>473.66666666666669</v>
      </c>
      <c r="H66">
        <v>476.8010872368539</v>
      </c>
      <c r="I66" t="str">
        <f t="shared" si="0"/>
        <v>DOWN</v>
      </c>
      <c r="J66">
        <v>488.11849013315793</v>
      </c>
      <c r="K66">
        <v>479.5701948367917</v>
      </c>
      <c r="L66" t="str">
        <f t="shared" si="1"/>
        <v>DOWN</v>
      </c>
      <c r="M66" t="str">
        <f t="shared" si="2"/>
        <v>DOWN</v>
      </c>
      <c r="N66">
        <v>10.51951505813128</v>
      </c>
      <c r="O66" t="str">
        <f t="shared" si="3"/>
        <v>DOWN</v>
      </c>
      <c r="P66" t="str">
        <f t="shared" si="4"/>
        <v>DOWN</v>
      </c>
      <c r="Q66">
        <f t="shared" si="5"/>
        <v>2.9000000000000341</v>
      </c>
      <c r="R66">
        <f t="shared" si="6"/>
        <v>9.75</v>
      </c>
      <c r="S66">
        <f t="shared" si="7"/>
        <v>0.29743589743590093</v>
      </c>
      <c r="T66" t="str">
        <f t="shared" si="8"/>
        <v>No Indication</v>
      </c>
      <c r="U66" t="str">
        <f t="shared" si="9"/>
        <v>No T+M+I</v>
      </c>
      <c r="V66">
        <v>487.85010817409744</v>
      </c>
      <c r="W66">
        <v>500.87641315427391</v>
      </c>
      <c r="X66">
        <f t="shared" si="10"/>
        <v>-13.026304980176462</v>
      </c>
      <c r="Y66">
        <v>-9.833932535108449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474</v>
      </c>
      <c r="D67">
        <v>476.45</v>
      </c>
      <c r="E67">
        <v>470</v>
      </c>
      <c r="F67">
        <v>474</v>
      </c>
      <c r="G67">
        <f>_xll.TA_TYPPRICE(D67,E67,F67)</f>
        <v>473.48333333333335</v>
      </c>
      <c r="H67">
        <v>475.1422102850936</v>
      </c>
      <c r="I67" t="str">
        <f t="shared" ref="I67:I107" si="20">IF(F67&gt;H67,"UP","DOWN")</f>
        <v>DOWN</v>
      </c>
      <c r="J67">
        <v>485.52549232578951</v>
      </c>
      <c r="K67">
        <v>477.44348487306019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19.802481673719061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4</v>
      </c>
      <c r="R67">
        <f t="shared" ref="R67:R107" si="26">D67-E67</f>
        <v>6.4499999999999886</v>
      </c>
      <c r="S67">
        <f t="shared" ref="S67:S107" si="27">Q67/R67</f>
        <v>0.62015503875969102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485.71932230115937</v>
      </c>
      <c r="W67">
        <v>498.88556773543883</v>
      </c>
      <c r="X67">
        <f t="shared" ref="X67:X107" si="30">V67-W67</f>
        <v>-13.16624543427946</v>
      </c>
      <c r="Y67">
        <v>-10.500395114942652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470.05</v>
      </c>
      <c r="D68">
        <v>473.25</v>
      </c>
      <c r="E68">
        <v>461.5</v>
      </c>
      <c r="F68">
        <v>462.95</v>
      </c>
      <c r="G68">
        <f>_xll.TA_TYPPRICE(D68,E68,F68)</f>
        <v>465.90000000000003</v>
      </c>
      <c r="H68">
        <v>470.52110514254684</v>
      </c>
      <c r="I68" t="str">
        <f t="shared" si="20"/>
        <v>DOWN</v>
      </c>
      <c r="J68">
        <v>482.79760514228076</v>
      </c>
      <c r="K68">
        <v>473.90048823460239</v>
      </c>
      <c r="L68" t="str">
        <f t="shared" si="21"/>
        <v>DOWN</v>
      </c>
      <c r="M68" t="str">
        <f t="shared" si="22"/>
        <v>DOWN</v>
      </c>
      <c r="N68">
        <v>10.59832458274856</v>
      </c>
      <c r="O68" t="str">
        <f t="shared" si="23"/>
        <v>DOWN</v>
      </c>
      <c r="P68" t="str">
        <f t="shared" si="24"/>
        <v>DOWN</v>
      </c>
      <c r="Q68">
        <f t="shared" si="25"/>
        <v>1.4499999999999886</v>
      </c>
      <c r="R68">
        <f t="shared" si="26"/>
        <v>11.75</v>
      </c>
      <c r="S68">
        <f t="shared" si="27"/>
        <v>0.12340425531914796</v>
      </c>
      <c r="T68" t="str">
        <f t="shared" si="28"/>
        <v>DOWN</v>
      </c>
      <c r="U68" t="str">
        <f t="shared" si="29"/>
        <v>DOWN</v>
      </c>
      <c r="V68">
        <v>482.21634963944251</v>
      </c>
      <c r="W68">
        <v>496.22367382911</v>
      </c>
      <c r="X68">
        <f t="shared" si="30"/>
        <v>-14.007324189667486</v>
      </c>
      <c r="Y68">
        <v>-11.201780929887619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471.90000000000003</v>
      </c>
      <c r="AE68">
        <f t="shared" si="36"/>
        <v>468.75</v>
      </c>
      <c r="AF68">
        <f t="shared" si="37"/>
        <v>467.40000000000003</v>
      </c>
      <c r="AG68">
        <f t="shared" si="38"/>
        <v>466</v>
      </c>
    </row>
    <row r="69" spans="1:33" x14ac:dyDescent="0.25">
      <c r="A69" t="s">
        <v>5</v>
      </c>
      <c r="B69" s="1">
        <v>42951</v>
      </c>
      <c r="C69">
        <v>464.8</v>
      </c>
      <c r="D69">
        <v>473.25</v>
      </c>
      <c r="E69">
        <v>461.75</v>
      </c>
      <c r="F69">
        <v>472.2</v>
      </c>
      <c r="G69">
        <f>_xll.TA_TYPPRICE(D69,E69,F69)</f>
        <v>469.06666666666666</v>
      </c>
      <c r="H69">
        <v>469.79388590460678</v>
      </c>
      <c r="I69" t="str">
        <f t="shared" si="20"/>
        <v>UP</v>
      </c>
      <c r="J69">
        <v>480.6759151106628</v>
      </c>
      <c r="K69">
        <v>471.20037973802408</v>
      </c>
      <c r="L69" t="str">
        <f t="shared" si="21"/>
        <v>No Confirmation</v>
      </c>
      <c r="M69" t="str">
        <f t="shared" si="22"/>
        <v>No Trend</v>
      </c>
      <c r="N69">
        <v>39.851756310740853</v>
      </c>
      <c r="O69" t="str">
        <f t="shared" si="23"/>
        <v>DOWN</v>
      </c>
      <c r="P69" t="str">
        <f t="shared" si="24"/>
        <v>No Trend + Momentum</v>
      </c>
      <c r="Q69">
        <f t="shared" si="25"/>
        <v>10.449999999999989</v>
      </c>
      <c r="R69">
        <f t="shared" si="26"/>
        <v>11.5</v>
      </c>
      <c r="S69">
        <f t="shared" si="27"/>
        <v>0.90869565217391202</v>
      </c>
      <c r="T69" t="str">
        <f t="shared" si="28"/>
        <v>UP</v>
      </c>
      <c r="U69" t="str">
        <f t="shared" si="29"/>
        <v>No T+M+I</v>
      </c>
      <c r="V69">
        <v>480.67537277183595</v>
      </c>
      <c r="W69">
        <v>494.44414243436108</v>
      </c>
      <c r="X69">
        <f t="shared" si="30"/>
        <v>-13.768769662525131</v>
      </c>
      <c r="Y69">
        <v>-11.715178676415121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471</v>
      </c>
      <c r="D70">
        <v>485.35</v>
      </c>
      <c r="E70">
        <v>468.1</v>
      </c>
      <c r="F70">
        <v>484</v>
      </c>
      <c r="G70">
        <f>_xll.TA_TYPPRICE(D70,E70,F70)</f>
        <v>479.15000000000003</v>
      </c>
      <c r="H70">
        <v>474.47194295230338</v>
      </c>
      <c r="I70" t="str">
        <f t="shared" si="20"/>
        <v>UP</v>
      </c>
      <c r="J70">
        <v>481.71460064162665</v>
      </c>
      <c r="K70">
        <v>470.51140646290764</v>
      </c>
      <c r="L70" t="str">
        <f t="shared" si="21"/>
        <v>UP</v>
      </c>
      <c r="M70" t="str">
        <f t="shared" si="22"/>
        <v>UP</v>
      </c>
      <c r="N70">
        <v>60.474886276030574</v>
      </c>
      <c r="O70" t="str">
        <f t="shared" si="23"/>
        <v>UP</v>
      </c>
      <c r="P70" t="str">
        <f t="shared" si="24"/>
        <v>UP</v>
      </c>
      <c r="Q70">
        <f t="shared" si="25"/>
        <v>15.899999999999977</v>
      </c>
      <c r="R70">
        <f t="shared" si="26"/>
        <v>17.25</v>
      </c>
      <c r="S70">
        <f t="shared" si="27"/>
        <v>0.92173913043478128</v>
      </c>
      <c r="T70" t="str">
        <f t="shared" si="28"/>
        <v>UP</v>
      </c>
      <c r="U70" t="str">
        <f t="shared" si="29"/>
        <v>UP</v>
      </c>
      <c r="V70">
        <v>481.1868538838612</v>
      </c>
      <c r="W70">
        <v>493.67050225403801</v>
      </c>
      <c r="X70">
        <f t="shared" si="30"/>
        <v>-12.483648370176809</v>
      </c>
      <c r="Y70">
        <v>-11.868872615167458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482</v>
      </c>
      <c r="D71">
        <v>483.35</v>
      </c>
      <c r="E71">
        <v>468.9</v>
      </c>
      <c r="F71">
        <v>471.5</v>
      </c>
      <c r="G71">
        <f>_xll.TA_TYPPRICE(D71,E71,F71)</f>
        <v>474.58333333333331</v>
      </c>
      <c r="H71">
        <v>474.52763814281832</v>
      </c>
      <c r="I71" t="str">
        <f t="shared" si="20"/>
        <v>DOWN</v>
      </c>
      <c r="J71">
        <v>482.0780227212652</v>
      </c>
      <c r="K71">
        <v>470.15331613781706</v>
      </c>
      <c r="L71" t="str">
        <f t="shared" si="21"/>
        <v>No Confirmation</v>
      </c>
      <c r="M71" t="str">
        <f t="shared" si="22"/>
        <v>No Trend</v>
      </c>
      <c r="N71">
        <v>41.591668859937442</v>
      </c>
      <c r="O71" t="str">
        <f t="shared" si="23"/>
        <v>No Momentum</v>
      </c>
      <c r="P71" t="str">
        <f t="shared" si="24"/>
        <v>No Trend + Momentum</v>
      </c>
      <c r="Q71">
        <f t="shared" si="25"/>
        <v>2.6000000000000227</v>
      </c>
      <c r="R71">
        <f t="shared" si="26"/>
        <v>14.450000000000045</v>
      </c>
      <c r="S71">
        <f t="shared" si="27"/>
        <v>0.17993079584775187</v>
      </c>
      <c r="T71" t="str">
        <f t="shared" si="28"/>
        <v>DOWN</v>
      </c>
      <c r="U71" t="str">
        <f t="shared" si="29"/>
        <v>No T+M+I</v>
      </c>
      <c r="V71">
        <v>479.69656867095949</v>
      </c>
      <c r="W71">
        <v>492.02824282781296</v>
      </c>
      <c r="X71">
        <f t="shared" si="30"/>
        <v>-12.331674156853467</v>
      </c>
      <c r="Y71">
        <v>-11.96143292350466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474.6</v>
      </c>
      <c r="D72">
        <v>474.6</v>
      </c>
      <c r="E72">
        <v>461.25</v>
      </c>
      <c r="F72">
        <v>462</v>
      </c>
      <c r="G72">
        <f>_xll.TA_TYPPRICE(D72,E72,F72)</f>
        <v>465.95</v>
      </c>
      <c r="H72">
        <v>470.23881907140913</v>
      </c>
      <c r="I72" t="str">
        <f t="shared" si="20"/>
        <v>DOWN</v>
      </c>
      <c r="J72">
        <v>480.41623989431736</v>
      </c>
      <c r="K72">
        <v>468.17480144052439</v>
      </c>
      <c r="L72" t="str">
        <f t="shared" si="21"/>
        <v>DOWN</v>
      </c>
      <c r="M72" t="str">
        <f t="shared" si="22"/>
        <v>DOWN</v>
      </c>
      <c r="N72">
        <v>32.07658426342001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13.350000000000023</v>
      </c>
      <c r="S72">
        <f t="shared" si="27"/>
        <v>5.6179775280898778E-2</v>
      </c>
      <c r="T72" t="str">
        <f t="shared" si="28"/>
        <v>DOWN</v>
      </c>
      <c r="U72" t="str">
        <f t="shared" si="29"/>
        <v>DOWN</v>
      </c>
      <c r="V72">
        <v>476.97401964465803</v>
      </c>
      <c r="W72">
        <v>489.80392854427129</v>
      </c>
      <c r="X72">
        <f t="shared" si="30"/>
        <v>-12.829908899613258</v>
      </c>
      <c r="Y72">
        <v>-12.13512811872638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461.7</v>
      </c>
      <c r="D73">
        <v>465.65</v>
      </c>
      <c r="E73">
        <v>442.45</v>
      </c>
      <c r="F73">
        <v>453.95</v>
      </c>
      <c r="G73">
        <f>_xll.TA_TYPPRICE(D73,E73,F73)</f>
        <v>454.01666666666665</v>
      </c>
      <c r="H73">
        <v>462.12774286903789</v>
      </c>
      <c r="I73" t="str">
        <f t="shared" si="20"/>
        <v>DOWN</v>
      </c>
      <c r="J73">
        <v>477.13485325113572</v>
      </c>
      <c r="K73">
        <v>462.45817889818562</v>
      </c>
      <c r="L73" t="str">
        <f t="shared" si="21"/>
        <v>DOWN</v>
      </c>
      <c r="M73" t="str">
        <f t="shared" si="22"/>
        <v>DOWN</v>
      </c>
      <c r="N73">
        <v>25.819912619312142</v>
      </c>
      <c r="O73" t="str">
        <f t="shared" si="23"/>
        <v>DOWN</v>
      </c>
      <c r="P73" t="str">
        <f t="shared" si="24"/>
        <v>DOWN</v>
      </c>
      <c r="Q73">
        <f t="shared" si="25"/>
        <v>11.5</v>
      </c>
      <c r="R73">
        <f t="shared" si="26"/>
        <v>23.199999999999989</v>
      </c>
      <c r="S73">
        <f t="shared" si="27"/>
        <v>0.49568965517241403</v>
      </c>
      <c r="T73" t="str">
        <f t="shared" si="28"/>
        <v>No Indication</v>
      </c>
      <c r="U73" t="str">
        <f t="shared" si="29"/>
        <v>No T+M+I</v>
      </c>
      <c r="V73">
        <v>473.43186277624909</v>
      </c>
      <c r="W73">
        <v>487.14808198543636</v>
      </c>
      <c r="X73">
        <f t="shared" si="30"/>
        <v>-13.716219209187273</v>
      </c>
      <c r="Y73">
        <v>-12.451346336818558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450</v>
      </c>
      <c r="D74">
        <v>461.2</v>
      </c>
      <c r="E74">
        <v>440.6</v>
      </c>
      <c r="F74">
        <v>455.05</v>
      </c>
      <c r="G74">
        <f>_xll.TA_TYPPRICE(D74,E74,F74)</f>
        <v>452.2833333333333</v>
      </c>
      <c r="H74">
        <v>457.2055381011856</v>
      </c>
      <c r="I74" t="str">
        <f t="shared" si="20"/>
        <v>DOWN</v>
      </c>
      <c r="J74">
        <v>473.59377475088331</v>
      </c>
      <c r="K74">
        <v>457.60080580969992</v>
      </c>
      <c r="L74" t="str">
        <f t="shared" si="21"/>
        <v>DOWN</v>
      </c>
      <c r="M74" t="str">
        <f t="shared" si="22"/>
        <v>DOWN</v>
      </c>
      <c r="N74">
        <v>28.211663569864388</v>
      </c>
      <c r="O74" t="str">
        <f t="shared" si="23"/>
        <v>DOWN</v>
      </c>
      <c r="P74" t="str">
        <f t="shared" si="24"/>
        <v>DOWN</v>
      </c>
      <c r="Q74">
        <f t="shared" si="25"/>
        <v>14.449999999999989</v>
      </c>
      <c r="R74">
        <f t="shared" si="26"/>
        <v>20.599999999999966</v>
      </c>
      <c r="S74">
        <f t="shared" si="27"/>
        <v>0.70145631067961223</v>
      </c>
      <c r="T74" t="str">
        <f t="shared" si="28"/>
        <v>No Indication</v>
      </c>
      <c r="U74" t="str">
        <f t="shared" si="29"/>
        <v>No T+M+I</v>
      </c>
      <c r="V74">
        <v>470.60388388759537</v>
      </c>
      <c r="W74">
        <v>484.77044628281146</v>
      </c>
      <c r="X74">
        <f t="shared" si="30"/>
        <v>-14.16656239521609</v>
      </c>
      <c r="Y74">
        <v>-12.794389548498064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459</v>
      </c>
      <c r="D75">
        <v>469</v>
      </c>
      <c r="E75">
        <v>459</v>
      </c>
      <c r="F75">
        <v>465.2</v>
      </c>
      <c r="G75">
        <f>_xll.TA_TYPPRICE(D75,E75,F75)</f>
        <v>464.40000000000003</v>
      </c>
      <c r="H75">
        <v>460.80276905059281</v>
      </c>
      <c r="I75" t="str">
        <f t="shared" si="20"/>
        <v>UP</v>
      </c>
      <c r="J75">
        <v>472.57293591735367</v>
      </c>
      <c r="K75">
        <v>457.91173785198885</v>
      </c>
      <c r="L75" t="str">
        <f t="shared" si="21"/>
        <v>No Confirmation</v>
      </c>
      <c r="M75" t="str">
        <f t="shared" si="22"/>
        <v>No Trend</v>
      </c>
      <c r="N75">
        <v>47.671862061389845</v>
      </c>
      <c r="O75" t="str">
        <f t="shared" si="23"/>
        <v>No Momentum</v>
      </c>
      <c r="P75" t="str">
        <f t="shared" si="24"/>
        <v>No Trend + Momentum</v>
      </c>
      <c r="Q75">
        <f t="shared" si="25"/>
        <v>6.1999999999999886</v>
      </c>
      <c r="R75">
        <f t="shared" si="26"/>
        <v>10</v>
      </c>
      <c r="S75">
        <f t="shared" si="27"/>
        <v>0.61999999999999889</v>
      </c>
      <c r="T75" t="str">
        <f t="shared" si="28"/>
        <v>No Indication</v>
      </c>
      <c r="U75" t="str">
        <f t="shared" si="29"/>
        <v>No T+M+I</v>
      </c>
      <c r="V75">
        <v>469.77251713565761</v>
      </c>
      <c r="W75">
        <v>483.32078359519579</v>
      </c>
      <c r="X75">
        <f t="shared" si="30"/>
        <v>-13.548266459538183</v>
      </c>
      <c r="Y75">
        <v>-12.945164930706088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469.1</v>
      </c>
      <c r="D76">
        <v>470</v>
      </c>
      <c r="E76">
        <v>461.5</v>
      </c>
      <c r="F76">
        <v>468.05</v>
      </c>
      <c r="G76">
        <f>_xll.TA_TYPPRICE(D76,E76,F76)</f>
        <v>466.51666666666665</v>
      </c>
      <c r="H76">
        <v>463.65971785862973</v>
      </c>
      <c r="I76" t="str">
        <f t="shared" si="20"/>
        <v>UP</v>
      </c>
      <c r="J76">
        <v>472.00117238016395</v>
      </c>
      <c r="K76">
        <v>458.70912944043579</v>
      </c>
      <c r="L76" t="str">
        <f t="shared" si="21"/>
        <v>No Confirmation</v>
      </c>
      <c r="M76" t="str">
        <f t="shared" si="22"/>
        <v>No Trend</v>
      </c>
      <c r="N76">
        <v>52.21803748907773</v>
      </c>
      <c r="O76" t="str">
        <f t="shared" si="23"/>
        <v>No Momentum</v>
      </c>
      <c r="P76" t="str">
        <f t="shared" si="24"/>
        <v>No Trend + Momentum</v>
      </c>
      <c r="Q76">
        <f t="shared" si="25"/>
        <v>6.5500000000000114</v>
      </c>
      <c r="R76">
        <f t="shared" si="26"/>
        <v>8.5</v>
      </c>
      <c r="S76">
        <f t="shared" si="27"/>
        <v>0.77058823529411902</v>
      </c>
      <c r="T76" t="str">
        <f t="shared" si="28"/>
        <v>No Indication</v>
      </c>
      <c r="U76" t="str">
        <f t="shared" si="29"/>
        <v>No T+M+I</v>
      </c>
      <c r="V76">
        <v>469.50751449940259</v>
      </c>
      <c r="W76">
        <v>482.18961443999609</v>
      </c>
      <c r="X76">
        <f t="shared" si="30"/>
        <v>-12.682099940593503</v>
      </c>
      <c r="Y76">
        <v>-12.89255193268357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468.1</v>
      </c>
      <c r="D77">
        <v>480</v>
      </c>
      <c r="E77">
        <v>468.05</v>
      </c>
      <c r="F77">
        <v>475.55</v>
      </c>
      <c r="G77">
        <f>_xll.TA_TYPPRICE(D77,E77,F77)</f>
        <v>474.5333333333333</v>
      </c>
      <c r="H77">
        <v>469.09652559598152</v>
      </c>
      <c r="I77" t="str">
        <f t="shared" si="20"/>
        <v>UP</v>
      </c>
      <c r="J77">
        <v>473.77868962901641</v>
      </c>
      <c r="K77">
        <v>460.78487845367226</v>
      </c>
      <c r="L77" t="str">
        <f t="shared" si="21"/>
        <v>UP</v>
      </c>
      <c r="M77" t="str">
        <f t="shared" si="22"/>
        <v>UP</v>
      </c>
      <c r="N77">
        <v>62.838255248691979</v>
      </c>
      <c r="O77" t="str">
        <f t="shared" si="23"/>
        <v>UP</v>
      </c>
      <c r="P77" t="str">
        <f t="shared" si="24"/>
        <v>UP</v>
      </c>
      <c r="Q77">
        <f t="shared" si="25"/>
        <v>7.5</v>
      </c>
      <c r="R77">
        <f t="shared" si="26"/>
        <v>11.949999999999989</v>
      </c>
      <c r="S77">
        <f t="shared" si="27"/>
        <v>0.62761506276150691</v>
      </c>
      <c r="T77" t="str">
        <f t="shared" si="28"/>
        <v>No Indication</v>
      </c>
      <c r="U77" t="str">
        <f t="shared" si="29"/>
        <v>No T+M+I</v>
      </c>
      <c r="V77">
        <v>470.43712765334067</v>
      </c>
      <c r="W77">
        <v>481.69779114814452</v>
      </c>
      <c r="X77">
        <f t="shared" si="30"/>
        <v>-11.26066349480385</v>
      </c>
      <c r="Y77">
        <v>-12.566174245107627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475.7</v>
      </c>
      <c r="D78">
        <v>479.9</v>
      </c>
      <c r="E78">
        <v>462.5</v>
      </c>
      <c r="F78">
        <v>467</v>
      </c>
      <c r="G78">
        <f>_xll.TA_TYPPRICE(D78,E78,F78)</f>
        <v>469.8</v>
      </c>
      <c r="H78">
        <v>469.44826279799076</v>
      </c>
      <c r="I78" t="str">
        <f t="shared" si="20"/>
        <v>DOWN</v>
      </c>
      <c r="J78">
        <v>475.13898082256833</v>
      </c>
      <c r="K78">
        <v>461.1660165750784</v>
      </c>
      <c r="L78" t="str">
        <f t="shared" si="21"/>
        <v>No Confirmation</v>
      </c>
      <c r="M78" t="str">
        <f t="shared" si="22"/>
        <v>No Trend</v>
      </c>
      <c r="N78">
        <v>47.7230910794434</v>
      </c>
      <c r="O78" t="str">
        <f t="shared" si="23"/>
        <v>No Momentum</v>
      </c>
      <c r="P78" t="str">
        <f t="shared" si="24"/>
        <v>No Trend + Momentum</v>
      </c>
      <c r="Q78">
        <f t="shared" si="25"/>
        <v>4.5</v>
      </c>
      <c r="R78">
        <f t="shared" si="26"/>
        <v>17.399999999999977</v>
      </c>
      <c r="S78">
        <f t="shared" si="27"/>
        <v>0.25862068965517276</v>
      </c>
      <c r="T78" t="str">
        <f t="shared" si="28"/>
        <v>No Indication</v>
      </c>
      <c r="U78" t="str">
        <f t="shared" si="29"/>
        <v>No T+M+I</v>
      </c>
      <c r="V78">
        <v>469.90833878359592</v>
      </c>
      <c r="W78">
        <v>480.60906587791158</v>
      </c>
      <c r="X78">
        <f t="shared" si="30"/>
        <v>-10.700727094315653</v>
      </c>
      <c r="Y78">
        <v>-12.193084814949232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467.95</v>
      </c>
      <c r="D79">
        <v>472.05</v>
      </c>
      <c r="E79">
        <v>460.1</v>
      </c>
      <c r="F79">
        <v>461.5</v>
      </c>
      <c r="G79">
        <f>_xll.TA_TYPPRICE(D79,E79,F79)</f>
        <v>464.55</v>
      </c>
      <c r="H79">
        <v>466.99913139899536</v>
      </c>
      <c r="I79" t="str">
        <f t="shared" si="20"/>
        <v>DOWN</v>
      </c>
      <c r="J79">
        <v>474.45254063977535</v>
      </c>
      <c r="K79">
        <v>460.92912400283876</v>
      </c>
      <c r="L79" t="str">
        <f t="shared" si="21"/>
        <v>No Confirmation</v>
      </c>
      <c r="M79" t="str">
        <f t="shared" si="22"/>
        <v>No Trend</v>
      </c>
      <c r="N79">
        <v>39.988603057417393</v>
      </c>
      <c r="O79" t="str">
        <f t="shared" si="23"/>
        <v>DOWN</v>
      </c>
      <c r="P79" t="str">
        <f t="shared" si="24"/>
        <v>No Trend + Momentum</v>
      </c>
      <c r="Q79">
        <f t="shared" si="25"/>
        <v>1.3999999999999773</v>
      </c>
      <c r="R79">
        <f t="shared" si="26"/>
        <v>11.949999999999989</v>
      </c>
      <c r="S79">
        <f t="shared" si="27"/>
        <v>0.11715481171547938</v>
      </c>
      <c r="T79" t="str">
        <f t="shared" si="28"/>
        <v>DOWN</v>
      </c>
      <c r="U79" t="str">
        <f t="shared" si="29"/>
        <v>No T+M+I</v>
      </c>
      <c r="V79">
        <v>468.61474820150426</v>
      </c>
      <c r="W79">
        <v>479.1935795165848</v>
      </c>
      <c r="X79">
        <f t="shared" si="30"/>
        <v>-10.578831315080549</v>
      </c>
      <c r="Y79">
        <v>-11.870234114975496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461.5</v>
      </c>
      <c r="D80">
        <v>463</v>
      </c>
      <c r="E80">
        <v>451.4</v>
      </c>
      <c r="F80">
        <v>453.6</v>
      </c>
      <c r="G80">
        <f>_xll.TA_TYPPRICE(D80,E80,F80)</f>
        <v>456</v>
      </c>
      <c r="H80">
        <v>461.49956569949768</v>
      </c>
      <c r="I80" t="str">
        <f t="shared" si="20"/>
        <v>DOWN</v>
      </c>
      <c r="J80">
        <v>471.90753160871418</v>
      </c>
      <c r="K80">
        <v>458.8115408910968</v>
      </c>
      <c r="L80" t="str">
        <f t="shared" si="21"/>
        <v>DOWN</v>
      </c>
      <c r="M80" t="str">
        <f t="shared" si="22"/>
        <v>DOWN</v>
      </c>
      <c r="N80">
        <v>30.975155831030204</v>
      </c>
      <c r="O80" t="str">
        <f t="shared" si="23"/>
        <v>DOWN</v>
      </c>
      <c r="P80" t="str">
        <f t="shared" si="24"/>
        <v>DOWN</v>
      </c>
      <c r="Q80">
        <f t="shared" si="25"/>
        <v>2.2000000000000455</v>
      </c>
      <c r="R80">
        <f t="shared" si="26"/>
        <v>11.600000000000023</v>
      </c>
      <c r="S80">
        <f t="shared" si="27"/>
        <v>0.18965517241379665</v>
      </c>
      <c r="T80" t="str">
        <f t="shared" si="28"/>
        <v>DOWN</v>
      </c>
      <c r="U80" t="str">
        <f t="shared" si="29"/>
        <v>DOWN</v>
      </c>
      <c r="V80">
        <v>466.30478693973436</v>
      </c>
      <c r="W80">
        <v>477.29775881165261</v>
      </c>
      <c r="X80">
        <f t="shared" si="30"/>
        <v>-10.992971871918257</v>
      </c>
      <c r="Y80">
        <v>-11.694781666364047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455.25</v>
      </c>
      <c r="D81">
        <v>464.1</v>
      </c>
      <c r="E81">
        <v>453</v>
      </c>
      <c r="F81">
        <v>462.95</v>
      </c>
      <c r="G81">
        <f>_xll.TA_TYPPRICE(D81,E81,F81)</f>
        <v>460.01666666666665</v>
      </c>
      <c r="H81">
        <v>460.75811618308217</v>
      </c>
      <c r="I81" t="str">
        <f t="shared" si="20"/>
        <v>UP</v>
      </c>
      <c r="J81">
        <v>470.1725245845555</v>
      </c>
      <c r="K81">
        <v>457.52008735974198</v>
      </c>
      <c r="L81" t="str">
        <f t="shared" si="21"/>
        <v>No Confirmation</v>
      </c>
      <c r="M81" t="str">
        <f t="shared" si="22"/>
        <v>No Trend</v>
      </c>
      <c r="N81">
        <v>48.236447587591314</v>
      </c>
      <c r="O81" t="str">
        <f t="shared" si="23"/>
        <v>No Momentum</v>
      </c>
      <c r="P81" t="str">
        <f t="shared" si="24"/>
        <v>No Trend + Momentum</v>
      </c>
      <c r="Q81">
        <f t="shared" si="25"/>
        <v>9.9499999999999886</v>
      </c>
      <c r="R81">
        <f t="shared" si="26"/>
        <v>11.100000000000023</v>
      </c>
      <c r="S81">
        <f t="shared" si="27"/>
        <v>0.89639639639639357</v>
      </c>
      <c r="T81" t="str">
        <f t="shared" si="28"/>
        <v>UP</v>
      </c>
      <c r="U81" t="str">
        <f t="shared" si="29"/>
        <v>No T+M+I</v>
      </c>
      <c r="V81">
        <v>465.7886658720829</v>
      </c>
      <c r="W81">
        <v>476.23496186264128</v>
      </c>
      <c r="X81">
        <f t="shared" si="30"/>
        <v>-10.446295990558383</v>
      </c>
      <c r="Y81">
        <v>-11.445084531202914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459.35</v>
      </c>
      <c r="D82">
        <v>469.1</v>
      </c>
      <c r="E82">
        <v>459.35</v>
      </c>
      <c r="F82">
        <v>468.75</v>
      </c>
      <c r="G82">
        <f>_xll.TA_TYPPRICE(D82,E82,F82)</f>
        <v>465.73333333333335</v>
      </c>
      <c r="H82">
        <v>463.24572475820776</v>
      </c>
      <c r="I82" t="str">
        <f t="shared" si="20"/>
        <v>UP</v>
      </c>
      <c r="J82">
        <v>469.93418578798764</v>
      </c>
      <c r="K82">
        <v>457.92673461313268</v>
      </c>
      <c r="L82" t="str">
        <f t="shared" si="21"/>
        <v>No Confirmation</v>
      </c>
      <c r="M82" t="str">
        <f t="shared" si="22"/>
        <v>No Trend</v>
      </c>
      <c r="N82">
        <v>56.643576451854571</v>
      </c>
      <c r="O82" t="str">
        <f t="shared" si="23"/>
        <v>No Momentum</v>
      </c>
      <c r="P82" t="str">
        <f t="shared" si="24"/>
        <v>No Trend + Momentum</v>
      </c>
      <c r="Q82">
        <f t="shared" si="25"/>
        <v>9.3999999999999773</v>
      </c>
      <c r="R82">
        <f t="shared" si="26"/>
        <v>9.75</v>
      </c>
      <c r="S82">
        <f t="shared" si="27"/>
        <v>0.96410256410256179</v>
      </c>
      <c r="T82" t="str">
        <f t="shared" si="28"/>
        <v>UP</v>
      </c>
      <c r="U82" t="str">
        <f t="shared" si="29"/>
        <v>No T+M+I</v>
      </c>
      <c r="V82">
        <v>466.24425573791632</v>
      </c>
      <c r="W82">
        <v>475.68052024318638</v>
      </c>
      <c r="X82">
        <f t="shared" si="30"/>
        <v>-9.43626450527006</v>
      </c>
      <c r="Y82">
        <v>-11.043320526016343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468.6</v>
      </c>
      <c r="D83">
        <v>480.6</v>
      </c>
      <c r="E83">
        <v>468.6</v>
      </c>
      <c r="F83">
        <v>478</v>
      </c>
      <c r="G83">
        <f>_xll.TA_TYPPRICE(D83,E83,F83)</f>
        <v>475.73333333333335</v>
      </c>
      <c r="H83">
        <v>469.48952904577055</v>
      </c>
      <c r="I83" t="str">
        <f t="shared" si="20"/>
        <v>UP</v>
      </c>
      <c r="J83">
        <v>472.30436672399037</v>
      </c>
      <c r="K83">
        <v>460.29857136576987</v>
      </c>
      <c r="L83" t="str">
        <f t="shared" si="21"/>
        <v>UP</v>
      </c>
      <c r="M83" t="str">
        <f t="shared" si="22"/>
        <v>UP</v>
      </c>
      <c r="N83">
        <v>67.247965748583326</v>
      </c>
      <c r="O83" t="str">
        <f t="shared" si="23"/>
        <v>UP</v>
      </c>
      <c r="P83" t="str">
        <f t="shared" si="24"/>
        <v>UP</v>
      </c>
      <c r="Q83">
        <f t="shared" si="25"/>
        <v>9.3999999999999773</v>
      </c>
      <c r="R83">
        <f t="shared" si="26"/>
        <v>12</v>
      </c>
      <c r="S83">
        <f t="shared" si="27"/>
        <v>0.78333333333333144</v>
      </c>
      <c r="T83" t="str">
        <f t="shared" si="28"/>
        <v>No Indication</v>
      </c>
      <c r="U83" t="str">
        <f t="shared" si="29"/>
        <v>No T+M+I</v>
      </c>
      <c r="V83">
        <v>468.05283177823691</v>
      </c>
      <c r="W83">
        <v>475.8523335585059</v>
      </c>
      <c r="X83">
        <f t="shared" si="30"/>
        <v>-7.7995017802689972</v>
      </c>
      <c r="Y83">
        <v>-10.394556776866875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477</v>
      </c>
      <c r="D84">
        <v>478</v>
      </c>
      <c r="E84">
        <v>466.9</v>
      </c>
      <c r="F84">
        <v>467.3</v>
      </c>
      <c r="G84">
        <f>_xll.TA_TYPPRICE(D84,E84,F84)</f>
        <v>470.73333333333335</v>
      </c>
      <c r="H84">
        <v>470.11143118955192</v>
      </c>
      <c r="I84" t="str">
        <f t="shared" si="20"/>
        <v>DOWN</v>
      </c>
      <c r="J84">
        <v>473.57006300754807</v>
      </c>
      <c r="K84">
        <v>461.76555550670992</v>
      </c>
      <c r="L84" t="str">
        <f t="shared" si="21"/>
        <v>No Confirmation</v>
      </c>
      <c r="M84" t="str">
        <f t="shared" si="22"/>
        <v>No Trend</v>
      </c>
      <c r="N84">
        <v>49.678673667613282</v>
      </c>
      <c r="O84" t="str">
        <f t="shared" si="23"/>
        <v>No Momentum</v>
      </c>
      <c r="P84" t="str">
        <f t="shared" si="24"/>
        <v>No Trend + Momentum</v>
      </c>
      <c r="Q84">
        <f t="shared" si="25"/>
        <v>0.40000000000003411</v>
      </c>
      <c r="R84">
        <f t="shared" si="26"/>
        <v>11.100000000000023</v>
      </c>
      <c r="S84">
        <f t="shared" si="27"/>
        <v>3.6036036036039033E-2</v>
      </c>
      <c r="T84" t="str">
        <f t="shared" si="28"/>
        <v>DOWN</v>
      </c>
      <c r="U84" t="str">
        <f t="shared" si="29"/>
        <v>No T+M+I</v>
      </c>
      <c r="V84">
        <v>467.937011504662</v>
      </c>
      <c r="W84">
        <v>475.21882736898692</v>
      </c>
      <c r="X84">
        <f t="shared" si="30"/>
        <v>-7.2818158643249262</v>
      </c>
      <c r="Y84">
        <v>-9.7720085943584856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473</v>
      </c>
      <c r="D85">
        <v>476</v>
      </c>
      <c r="E85">
        <v>459</v>
      </c>
      <c r="F85">
        <v>462.9</v>
      </c>
      <c r="G85">
        <f>_xll.TA_TYPPRICE(D85,E85,F85)</f>
        <v>465.9666666666667</v>
      </c>
      <c r="H85">
        <v>468.03904892810931</v>
      </c>
      <c r="I85" t="str">
        <f t="shared" si="20"/>
        <v>DOWN</v>
      </c>
      <c r="J85">
        <v>474.11004900587074</v>
      </c>
      <c r="K85">
        <v>461.15098761632993</v>
      </c>
      <c r="L85" t="str">
        <f t="shared" si="21"/>
        <v>No Confirmation</v>
      </c>
      <c r="M85" t="str">
        <f t="shared" si="22"/>
        <v>No Trend</v>
      </c>
      <c r="N85">
        <v>43.797030308097362</v>
      </c>
      <c r="O85" t="str">
        <f t="shared" si="23"/>
        <v>No Momentum</v>
      </c>
      <c r="P85" t="str">
        <f t="shared" si="24"/>
        <v>No Trend + Momentum</v>
      </c>
      <c r="Q85">
        <f t="shared" si="25"/>
        <v>3.8999999999999773</v>
      </c>
      <c r="R85">
        <f t="shared" si="26"/>
        <v>17</v>
      </c>
      <c r="S85">
        <f t="shared" si="27"/>
        <v>0.22941176470588101</v>
      </c>
      <c r="T85" t="str">
        <f t="shared" si="28"/>
        <v>No Indication</v>
      </c>
      <c r="U85" t="str">
        <f t="shared" si="29"/>
        <v>No T+M+I</v>
      </c>
      <c r="V85">
        <v>467.16208665779089</v>
      </c>
      <c r="W85">
        <v>474.30632163795087</v>
      </c>
      <c r="X85">
        <f t="shared" si="30"/>
        <v>-7.1442349801599789</v>
      </c>
      <c r="Y85">
        <v>-9.246453871518785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461</v>
      </c>
      <c r="D86">
        <v>470.75</v>
      </c>
      <c r="E86">
        <v>458.05</v>
      </c>
      <c r="F86">
        <v>459.15</v>
      </c>
      <c r="G86">
        <f>_xll.TA_TYPPRICE(D86,E86,F86)</f>
        <v>462.64999999999992</v>
      </c>
      <c r="H86">
        <v>465.34452446405464</v>
      </c>
      <c r="I86" t="str">
        <f t="shared" si="20"/>
        <v>DOWN</v>
      </c>
      <c r="J86">
        <v>473.36337144901057</v>
      </c>
      <c r="K86">
        <v>460.46187925714548</v>
      </c>
      <c r="L86" t="str">
        <f t="shared" si="21"/>
        <v>DOWN</v>
      </c>
      <c r="M86" t="str">
        <f t="shared" si="22"/>
        <v>DOWN</v>
      </c>
      <c r="N86">
        <v>38.891640128400873</v>
      </c>
      <c r="O86" t="str">
        <f t="shared" si="23"/>
        <v>DOWN</v>
      </c>
      <c r="P86" t="str">
        <f t="shared" si="24"/>
        <v>DOWN</v>
      </c>
      <c r="Q86">
        <f t="shared" si="25"/>
        <v>1.0999999999999659</v>
      </c>
      <c r="R86">
        <f t="shared" si="26"/>
        <v>12.699999999999989</v>
      </c>
      <c r="S86">
        <f t="shared" si="27"/>
        <v>8.6614173228343846E-2</v>
      </c>
      <c r="T86" t="str">
        <f t="shared" si="28"/>
        <v>DOWN</v>
      </c>
      <c r="U86" t="str">
        <f t="shared" si="29"/>
        <v>DOWN</v>
      </c>
      <c r="V86">
        <v>465.92945794120766</v>
      </c>
      <c r="W86">
        <v>473.18363114625083</v>
      </c>
      <c r="X86">
        <f t="shared" si="30"/>
        <v>-7.2541732050431733</v>
      </c>
      <c r="Y86">
        <v>-8.847997738223663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463.3</v>
      </c>
      <c r="D87">
        <v>466.6</v>
      </c>
      <c r="E87">
        <v>459.3</v>
      </c>
      <c r="F87">
        <v>460</v>
      </c>
      <c r="G87">
        <f>_xll.TA_TYPPRICE(D87,E87,F87)</f>
        <v>461.9666666666667</v>
      </c>
      <c r="H87">
        <v>463.65559556536067</v>
      </c>
      <c r="I87" t="str">
        <f t="shared" si="20"/>
        <v>DOWN</v>
      </c>
      <c r="J87">
        <v>471.86040001589714</v>
      </c>
      <c r="K87">
        <v>460.20368386666871</v>
      </c>
      <c r="L87" t="str">
        <f t="shared" si="21"/>
        <v>DOWN</v>
      </c>
      <c r="M87" t="str">
        <f t="shared" si="22"/>
        <v>DOWN</v>
      </c>
      <c r="N87">
        <v>40.771213984933574</v>
      </c>
      <c r="O87" t="str">
        <f t="shared" si="23"/>
        <v>No Momentum</v>
      </c>
      <c r="P87" t="str">
        <f t="shared" si="24"/>
        <v>No Trend + Momentum</v>
      </c>
      <c r="Q87">
        <f t="shared" si="25"/>
        <v>0.69999999999998863</v>
      </c>
      <c r="R87">
        <f t="shared" si="26"/>
        <v>7.3000000000000114</v>
      </c>
      <c r="S87">
        <f t="shared" si="27"/>
        <v>9.5890410958902397E-2</v>
      </c>
      <c r="T87" t="str">
        <f t="shared" si="28"/>
        <v>DOWN</v>
      </c>
      <c r="U87" t="str">
        <f t="shared" si="29"/>
        <v>No T+M+I</v>
      </c>
      <c r="V87">
        <v>465.01723364256031</v>
      </c>
      <c r="W87">
        <v>472.2070658761582</v>
      </c>
      <c r="X87">
        <f t="shared" si="30"/>
        <v>-7.1898322335978833</v>
      </c>
      <c r="Y87">
        <v>-8.5163646372985067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461.7</v>
      </c>
      <c r="D88">
        <v>463.95</v>
      </c>
      <c r="E88">
        <v>452.6</v>
      </c>
      <c r="F88">
        <v>454.1</v>
      </c>
      <c r="G88">
        <f>_xll.TA_TYPPRICE(D88,E88,F88)</f>
        <v>456.88333333333338</v>
      </c>
      <c r="H88">
        <v>460.26946444934703</v>
      </c>
      <c r="I88" t="str">
        <f t="shared" si="20"/>
        <v>DOWN</v>
      </c>
      <c r="J88">
        <v>470.10253334569779</v>
      </c>
      <c r="K88">
        <v>458.51397634074232</v>
      </c>
      <c r="L88" t="str">
        <f t="shared" si="21"/>
        <v>DOWN</v>
      </c>
      <c r="M88" t="str">
        <f t="shared" si="22"/>
        <v>DOWN</v>
      </c>
      <c r="N88">
        <v>32.182601394994769</v>
      </c>
      <c r="O88" t="str">
        <f t="shared" si="23"/>
        <v>DOWN</v>
      </c>
      <c r="P88" t="str">
        <f t="shared" si="24"/>
        <v>DOWN</v>
      </c>
      <c r="Q88">
        <f t="shared" si="25"/>
        <v>1.5</v>
      </c>
      <c r="R88">
        <f t="shared" si="26"/>
        <v>11.349999999999966</v>
      </c>
      <c r="S88">
        <f t="shared" si="27"/>
        <v>0.13215859030837043</v>
      </c>
      <c r="T88" t="str">
        <f t="shared" si="28"/>
        <v>DOWN</v>
      </c>
      <c r="U88" t="str">
        <f t="shared" si="29"/>
        <v>DOWN</v>
      </c>
      <c r="V88">
        <v>463.3376592360126</v>
      </c>
      <c r="W88">
        <v>470.86580173718352</v>
      </c>
      <c r="X88">
        <f t="shared" si="30"/>
        <v>-7.5281425011709189</v>
      </c>
      <c r="Y88">
        <v>-8.3187202100729891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456</v>
      </c>
      <c r="D89">
        <v>458.8</v>
      </c>
      <c r="E89">
        <v>450.25</v>
      </c>
      <c r="F89">
        <v>453.1</v>
      </c>
      <c r="G89">
        <f>_xll.TA_TYPPRICE(D89,E89,F89)</f>
        <v>454.05</v>
      </c>
      <c r="H89">
        <v>457.15973222467352</v>
      </c>
      <c r="I89" t="str">
        <f t="shared" si="20"/>
        <v>DOWN</v>
      </c>
      <c r="J89">
        <v>467.59085926887605</v>
      </c>
      <c r="K89">
        <v>456.67753715391069</v>
      </c>
      <c r="L89" t="str">
        <f t="shared" si="21"/>
        <v>DOWN</v>
      </c>
      <c r="M89" t="str">
        <f t="shared" si="22"/>
        <v>DOWN</v>
      </c>
      <c r="N89">
        <v>30.807654250895926</v>
      </c>
      <c r="O89" t="str">
        <f t="shared" si="23"/>
        <v>DOWN</v>
      </c>
      <c r="P89" t="str">
        <f t="shared" si="24"/>
        <v>DOWN</v>
      </c>
      <c r="Q89">
        <f t="shared" si="25"/>
        <v>2.8500000000000227</v>
      </c>
      <c r="R89">
        <f t="shared" si="26"/>
        <v>8.5500000000000114</v>
      </c>
      <c r="S89">
        <f t="shared" si="27"/>
        <v>0.33333333333333554</v>
      </c>
      <c r="T89" t="str">
        <f t="shared" si="28"/>
        <v>No Indication</v>
      </c>
      <c r="U89" t="str">
        <f t="shared" si="29"/>
        <v>No T+M+I</v>
      </c>
      <c r="V89">
        <v>461.76263473816454</v>
      </c>
      <c r="W89">
        <v>469.54981642331808</v>
      </c>
      <c r="X89">
        <f t="shared" si="30"/>
        <v>-7.7871816851535414</v>
      </c>
      <c r="Y89">
        <v>-8.2124125050890999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451</v>
      </c>
      <c r="D90">
        <v>454</v>
      </c>
      <c r="E90">
        <v>449.65</v>
      </c>
      <c r="F90">
        <v>450</v>
      </c>
      <c r="G90">
        <f>_xll.TA_TYPPRICE(D90,E90,F90)</f>
        <v>451.2166666666667</v>
      </c>
      <c r="H90">
        <v>454.18819944567008</v>
      </c>
      <c r="I90" t="str">
        <f t="shared" si="20"/>
        <v>DOWN</v>
      </c>
      <c r="J90">
        <v>464.5706683202369</v>
      </c>
      <c r="K90">
        <v>455.1158622308194</v>
      </c>
      <c r="L90" t="str">
        <f t="shared" si="21"/>
        <v>DOWN</v>
      </c>
      <c r="M90" t="str">
        <f t="shared" si="22"/>
        <v>DOWN</v>
      </c>
      <c r="N90">
        <v>26.431796065531476</v>
      </c>
      <c r="O90" t="str">
        <f t="shared" si="23"/>
        <v>DOWN</v>
      </c>
      <c r="P90" t="str">
        <f t="shared" si="24"/>
        <v>DOWN</v>
      </c>
      <c r="Q90">
        <f t="shared" si="25"/>
        <v>0.35000000000002274</v>
      </c>
      <c r="R90">
        <f t="shared" si="26"/>
        <v>4.3500000000000227</v>
      </c>
      <c r="S90">
        <f t="shared" si="27"/>
        <v>8.0459770114947329E-2</v>
      </c>
      <c r="T90" t="str">
        <f t="shared" si="28"/>
        <v>DOWN</v>
      </c>
      <c r="U90" t="str">
        <f t="shared" si="29"/>
        <v>DOWN</v>
      </c>
      <c r="V90">
        <v>459.95299862460075</v>
      </c>
      <c r="W90">
        <v>468.10168187344266</v>
      </c>
      <c r="X90">
        <f t="shared" si="30"/>
        <v>-8.1486832488419054</v>
      </c>
      <c r="Y90">
        <v>-8.1996666538396603</v>
      </c>
      <c r="Z90" t="str">
        <f t="shared" si="31"/>
        <v>UP</v>
      </c>
      <c r="AA90" t="str">
        <f t="shared" si="32"/>
        <v>No TMIM</v>
      </c>
      <c r="AB90" t="str">
        <f t="shared" si="33"/>
        <v>DOWN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450.9</v>
      </c>
      <c r="D91">
        <v>455</v>
      </c>
      <c r="E91">
        <v>443.9</v>
      </c>
      <c r="F91">
        <v>445.25</v>
      </c>
      <c r="G91">
        <f>_xll.TA_TYPPRICE(D91,E91,F91)</f>
        <v>448.05</v>
      </c>
      <c r="H91">
        <v>451.11909972283502</v>
      </c>
      <c r="I91" t="str">
        <f t="shared" si="20"/>
        <v>DOWN</v>
      </c>
      <c r="J91">
        <v>462.44385313796204</v>
      </c>
      <c r="K91">
        <v>452.62344840174842</v>
      </c>
      <c r="L91" t="str">
        <f t="shared" si="21"/>
        <v>DOWN</v>
      </c>
      <c r="M91" t="str">
        <f t="shared" si="22"/>
        <v>DOWN</v>
      </c>
      <c r="N91">
        <v>20.77891956079327</v>
      </c>
      <c r="O91" t="str">
        <f t="shared" si="23"/>
        <v>DOWN</v>
      </c>
      <c r="P91" t="str">
        <f t="shared" si="24"/>
        <v>DOWN</v>
      </c>
      <c r="Q91">
        <f t="shared" si="25"/>
        <v>1.3500000000000227</v>
      </c>
      <c r="R91">
        <f t="shared" si="26"/>
        <v>11.100000000000023</v>
      </c>
      <c r="S91">
        <f t="shared" si="27"/>
        <v>0.12162162162162342</v>
      </c>
      <c r="T91" t="str">
        <f t="shared" si="28"/>
        <v>DOWN</v>
      </c>
      <c r="U91" t="str">
        <f t="shared" si="29"/>
        <v>DOWN</v>
      </c>
      <c r="V91">
        <v>457.69099883620066</v>
      </c>
      <c r="W91">
        <v>466.40896469763209</v>
      </c>
      <c r="X91">
        <f t="shared" si="30"/>
        <v>-8.7179658614314235</v>
      </c>
      <c r="Y91">
        <v>-8.3033264953580126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453.75</v>
      </c>
      <c r="AE91">
        <f t="shared" si="36"/>
        <v>450.75</v>
      </c>
      <c r="AF91">
        <f t="shared" si="37"/>
        <v>449.45000000000005</v>
      </c>
      <c r="AG91">
        <f t="shared" si="38"/>
        <v>448.15000000000003</v>
      </c>
    </row>
    <row r="92" spans="1:33" x14ac:dyDescent="0.25">
      <c r="A92" t="s">
        <v>5</v>
      </c>
      <c r="B92" s="1">
        <v>42986</v>
      </c>
      <c r="C92">
        <v>444.95</v>
      </c>
      <c r="D92">
        <v>456.5</v>
      </c>
      <c r="E92">
        <v>439.05</v>
      </c>
      <c r="F92">
        <v>441.4</v>
      </c>
      <c r="G92">
        <f>_xll.TA_TYPPRICE(D92,E92,F92)</f>
        <v>445.64999999999992</v>
      </c>
      <c r="H92">
        <v>448.38454986141744</v>
      </c>
      <c r="I92" t="str">
        <f t="shared" si="20"/>
        <v>DOWN</v>
      </c>
      <c r="J92">
        <v>461.12299688508159</v>
      </c>
      <c r="K92">
        <v>449.60712653469324</v>
      </c>
      <c r="L92" t="str">
        <f t="shared" si="21"/>
        <v>DOWN</v>
      </c>
      <c r="M92" t="str">
        <f t="shared" si="22"/>
        <v>DOWN</v>
      </c>
      <c r="N92">
        <v>17.078368956247001</v>
      </c>
      <c r="O92" t="str">
        <f t="shared" si="23"/>
        <v>DOWN</v>
      </c>
      <c r="P92" t="str">
        <f t="shared" si="24"/>
        <v>DOWN</v>
      </c>
      <c r="Q92">
        <f t="shared" si="25"/>
        <v>2.3499999999999659</v>
      </c>
      <c r="R92">
        <f t="shared" si="26"/>
        <v>17.449999999999989</v>
      </c>
      <c r="S92">
        <f t="shared" si="27"/>
        <v>0.13467048710601531</v>
      </c>
      <c r="T92" t="str">
        <f t="shared" si="28"/>
        <v>DOWN</v>
      </c>
      <c r="U92" t="str">
        <f t="shared" si="29"/>
        <v>DOWN</v>
      </c>
      <c r="V92">
        <v>455.18469132293905</v>
      </c>
      <c r="W92">
        <v>464.5564487941038</v>
      </c>
      <c r="X92">
        <f t="shared" si="30"/>
        <v>-9.3717574711647558</v>
      </c>
      <c r="Y92">
        <v>-8.5170126905193619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454.5</v>
      </c>
      <c r="AE92">
        <f t="shared" si="36"/>
        <v>449.85</v>
      </c>
      <c r="AF92">
        <f t="shared" si="37"/>
        <v>447.75</v>
      </c>
      <c r="AG92">
        <f t="shared" si="38"/>
        <v>445.70000000000005</v>
      </c>
    </row>
    <row r="93" spans="1:33" x14ac:dyDescent="0.25">
      <c r="A93" t="s">
        <v>5</v>
      </c>
      <c r="B93" s="1">
        <v>42989</v>
      </c>
      <c r="C93">
        <v>443</v>
      </c>
      <c r="D93">
        <v>451.45</v>
      </c>
      <c r="E93">
        <v>443</v>
      </c>
      <c r="F93">
        <v>447.45</v>
      </c>
      <c r="G93">
        <f>_xll.TA_TYPPRICE(D93,E93,F93)</f>
        <v>447.3</v>
      </c>
      <c r="H93">
        <v>447.84227493070875</v>
      </c>
      <c r="I93" t="str">
        <f t="shared" si="20"/>
        <v>DOWN</v>
      </c>
      <c r="J93">
        <v>458.97344202173014</v>
      </c>
      <c r="K93">
        <v>448.13887619365028</v>
      </c>
      <c r="L93" t="str">
        <f t="shared" si="21"/>
        <v>DOWN</v>
      </c>
      <c r="M93" t="str">
        <f t="shared" si="22"/>
        <v>DOWN</v>
      </c>
      <c r="N93">
        <v>38.568503660607583</v>
      </c>
      <c r="O93" t="str">
        <f t="shared" si="23"/>
        <v>DOWN</v>
      </c>
      <c r="P93" t="str">
        <f t="shared" si="24"/>
        <v>DOWN</v>
      </c>
      <c r="Q93">
        <f t="shared" si="25"/>
        <v>4.4499999999999886</v>
      </c>
      <c r="R93">
        <f t="shared" si="26"/>
        <v>8.4499999999999886</v>
      </c>
      <c r="S93">
        <f t="shared" si="27"/>
        <v>0.5266272189349106</v>
      </c>
      <c r="T93" t="str">
        <f t="shared" si="28"/>
        <v>No Indication</v>
      </c>
      <c r="U93" t="str">
        <f t="shared" si="29"/>
        <v>No T+M+I</v>
      </c>
      <c r="V93">
        <v>453.99473881171764</v>
      </c>
      <c r="W93">
        <v>463.28930443898503</v>
      </c>
      <c r="X93">
        <f t="shared" si="30"/>
        <v>-9.2945656272673887</v>
      </c>
      <c r="Y93">
        <v>-8.6725232778689669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445.6</v>
      </c>
      <c r="D94">
        <v>448.75</v>
      </c>
      <c r="E94">
        <v>439.55</v>
      </c>
      <c r="F94">
        <v>442</v>
      </c>
      <c r="G94">
        <f>_xll.TA_TYPPRICE(D94,E94,F94)</f>
        <v>443.43333333333334</v>
      </c>
      <c r="H94">
        <v>445.63780413202107</v>
      </c>
      <c r="I94" t="str">
        <f t="shared" si="20"/>
        <v>DOWN</v>
      </c>
      <c r="J94">
        <v>456.70156601690121</v>
      </c>
      <c r="K94">
        <v>446.23023703950577</v>
      </c>
      <c r="L94" t="str">
        <f t="shared" si="21"/>
        <v>DOWN</v>
      </c>
      <c r="M94" t="str">
        <f t="shared" si="22"/>
        <v>DOWN</v>
      </c>
      <c r="N94">
        <v>29.855827762420379</v>
      </c>
      <c r="O94" t="str">
        <f t="shared" si="23"/>
        <v>DOWN</v>
      </c>
      <c r="P94" t="str">
        <f t="shared" si="24"/>
        <v>DOWN</v>
      </c>
      <c r="Q94">
        <f t="shared" si="25"/>
        <v>2.4499999999999886</v>
      </c>
      <c r="R94">
        <f t="shared" si="26"/>
        <v>9.1999999999999886</v>
      </c>
      <c r="S94">
        <f t="shared" si="27"/>
        <v>0.26630434782608603</v>
      </c>
      <c r="T94" t="str">
        <f t="shared" si="28"/>
        <v>No Indication</v>
      </c>
      <c r="U94" t="str">
        <f t="shared" si="29"/>
        <v>No T+M+I</v>
      </c>
      <c r="V94">
        <v>452.14939437914569</v>
      </c>
      <c r="W94">
        <v>461.71231892498616</v>
      </c>
      <c r="X94">
        <f t="shared" si="30"/>
        <v>-9.5629245458404739</v>
      </c>
      <c r="Y94">
        <v>-8.8506035314632676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443</v>
      </c>
      <c r="D95">
        <v>449.25</v>
      </c>
      <c r="E95">
        <v>443</v>
      </c>
      <c r="F95">
        <v>445.5</v>
      </c>
      <c r="G95">
        <f>_xll.TA_TYPPRICE(D95,E95,F95)</f>
        <v>445.91666666666669</v>
      </c>
      <c r="H95">
        <v>445.77723539934391</v>
      </c>
      <c r="I95" t="str">
        <f t="shared" si="20"/>
        <v>DOWN</v>
      </c>
      <c r="J95">
        <v>455.04566245758986</v>
      </c>
      <c r="K95">
        <v>445.51240658628228</v>
      </c>
      <c r="L95" t="str">
        <f t="shared" si="21"/>
        <v>DOWN</v>
      </c>
      <c r="M95" t="str">
        <f t="shared" si="22"/>
        <v>DOWN</v>
      </c>
      <c r="N95">
        <v>40.62335499842041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</v>
      </c>
      <c r="R95">
        <f t="shared" si="26"/>
        <v>6.25</v>
      </c>
      <c r="S95">
        <f t="shared" si="27"/>
        <v>0.4</v>
      </c>
      <c r="T95" t="str">
        <f t="shared" si="28"/>
        <v>No Indication</v>
      </c>
      <c r="U95" t="str">
        <f t="shared" si="29"/>
        <v>No T+M+I</v>
      </c>
      <c r="V95">
        <v>451.12641062850787</v>
      </c>
      <c r="W95">
        <v>460.5114064120242</v>
      </c>
      <c r="X95">
        <f t="shared" si="30"/>
        <v>-9.3849957835163309</v>
      </c>
      <c r="Y95">
        <v>-8.9574819818738796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447.5</v>
      </c>
      <c r="D96">
        <v>463.7</v>
      </c>
      <c r="E96">
        <v>444.75</v>
      </c>
      <c r="F96">
        <v>463.65</v>
      </c>
      <c r="G96">
        <f>_xll.TA_TYPPRICE(D96,E96,F96)</f>
        <v>457.36666666666662</v>
      </c>
      <c r="H96">
        <v>451.57195103300523</v>
      </c>
      <c r="I96" t="str">
        <f t="shared" si="20"/>
        <v>UP</v>
      </c>
      <c r="J96">
        <v>456.96884857812546</v>
      </c>
      <c r="K96">
        <v>445.34298290044177</v>
      </c>
      <c r="L96" t="str">
        <f t="shared" si="21"/>
        <v>UP</v>
      </c>
      <c r="M96" t="str">
        <f t="shared" si="22"/>
        <v>UP</v>
      </c>
      <c r="N96">
        <v>70.237950911171183</v>
      </c>
      <c r="O96" t="str">
        <f t="shared" si="23"/>
        <v>UP</v>
      </c>
      <c r="P96" t="str">
        <f t="shared" si="24"/>
        <v>UP</v>
      </c>
      <c r="Q96">
        <f t="shared" si="25"/>
        <v>18.899999999999977</v>
      </c>
      <c r="R96">
        <f t="shared" si="26"/>
        <v>18.949999999999989</v>
      </c>
      <c r="S96">
        <f t="shared" si="27"/>
        <v>0.99736147757255877</v>
      </c>
      <c r="T96" t="str">
        <f t="shared" si="28"/>
        <v>UP</v>
      </c>
      <c r="U96" t="str">
        <f t="shared" si="29"/>
        <v>UP</v>
      </c>
      <c r="V96">
        <v>453.05311668566048</v>
      </c>
      <c r="W96">
        <v>460.74389482594836</v>
      </c>
      <c r="X96">
        <f t="shared" si="30"/>
        <v>-7.6907781402878754</v>
      </c>
      <c r="Y96">
        <v>-8.704141213556678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463.9</v>
      </c>
      <c r="D97">
        <v>469.8</v>
      </c>
      <c r="E97">
        <v>461.2</v>
      </c>
      <c r="F97">
        <v>466</v>
      </c>
      <c r="G97">
        <f>_xll.TA_TYPPRICE(D97,E97,F97)</f>
        <v>465.66666666666669</v>
      </c>
      <c r="H97">
        <v>458.61930884983599</v>
      </c>
      <c r="I97" t="str">
        <f t="shared" si="20"/>
        <v>UP</v>
      </c>
      <c r="J97">
        <v>459.82021556076427</v>
      </c>
      <c r="K97">
        <v>448.86676447812135</v>
      </c>
      <c r="L97" t="str">
        <f t="shared" si="21"/>
        <v>UP</v>
      </c>
      <c r="M97" t="str">
        <f t="shared" si="22"/>
        <v>UP</v>
      </c>
      <c r="N97">
        <v>72.460955078182565</v>
      </c>
      <c r="O97" t="str">
        <f t="shared" si="23"/>
        <v>UP</v>
      </c>
      <c r="P97" t="str">
        <f t="shared" si="24"/>
        <v>UP</v>
      </c>
      <c r="Q97">
        <f t="shared" si="25"/>
        <v>4.8000000000000114</v>
      </c>
      <c r="R97">
        <f t="shared" si="26"/>
        <v>8.6000000000000227</v>
      </c>
      <c r="S97">
        <f t="shared" si="27"/>
        <v>0.55813953488372081</v>
      </c>
      <c r="T97" t="str">
        <f t="shared" si="28"/>
        <v>No Indication</v>
      </c>
      <c r="U97" t="str">
        <f t="shared" si="29"/>
        <v>No T+M+I</v>
      </c>
      <c r="V97">
        <v>455.04494488786656</v>
      </c>
      <c r="W97">
        <v>461.13323594995217</v>
      </c>
      <c r="X97">
        <f t="shared" si="30"/>
        <v>-6.0882910620856023</v>
      </c>
      <c r="Y97">
        <v>-8.1809711832624625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467.9</v>
      </c>
      <c r="D98">
        <v>474.6</v>
      </c>
      <c r="E98">
        <v>466.5</v>
      </c>
      <c r="F98">
        <v>471.95</v>
      </c>
      <c r="G98">
        <f>_xll.TA_TYPPRICE(D98,E98,F98)</f>
        <v>471.01666666666665</v>
      </c>
      <c r="H98">
        <v>464.81798775825132</v>
      </c>
      <c r="I98" t="str">
        <f t="shared" si="20"/>
        <v>UP</v>
      </c>
      <c r="J98">
        <v>463.10461210281665</v>
      </c>
      <c r="K98">
        <v>452.78526126076105</v>
      </c>
      <c r="L98" t="str">
        <f t="shared" si="21"/>
        <v>UP</v>
      </c>
      <c r="M98" t="str">
        <f t="shared" si="22"/>
        <v>UP</v>
      </c>
      <c r="N98">
        <v>77.726320634880352</v>
      </c>
      <c r="O98" t="str">
        <f t="shared" si="23"/>
        <v>UP</v>
      </c>
      <c r="P98" t="str">
        <f t="shared" si="24"/>
        <v>UP</v>
      </c>
      <c r="Q98">
        <f t="shared" si="25"/>
        <v>5.4499999999999886</v>
      </c>
      <c r="R98">
        <f t="shared" si="26"/>
        <v>8.1000000000000227</v>
      </c>
      <c r="S98">
        <f t="shared" si="27"/>
        <v>0.67283950617283617</v>
      </c>
      <c r="T98" t="str">
        <f t="shared" si="28"/>
        <v>No Indication</v>
      </c>
      <c r="U98" t="str">
        <f t="shared" si="29"/>
        <v>No T+M+I</v>
      </c>
      <c r="V98">
        <v>457.64572259742556</v>
      </c>
      <c r="W98">
        <v>461.9344777314372</v>
      </c>
      <c r="X98">
        <f t="shared" si="30"/>
        <v>-4.2887551340116374</v>
      </c>
      <c r="Y98">
        <v>-7.4025279734122975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473.45</v>
      </c>
      <c r="D99">
        <v>475</v>
      </c>
      <c r="E99">
        <v>467</v>
      </c>
      <c r="F99">
        <v>473.45</v>
      </c>
      <c r="G99">
        <f>_xll.TA_TYPPRICE(D99,E99,F99)</f>
        <v>471.81666666666666</v>
      </c>
      <c r="H99">
        <v>468.31732721245896</v>
      </c>
      <c r="I99" t="str">
        <f t="shared" si="20"/>
        <v>UP</v>
      </c>
      <c r="J99">
        <v>465.74803163552406</v>
      </c>
      <c r="K99">
        <v>455.94409209170306</v>
      </c>
      <c r="L99" t="str">
        <f t="shared" si="21"/>
        <v>UP</v>
      </c>
      <c r="M99" t="str">
        <f t="shared" si="22"/>
        <v>UP</v>
      </c>
      <c r="N99">
        <v>78.992068635097397</v>
      </c>
      <c r="O99" t="str">
        <f t="shared" si="23"/>
        <v>UP</v>
      </c>
      <c r="P99" t="str">
        <f t="shared" si="24"/>
        <v>UP</v>
      </c>
      <c r="Q99">
        <f t="shared" si="25"/>
        <v>6.4499999999999886</v>
      </c>
      <c r="R99">
        <f t="shared" si="26"/>
        <v>8</v>
      </c>
      <c r="S99">
        <f t="shared" si="27"/>
        <v>0.80624999999999858</v>
      </c>
      <c r="T99" t="str">
        <f t="shared" si="28"/>
        <v>UP</v>
      </c>
      <c r="U99" t="str">
        <f t="shared" si="29"/>
        <v>UP</v>
      </c>
      <c r="V99">
        <v>460.07714989012931</v>
      </c>
      <c r="W99">
        <v>462.78747938096035</v>
      </c>
      <c r="X99">
        <f t="shared" si="30"/>
        <v>-2.7103294908310431</v>
      </c>
      <c r="Y99">
        <v>-6.4640882768960468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467.90000000000003</v>
      </c>
      <c r="AE99">
        <f t="shared" si="36"/>
        <v>470.05</v>
      </c>
      <c r="AF99">
        <f t="shared" si="37"/>
        <v>471</v>
      </c>
      <c r="AG99">
        <f t="shared" si="38"/>
        <v>471.95000000000005</v>
      </c>
    </row>
    <row r="100" spans="1:33" x14ac:dyDescent="0.25">
      <c r="A100" t="s">
        <v>5</v>
      </c>
      <c r="B100" s="1">
        <v>42998</v>
      </c>
      <c r="C100">
        <v>474.95</v>
      </c>
      <c r="D100">
        <v>477.4</v>
      </c>
      <c r="E100">
        <v>461.55</v>
      </c>
      <c r="F100">
        <v>464.3</v>
      </c>
      <c r="G100">
        <f>_xll.TA_TYPPRICE(D100,E100,F100)</f>
        <v>467.75</v>
      </c>
      <c r="H100">
        <v>468.03366360622948</v>
      </c>
      <c r="I100" t="str">
        <f t="shared" si="20"/>
        <v>DOWN</v>
      </c>
      <c r="J100">
        <v>468.33735793874092</v>
      </c>
      <c r="K100">
        <v>457.18984940465793</v>
      </c>
      <c r="L100" t="str">
        <f t="shared" si="21"/>
        <v>No Confirmation</v>
      </c>
      <c r="M100" t="str">
        <f t="shared" si="22"/>
        <v>No Trend</v>
      </c>
      <c r="N100">
        <v>55.111779972239304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2.75</v>
      </c>
      <c r="R100">
        <f t="shared" si="26"/>
        <v>15.849999999999966</v>
      </c>
      <c r="S100">
        <f t="shared" si="27"/>
        <v>0.17350157728706661</v>
      </c>
      <c r="T100" t="str">
        <f t="shared" si="28"/>
        <v>DOWN</v>
      </c>
      <c r="U100" t="str">
        <f t="shared" si="29"/>
        <v>No T+M+I</v>
      </c>
      <c r="V100">
        <v>460.72681913780173</v>
      </c>
      <c r="W100">
        <v>462.89951794533368</v>
      </c>
      <c r="X100">
        <f t="shared" si="30"/>
        <v>-2.1726988075319582</v>
      </c>
      <c r="Y100">
        <v>-5.6058103830232291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465.1</v>
      </c>
      <c r="D101">
        <v>469.3</v>
      </c>
      <c r="E101">
        <v>453.5</v>
      </c>
      <c r="F101">
        <v>463.55</v>
      </c>
      <c r="G101">
        <f>_xll.TA_TYPPRICE(D101,E101,F101)</f>
        <v>462.11666666666662</v>
      </c>
      <c r="H101">
        <v>465.07516513644805</v>
      </c>
      <c r="I101" t="str">
        <f t="shared" si="20"/>
        <v>DOWN</v>
      </c>
      <c r="J101">
        <v>468.55127839679852</v>
      </c>
      <c r="K101">
        <v>456.36988287028953</v>
      </c>
      <c r="L101" t="str">
        <f t="shared" si="21"/>
        <v>No Confirmation</v>
      </c>
      <c r="M101" t="str">
        <f t="shared" si="22"/>
        <v>No Trend</v>
      </c>
      <c r="N101">
        <v>53.455999628737828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10.050000000000011</v>
      </c>
      <c r="R101">
        <f t="shared" si="26"/>
        <v>15.800000000000011</v>
      </c>
      <c r="S101">
        <f t="shared" si="27"/>
        <v>0.63607594936708889</v>
      </c>
      <c r="T101" t="str">
        <f t="shared" si="28"/>
        <v>No Indication</v>
      </c>
      <c r="U101" t="str">
        <f t="shared" si="29"/>
        <v>No T+M+I</v>
      </c>
      <c r="V101">
        <v>461.161154655063</v>
      </c>
      <c r="W101">
        <v>462.94770180123487</v>
      </c>
      <c r="X101">
        <f t="shared" si="30"/>
        <v>-1.7865471461718698</v>
      </c>
      <c r="Y101">
        <v>-4.8419577356529571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461.75</v>
      </c>
      <c r="D102">
        <v>471.85</v>
      </c>
      <c r="E102">
        <v>459.35</v>
      </c>
      <c r="F102">
        <v>464.8</v>
      </c>
      <c r="G102">
        <f>_xll.TA_TYPPRICE(D102,E102,F102)</f>
        <v>465.33333333333331</v>
      </c>
      <c r="H102">
        <v>465.20424923489065</v>
      </c>
      <c r="I102" t="str">
        <f t="shared" si="20"/>
        <v>DOWN</v>
      </c>
      <c r="J102">
        <v>469.28432764195441</v>
      </c>
      <c r="K102">
        <v>457.03213112133631</v>
      </c>
      <c r="L102" t="str">
        <f t="shared" si="21"/>
        <v>No Confirmation</v>
      </c>
      <c r="M102" t="str">
        <f t="shared" si="22"/>
        <v>No Trend</v>
      </c>
      <c r="N102">
        <v>56.19766418593818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5.4499999999999886</v>
      </c>
      <c r="R102">
        <f t="shared" si="26"/>
        <v>12.5</v>
      </c>
      <c r="S102">
        <f t="shared" si="27"/>
        <v>0.43599999999999911</v>
      </c>
      <c r="T102" t="str">
        <f t="shared" si="28"/>
        <v>No Indication</v>
      </c>
      <c r="U102" t="str">
        <f t="shared" si="29"/>
        <v>No T+M+I</v>
      </c>
      <c r="V102">
        <v>461.72097701582254</v>
      </c>
      <c r="W102">
        <v>463.08490907521747</v>
      </c>
      <c r="X102">
        <f t="shared" si="30"/>
        <v>-1.3639320593949265</v>
      </c>
      <c r="Y102">
        <v>-4.1463526004013511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460</v>
      </c>
      <c r="D103">
        <v>468.6</v>
      </c>
      <c r="E103">
        <v>451.1</v>
      </c>
      <c r="F103">
        <v>463.05</v>
      </c>
      <c r="G103">
        <f>_xll.TA_TYPPRICE(D103,E103,F103)</f>
        <v>460.91666666666669</v>
      </c>
      <c r="H103">
        <v>463.06045795077864</v>
      </c>
      <c r="I103" t="str">
        <f t="shared" si="20"/>
        <v>DOWN</v>
      </c>
      <c r="J103">
        <v>469.13225483263119</v>
      </c>
      <c r="K103">
        <v>455.71387976103938</v>
      </c>
      <c r="L103" t="str">
        <f t="shared" si="21"/>
        <v>No Confirmation</v>
      </c>
      <c r="M103" t="str">
        <f t="shared" si="22"/>
        <v>No Trend</v>
      </c>
      <c r="N103">
        <v>50.945980238184362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11.949999999999989</v>
      </c>
      <c r="R103">
        <f t="shared" si="26"/>
        <v>17.5</v>
      </c>
      <c r="S103">
        <f t="shared" si="27"/>
        <v>0.68285714285714216</v>
      </c>
      <c r="T103" t="str">
        <f t="shared" si="28"/>
        <v>No Indication</v>
      </c>
      <c r="U103" t="str">
        <f t="shared" si="29"/>
        <v>No T+M+I</v>
      </c>
      <c r="V103">
        <v>461.92544209031138</v>
      </c>
      <c r="W103">
        <v>463.08232321779394</v>
      </c>
      <c r="X103">
        <f t="shared" si="30"/>
        <v>-1.1568811274825634</v>
      </c>
      <c r="Y103">
        <v>-3.5484583058175936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464.9</v>
      </c>
      <c r="D104">
        <v>472</v>
      </c>
      <c r="E104">
        <v>460.05</v>
      </c>
      <c r="F104">
        <v>469.9</v>
      </c>
      <c r="G104">
        <f>_xll.TA_TYPPRICE(D104,E104,F104)</f>
        <v>467.31666666666661</v>
      </c>
      <c r="H104">
        <v>465.18856230872262</v>
      </c>
      <c r="I104" t="str">
        <f t="shared" si="20"/>
        <v>UP</v>
      </c>
      <c r="J104">
        <v>469.76953153649094</v>
      </c>
      <c r="K104">
        <v>456.67746203636398</v>
      </c>
      <c r="L104" t="str">
        <f t="shared" si="21"/>
        <v>UP</v>
      </c>
      <c r="M104" t="str">
        <f t="shared" si="22"/>
        <v>UP</v>
      </c>
      <c r="N104">
        <v>66.337687632111482</v>
      </c>
      <c r="O104" t="str">
        <f t="shared" si="23"/>
        <v>UP</v>
      </c>
      <c r="P104" t="str">
        <f t="shared" si="24"/>
        <v>UP</v>
      </c>
      <c r="Q104">
        <f t="shared" si="25"/>
        <v>9.8499999999999659</v>
      </c>
      <c r="R104">
        <f t="shared" si="26"/>
        <v>11.949999999999989</v>
      </c>
      <c r="S104">
        <f t="shared" si="27"/>
        <v>0.82426778242677612</v>
      </c>
      <c r="T104" t="str">
        <f t="shared" si="28"/>
        <v>UP</v>
      </c>
      <c r="U104" t="str">
        <f t="shared" si="29"/>
        <v>UP</v>
      </c>
      <c r="V104">
        <v>463.15229715334038</v>
      </c>
      <c r="W104">
        <v>463.58733631277215</v>
      </c>
      <c r="X104">
        <f t="shared" si="30"/>
        <v>-0.43503915943176708</v>
      </c>
      <c r="Y104">
        <v>-2.9257744765404281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467.45</v>
      </c>
      <c r="D105">
        <v>474.95</v>
      </c>
      <c r="E105">
        <v>456.4</v>
      </c>
      <c r="F105">
        <v>461</v>
      </c>
      <c r="G105">
        <f>_xll.TA_TYPPRICE(D105,E105,F105)</f>
        <v>464.11666666666662</v>
      </c>
      <c r="H105">
        <v>464.65261448769462</v>
      </c>
      <c r="I105" t="str">
        <f t="shared" si="20"/>
        <v>DOWN</v>
      </c>
      <c r="J105">
        <v>470.92074675060405</v>
      </c>
      <c r="K105">
        <v>456.61580380606085</v>
      </c>
      <c r="L105" t="str">
        <f t="shared" si="21"/>
        <v>No Confirmation</v>
      </c>
      <c r="M105" t="str">
        <f t="shared" si="22"/>
        <v>No Trend</v>
      </c>
      <c r="N105">
        <v>43.944149776509633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4.6000000000000227</v>
      </c>
      <c r="R105">
        <f t="shared" si="26"/>
        <v>18.550000000000011</v>
      </c>
      <c r="S105">
        <f t="shared" si="27"/>
        <v>0.24797843665768302</v>
      </c>
      <c r="T105" t="str">
        <f t="shared" si="28"/>
        <v>No Indication</v>
      </c>
      <c r="U105" t="str">
        <f t="shared" si="29"/>
        <v>No T+M+I</v>
      </c>
      <c r="V105">
        <v>462.82117451436494</v>
      </c>
      <c r="W105">
        <v>463.39568177108532</v>
      </c>
      <c r="X105">
        <f t="shared" si="30"/>
        <v>-0.57450725672038061</v>
      </c>
      <c r="Y105">
        <v>-2.4555210325764185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460.9</v>
      </c>
      <c r="D106">
        <v>466.05</v>
      </c>
      <c r="E106">
        <v>452.05</v>
      </c>
      <c r="F106">
        <v>460</v>
      </c>
      <c r="G106">
        <f>_xll.TA_TYPPRICE(D106,E106,F106)</f>
        <v>459.36666666666662</v>
      </c>
      <c r="H106">
        <v>462.00964057718062</v>
      </c>
      <c r="I106" t="str">
        <f t="shared" si="20"/>
        <v>DOWN</v>
      </c>
      <c r="J106">
        <v>469.83835858380314</v>
      </c>
      <c r="K106">
        <v>455.60118073804733</v>
      </c>
      <c r="L106" t="str">
        <f t="shared" si="21"/>
        <v>No Confirmation</v>
      </c>
      <c r="M106" t="str">
        <f t="shared" si="22"/>
        <v>No Trend</v>
      </c>
      <c r="N106">
        <v>41.955005996437059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7.9499999999999886</v>
      </c>
      <c r="R106">
        <f t="shared" si="26"/>
        <v>14</v>
      </c>
      <c r="S106">
        <f t="shared" si="27"/>
        <v>0.56785714285714206</v>
      </c>
      <c r="T106" t="str">
        <f t="shared" si="28"/>
        <v>No Indication</v>
      </c>
      <c r="U106" t="str">
        <f t="shared" si="29"/>
        <v>No T+M+I</v>
      </c>
      <c r="V106">
        <v>462.38714766600111</v>
      </c>
      <c r="W106">
        <v>463.14414978804194</v>
      </c>
      <c r="X106">
        <f t="shared" si="30"/>
        <v>-0.75700212204083073</v>
      </c>
      <c r="Y106">
        <v>-2.1158172504693011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464.5</v>
      </c>
      <c r="D107">
        <v>467.75</v>
      </c>
      <c r="E107">
        <v>460.5</v>
      </c>
      <c r="F107">
        <v>464.6</v>
      </c>
      <c r="G107">
        <f>_xll.TA_TYPPRICE(D107,E107,F107)</f>
        <v>464.2833333333333</v>
      </c>
      <c r="H107">
        <v>463.14648695525693</v>
      </c>
      <c r="I107" t="str">
        <f t="shared" si="20"/>
        <v>UP</v>
      </c>
      <c r="J107">
        <v>469.37427889851358</v>
      </c>
      <c r="K107">
        <v>456.68980724070349</v>
      </c>
      <c r="L107" t="str">
        <f t="shared" si="21"/>
        <v>No Confirmation</v>
      </c>
      <c r="M107" t="str">
        <f t="shared" si="22"/>
        <v>No Trend</v>
      </c>
      <c r="N107">
        <v>53.942607590612965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4.1000000000000227</v>
      </c>
      <c r="R107">
        <f t="shared" si="26"/>
        <v>7.25</v>
      </c>
      <c r="S107">
        <f t="shared" si="27"/>
        <v>0.56551724137931347</v>
      </c>
      <c r="T107" t="str">
        <f t="shared" si="28"/>
        <v>No Indication</v>
      </c>
      <c r="U107" t="str">
        <f t="shared" si="29"/>
        <v>No T+M+I</v>
      </c>
      <c r="V107">
        <v>462.7275864866163</v>
      </c>
      <c r="W107">
        <v>463.25199054448331</v>
      </c>
      <c r="X107">
        <f t="shared" si="30"/>
        <v>-0.52440405786700239</v>
      </c>
      <c r="Y107">
        <v>-1.7975346119488413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2017-07-05T06:08:41Z</dcterms:created>
  <dcterms:modified xsi:type="dcterms:W3CDTF">2017-10-03T07:55:03Z</dcterms:modified>
</cp:coreProperties>
</file>