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5" i="1"/>
  <c r="N47" i="1"/>
  <c r="N51" i="1"/>
  <c r="N59" i="1"/>
  <c r="N73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9" i="1"/>
  <c r="N49" i="1"/>
  <c r="N53" i="1"/>
  <c r="N55" i="1"/>
  <c r="N57" i="1"/>
  <c r="N61" i="1"/>
  <c r="N63" i="1"/>
  <c r="N65" i="1"/>
  <c r="N67" i="1"/>
  <c r="N69" i="1"/>
  <c r="N71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51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73" i="1"/>
  <c r="J77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7" i="1"/>
  <c r="G81" i="1"/>
  <c r="G85" i="1"/>
  <c r="G91" i="1"/>
  <c r="G95" i="1"/>
  <c r="G9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1" i="1"/>
  <c r="G75" i="1"/>
  <c r="G79" i="1"/>
  <c r="G83" i="1"/>
  <c r="G87" i="1"/>
  <c r="G89" i="1"/>
  <c r="G93" i="1"/>
  <c r="G97" i="1"/>
  <c r="G101" i="1"/>
  <c r="G103" i="1"/>
  <c r="G2" i="1"/>
  <c r="H3" i="1" l="1"/>
  <c r="H5" i="1"/>
  <c r="H7" i="1"/>
  <c r="H9" i="1"/>
  <c r="H11" i="1"/>
  <c r="H13" i="1"/>
  <c r="H15" i="1"/>
  <c r="H17" i="1"/>
  <c r="H21" i="1"/>
  <c r="H29" i="1"/>
  <c r="H41" i="1"/>
  <c r="H57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9" i="1"/>
  <c r="H23" i="1"/>
  <c r="H25" i="1"/>
  <c r="H27" i="1"/>
  <c r="H31" i="1"/>
  <c r="H33" i="1"/>
  <c r="H35" i="1"/>
  <c r="H37" i="1"/>
  <c r="H39" i="1"/>
  <c r="H43" i="1"/>
  <c r="H45" i="1"/>
  <c r="H47" i="1"/>
  <c r="H49" i="1"/>
  <c r="H51" i="1"/>
  <c r="H53" i="1"/>
  <c r="H55" i="1"/>
  <c r="H59" i="1"/>
  <c r="H61" i="1"/>
  <c r="H63" i="1"/>
  <c r="H65" i="1"/>
  <c r="H67" i="1"/>
  <c r="H69" i="1"/>
  <c r="H71" i="1"/>
  <c r="H73" i="1"/>
  <c r="H75" i="1"/>
  <c r="H77" i="1"/>
  <c r="H81" i="1"/>
  <c r="H83" i="1"/>
  <c r="H85" i="1"/>
  <c r="H87" i="1"/>
  <c r="H89" i="1"/>
  <c r="H91" i="1"/>
  <c r="H93" i="1"/>
  <c r="H95" i="1"/>
  <c r="H99" i="1"/>
  <c r="H103" i="1"/>
  <c r="H97" i="1"/>
  <c r="H101" i="1"/>
  <c r="AH31" i="1" l="1"/>
  <c r="AH3" i="1"/>
  <c r="AH40" i="1"/>
  <c r="AH24" i="1"/>
  <c r="AH20" i="1"/>
  <c r="AH7" i="1" l="1"/>
  <c r="AH39" i="1"/>
  <c r="AH32" i="1"/>
  <c r="AH11" i="1"/>
  <c r="AH2" i="1"/>
  <c r="AH54" i="1"/>
  <c r="AH17" i="1"/>
  <c r="AH25" i="1"/>
  <c r="AH6" i="1"/>
  <c r="AH15" i="1"/>
  <c r="AH43" i="1"/>
  <c r="AH48" i="1"/>
  <c r="AH49" i="1"/>
  <c r="AH23" i="1"/>
  <c r="AH55" i="1"/>
  <c r="AH12" i="1"/>
  <c r="AH56" i="1"/>
  <c r="AH4" i="1"/>
  <c r="AH9" i="1"/>
  <c r="AH42" i="1"/>
  <c r="AH35" i="1"/>
  <c r="AH52" i="1"/>
  <c r="AH26" i="1"/>
  <c r="AH44" i="1"/>
  <c r="AH19" i="1"/>
  <c r="AH51" i="1"/>
  <c r="AH10" i="1"/>
  <c r="AH50" i="1"/>
  <c r="AH8" i="1"/>
  <c r="AH27" i="1"/>
  <c r="AH28" i="1"/>
  <c r="AH34" i="1"/>
  <c r="AH36" i="1"/>
  <c r="AH47" i="1"/>
  <c r="AH16" i="1"/>
  <c r="AH33" i="1"/>
  <c r="AH53" i="1" l="1"/>
  <c r="AH37" i="1"/>
  <c r="AH5" i="1"/>
  <c r="AH46" i="1"/>
  <c r="AH30" i="1"/>
  <c r="AH14" i="1"/>
  <c r="AH45" i="1"/>
  <c r="AH13" i="1"/>
  <c r="AH21" i="1"/>
  <c r="AH29" i="1"/>
  <c r="AH38" i="1"/>
  <c r="AH22" i="1"/>
  <c r="AH41" i="1"/>
  <c r="AH18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<sst xmlns="http://schemas.openxmlformats.org/spreadsheetml/2006/main" count="137" uniqueCount="35">
  <si>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</si>
  <si>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</si>
  <si>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</si>
  <si>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</si>
  <si>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</si>
  <si>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NAUKRI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</si>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</sst>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838</v>
      </c>
      <c r="D2">
        <v>849</v>
      </c>
      <c r="E2">
        <v>827.3</v>
      </c>
      <c r="F2">
        <v>843</v>
      </c>
      <c r="G2">
        <f>_xll.TA_TYPPRICE(D2,E2,F2)</f>
        <v>839.76666666666677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15.700000000000045</v>
      </c>
      <c r="R2">
        <f>D2-E2</f>
        <v>21.700000000000045</v>
      </c>
      <c r="S2">
        <f>Q2/R2</f>
        <v>0.72350230414746597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849.5</v>
      </c>
      <c r="D3">
        <v>849.5</v>
      </c>
      <c r="E3">
        <v>840.15</v>
      </c>
      <c r="F3">
        <v>848</v>
      </c>
      <c r="G3">
        <f>_xll.TA_TYPPRICE(D3,E3,F3)</f>
        <v>845.88333333333333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7.8500000000000227</v>
      </c>
      <c r="R3">
        <f t="shared" ref="R3:R66" si="6">D3-E3</f>
        <v>9.3500000000000227</v>
      </c>
      <c r="S3">
        <f t="shared" ref="S3:S66" si="7">Q3/R3</f>
        <v>0.83957219251336934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845.05</v>
      </c>
      <c r="D4">
        <v>847.9</v>
      </c>
      <c r="E4">
        <v>838.05</v>
      </c>
      <c r="F4">
        <v>848</v>
      </c>
      <c r="G4">
        <f>_xll.TA_TYPPRICE(D4,E4,F4)</f>
        <v>844.65</v>
      </c>
      <c r="H4">
        <v>843.43333333333339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9.9500000000000455</v>
      </c>
      <c r="R4">
        <f t="shared" si="6"/>
        <v>9.8500000000000227</v>
      </c>
      <c r="S4">
        <f t="shared" si="7"/>
        <v>1.0101522842639616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844.35</v>
      </c>
      <c r="D5">
        <v>850</v>
      </c>
      <c r="E5">
        <v>822.05</v>
      </c>
      <c r="F5">
        <v>838</v>
      </c>
      <c r="G5">
        <f>_xll.TA_TYPPRICE(D5,E5,F5)</f>
        <v>836.68333333333339</v>
      </c>
      <c r="H5">
        <v>840.05833333333339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15.950000000000045</v>
      </c>
      <c r="R5">
        <f t="shared" si="6"/>
        <v>27.950000000000045</v>
      </c>
      <c r="S5">
        <f t="shared" si="7"/>
        <v>0.57066189624329233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842</v>
      </c>
      <c r="D6">
        <v>847.15</v>
      </c>
      <c r="E6">
        <v>837</v>
      </c>
      <c r="F6">
        <v>840</v>
      </c>
      <c r="G6">
        <f>_xll.TA_TYPPRICE(D6,E6,F6)</f>
        <v>841.38333333333333</v>
      </c>
      <c r="H6">
        <v>840.7208333333333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10.149999999999977</v>
      </c>
      <c r="S6">
        <f t="shared" si="7"/>
        <v>0.29556650246305483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841.2</v>
      </c>
      <c r="D7">
        <v>859</v>
      </c>
      <c r="E7">
        <v>836.9</v>
      </c>
      <c r="F7">
        <v>849</v>
      </c>
      <c r="G7">
        <f>_xll.TA_TYPPRICE(D7,E7,F7)</f>
        <v>848.30000000000007</v>
      </c>
      <c r="H7">
        <v>844.51041666666674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61.53846153846154</v>
      </c>
      <c r="O7" t="str">
        <f t="shared" si="3"/>
        <v>UP</v>
      </c>
      <c r="P7" t="e">
        <f t="shared" si="4"/>
        <v>#N/A</v>
      </c>
      <c r="Q7">
        <f t="shared" si="5"/>
        <v>12.100000000000023</v>
      </c>
      <c r="R7">
        <f t="shared" si="6"/>
        <v>22.100000000000023</v>
      </c>
      <c r="S7">
        <f t="shared" si="7"/>
        <v>0.54751131221719507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849</v>
      </c>
      <c r="D8">
        <v>852.1</v>
      </c>
      <c r="E8">
        <v>838.5</v>
      </c>
      <c r="F8">
        <v>846</v>
      </c>
      <c r="G8">
        <f>_xll.TA_TYPPRICE(D8,E8,F8)</f>
        <v>845.5333333333333</v>
      </c>
      <c r="H8">
        <v>845.02187500000002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53.781512605042025</v>
      </c>
      <c r="O8" t="str">
        <f t="shared" si="3"/>
        <v>No Momentum</v>
      </c>
      <c r="P8" t="e">
        <f t="shared" si="4"/>
        <v>#N/A</v>
      </c>
      <c r="Q8">
        <f t="shared" si="5"/>
        <v>7.5</v>
      </c>
      <c r="R8">
        <f t="shared" si="6"/>
        <v>13.600000000000023</v>
      </c>
      <c r="S8">
        <f t="shared" si="7"/>
        <v>0.55147058823529316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845.35</v>
      </c>
      <c r="D9">
        <v>850</v>
      </c>
      <c r="E9">
        <v>838.2</v>
      </c>
      <c r="F9">
        <v>840</v>
      </c>
      <c r="G9">
        <f>_xll.TA_TYPPRICE(D9,E9,F9)</f>
        <v>842.73333333333323</v>
      </c>
      <c r="H9">
        <v>843.87760416666663</v>
      </c>
      <c r="I9" t="str">
        <f t="shared" si="0"/>
        <v>DOWN</v>
      </c>
      <c r="J9">
        <v>850.58125000000007</v>
      </c>
      <c r="K9">
        <v>834.76874999999995</v>
      </c>
      <c r="L9" t="str">
        <f t="shared" si="1"/>
        <v>No Confirmation</v>
      </c>
      <c r="M9" t="str">
        <f t="shared" si="2"/>
        <v>No Trend</v>
      </c>
      <c r="N9">
        <v>40.894568690095845</v>
      </c>
      <c r="O9" t="str">
        <f t="shared" si="3"/>
        <v>No Momentum</v>
      </c>
      <c r="P9" t="str">
        <f t="shared" si="4"/>
        <v>No Trend + Momentum</v>
      </c>
      <c r="Q9">
        <f t="shared" si="5"/>
        <v>1.7999999999999545</v>
      </c>
      <c r="R9">
        <f t="shared" si="6"/>
        <v>11.799999999999955</v>
      </c>
      <c r="S9">
        <f t="shared" si="7"/>
        <v>0.15254237288135267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843.1</v>
      </c>
      <c r="D10">
        <v>847.9</v>
      </c>
      <c r="E10">
        <v>832.3</v>
      </c>
      <c r="F10">
        <v>840</v>
      </c>
      <c r="G10">
        <f>_xll.TA_TYPPRICE(D10,E10,F10)</f>
        <v>840.06666666666661</v>
      </c>
      <c r="H10">
        <v>841.97213541666656</v>
      </c>
      <c r="I10" t="str">
        <f t="shared" si="0"/>
        <v>DOWN</v>
      </c>
      <c r="J10">
        <v>849.98541666666677</v>
      </c>
      <c r="K10">
        <v>834.22013888888887</v>
      </c>
      <c r="L10" t="str">
        <f t="shared" si="1"/>
        <v>No Confirmation</v>
      </c>
      <c r="M10" t="str">
        <f t="shared" si="2"/>
        <v>No Trend</v>
      </c>
      <c r="N10">
        <v>40.894568690095845</v>
      </c>
      <c r="O10" t="str">
        <f t="shared" si="3"/>
        <v>No Momentum</v>
      </c>
      <c r="P10" t="str">
        <f t="shared" si="4"/>
        <v>No Trend + Momentum</v>
      </c>
      <c r="Q10">
        <f t="shared" si="5"/>
        <v>7.7000000000000455</v>
      </c>
      <c r="R10">
        <f t="shared" si="6"/>
        <v>15.600000000000023</v>
      </c>
      <c r="S10">
        <f t="shared" si="7"/>
        <v>0.49358974358974578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829.5</v>
      </c>
      <c r="D11">
        <v>874.8</v>
      </c>
      <c r="E11">
        <v>827.25</v>
      </c>
      <c r="F11">
        <v>855</v>
      </c>
      <c r="G11">
        <f>_xll.TA_TYPPRICE(D11,E11,F11)</f>
        <v>852.35</v>
      </c>
      <c r="H11">
        <v>847.16106770833335</v>
      </c>
      <c r="I11" t="str">
        <f t="shared" si="0"/>
        <v>UP</v>
      </c>
      <c r="J11">
        <v>855.49976851851864</v>
      </c>
      <c r="K11">
        <v>832.6712191358024</v>
      </c>
      <c r="L11" t="str">
        <f t="shared" si="1"/>
        <v>No Confirmation</v>
      </c>
      <c r="M11" t="str">
        <f t="shared" si="2"/>
        <v>No Trend</v>
      </c>
      <c r="N11">
        <v>69.470372853385584</v>
      </c>
      <c r="O11" t="str">
        <f t="shared" si="3"/>
        <v>UP</v>
      </c>
      <c r="P11" t="str">
        <f t="shared" si="4"/>
        <v>No Trend + Momentum</v>
      </c>
      <c r="Q11">
        <f t="shared" si="5"/>
        <v>27.75</v>
      </c>
      <c r="R11">
        <f t="shared" si="6"/>
        <v>47.549999999999955</v>
      </c>
      <c r="S11">
        <f t="shared" si="7"/>
        <v>0.5835962145110416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855</v>
      </c>
      <c r="D12">
        <v>869.9</v>
      </c>
      <c r="E12">
        <v>841.35</v>
      </c>
      <c r="F12">
        <v>868</v>
      </c>
      <c r="G12">
        <f>_xll.TA_TYPPRICE(D12,E12,F12)</f>
        <v>859.75</v>
      </c>
      <c r="H12">
        <v>853.45553385416667</v>
      </c>
      <c r="I12" t="str">
        <f t="shared" si="0"/>
        <v>UP</v>
      </c>
      <c r="J12">
        <v>858.6998199588478</v>
      </c>
      <c r="K12">
        <v>834.59983710562415</v>
      </c>
      <c r="L12" t="str">
        <f t="shared" si="1"/>
        <v>UP</v>
      </c>
      <c r="M12" t="str">
        <f t="shared" si="2"/>
        <v>UP</v>
      </c>
      <c r="N12">
        <v>79.964294477489446</v>
      </c>
      <c r="O12" t="str">
        <f t="shared" si="3"/>
        <v>UP</v>
      </c>
      <c r="P12" t="str">
        <f t="shared" si="4"/>
        <v>UP</v>
      </c>
      <c r="Q12">
        <f t="shared" si="5"/>
        <v>26.649999999999977</v>
      </c>
      <c r="R12">
        <f t="shared" si="6"/>
        <v>28.549999999999955</v>
      </c>
      <c r="S12">
        <f t="shared" si="7"/>
        <v>0.93345008756567494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859.8</v>
      </c>
      <c r="D13">
        <v>886</v>
      </c>
      <c r="E13">
        <v>851.25</v>
      </c>
      <c r="F13">
        <v>875</v>
      </c>
      <c r="G13">
        <f>_xll.TA_TYPPRICE(D13,E13,F13)</f>
        <v>870.75</v>
      </c>
      <c r="H13">
        <v>862.10276692708339</v>
      </c>
      <c r="I13" t="str">
        <f t="shared" si="0"/>
        <v>UP</v>
      </c>
      <c r="J13">
        <v>864.76652663465939</v>
      </c>
      <c r="K13">
        <v>838.29987330437439</v>
      </c>
      <c r="L13" t="str">
        <f t="shared" si="1"/>
        <v>UP</v>
      </c>
      <c r="M13" t="str">
        <f t="shared" si="2"/>
        <v>UP</v>
      </c>
      <c r="N13">
        <v>83.728748340150233</v>
      </c>
      <c r="O13" t="str">
        <f t="shared" si="3"/>
        <v>UP</v>
      </c>
      <c r="P13" t="str">
        <f t="shared" si="4"/>
        <v>UP</v>
      </c>
      <c r="Q13">
        <f t="shared" si="5"/>
        <v>23.75</v>
      </c>
      <c r="R13">
        <f t="shared" si="6"/>
        <v>34.75</v>
      </c>
      <c r="S13">
        <f t="shared" si="7"/>
        <v>0.68345323741007191</v>
      </c>
      <c r="T13" t="str">
        <f t="shared" si="8"/>
        <v>No Indication</v>
      </c>
      <c r="U13" t="str">
        <f t="shared" si="9"/>
        <v>No T+M+I</v>
      </c>
      <c r="V13">
        <v>849.16666666666663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861</v>
      </c>
      <c r="D14">
        <v>877.6</v>
      </c>
      <c r="E14">
        <v>855.1</v>
      </c>
      <c r="F14">
        <v>870</v>
      </c>
      <c r="G14">
        <f>_xll.TA_TYPPRICE(D14,E14,F14)</f>
        <v>867.56666666666661</v>
      </c>
      <c r="H14">
        <v>864.834716796875</v>
      </c>
      <c r="I14" t="str">
        <f t="shared" si="0"/>
        <v>UP</v>
      </c>
      <c r="J14">
        <v>867.61840960473512</v>
      </c>
      <c r="K14">
        <v>842.03323479229118</v>
      </c>
      <c r="L14" t="str">
        <f t="shared" si="1"/>
        <v>UP</v>
      </c>
      <c r="M14" t="str">
        <f t="shared" si="2"/>
        <v>UP</v>
      </c>
      <c r="N14">
        <v>71.700521008594961</v>
      </c>
      <c r="O14" t="str">
        <f t="shared" si="3"/>
        <v>UP</v>
      </c>
      <c r="P14" t="str">
        <f t="shared" si="4"/>
        <v>UP</v>
      </c>
      <c r="Q14">
        <f t="shared" si="5"/>
        <v>14.899999999999977</v>
      </c>
      <c r="R14">
        <f t="shared" si="6"/>
        <v>22.5</v>
      </c>
      <c r="S14">
        <f t="shared" si="7"/>
        <v>0.66222222222222116</v>
      </c>
      <c r="T14" t="str">
        <f t="shared" si="8"/>
        <v>No Indication</v>
      </c>
      <c r="U14" t="str">
        <f t="shared" si="9"/>
        <v>No T+M+I</v>
      </c>
      <c r="V14">
        <v>852.3717948717948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858.35</v>
      </c>
      <c r="D15">
        <v>866.9</v>
      </c>
      <c r="E15">
        <v>841.65</v>
      </c>
      <c r="F15">
        <v>855</v>
      </c>
      <c r="G15">
        <f>_xll.TA_TYPPRICE(D15,E15,F15)</f>
        <v>854.51666666666677</v>
      </c>
      <c r="H15">
        <v>859.67569173177094</v>
      </c>
      <c r="I15" t="str">
        <f t="shared" si="0"/>
        <v>DOWN</v>
      </c>
      <c r="J15">
        <v>867.45876302590511</v>
      </c>
      <c r="K15">
        <v>841.94807150511531</v>
      </c>
      <c r="L15" t="str">
        <f t="shared" si="1"/>
        <v>No Confirmation</v>
      </c>
      <c r="M15" t="str">
        <f t="shared" si="2"/>
        <v>No Trend</v>
      </c>
      <c r="N15">
        <v>46.597690686725016</v>
      </c>
      <c r="O15" t="str">
        <f t="shared" si="3"/>
        <v>No Momentum</v>
      </c>
      <c r="P15" t="str">
        <f t="shared" si="4"/>
        <v>No Trend + Momentum</v>
      </c>
      <c r="Q15">
        <f t="shared" si="5"/>
        <v>13.350000000000023</v>
      </c>
      <c r="R15">
        <f t="shared" si="6"/>
        <v>25.25</v>
      </c>
      <c r="S15">
        <f t="shared" si="7"/>
        <v>0.52871287128712963</v>
      </c>
      <c r="T15" t="str">
        <f t="shared" si="8"/>
        <v>No Indication</v>
      </c>
      <c r="U15" t="str">
        <f t="shared" si="9"/>
        <v>No T+M+I</v>
      </c>
      <c r="V15">
        <v>852.77613412228789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847.7</v>
      </c>
      <c r="D16">
        <v>876</v>
      </c>
      <c r="E16">
        <v>842</v>
      </c>
      <c r="F16">
        <v>843</v>
      </c>
      <c r="G16">
        <f>_xll.TA_TYPPRICE(D16,E16,F16)</f>
        <v>853.66666666666663</v>
      </c>
      <c r="H16">
        <v>856.67117919921884</v>
      </c>
      <c r="I16" t="str">
        <f t="shared" si="0"/>
        <v>DOWN</v>
      </c>
      <c r="J16">
        <v>869.35681568681514</v>
      </c>
      <c r="K16">
        <v>841.95961117064519</v>
      </c>
      <c r="L16" t="str">
        <f t="shared" si="1"/>
        <v>No Confirmation</v>
      </c>
      <c r="M16" t="str">
        <f t="shared" si="2"/>
        <v>No Trend</v>
      </c>
      <c r="N16">
        <v>34.51408090851983</v>
      </c>
      <c r="O16" t="str">
        <f t="shared" si="3"/>
        <v>DOWN</v>
      </c>
      <c r="P16" t="str">
        <f t="shared" si="4"/>
        <v>No Trend + Momentum</v>
      </c>
      <c r="Q16">
        <f t="shared" si="5"/>
        <v>1</v>
      </c>
      <c r="R16">
        <f t="shared" si="6"/>
        <v>34</v>
      </c>
      <c r="S16">
        <f t="shared" si="7"/>
        <v>2.9411764705882353E-2</v>
      </c>
      <c r="T16" t="str">
        <f t="shared" si="8"/>
        <v>DOWN</v>
      </c>
      <c r="U16" t="str">
        <f t="shared" si="9"/>
        <v>No T+M+I</v>
      </c>
      <c r="V16">
        <v>851.27211348808976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854.25</v>
      </c>
      <c r="D17">
        <v>856</v>
      </c>
      <c r="E17">
        <v>849.9</v>
      </c>
      <c r="F17">
        <v>853</v>
      </c>
      <c r="G17">
        <f>_xll.TA_TYPPRICE(D17,E17,F17)</f>
        <v>852.9666666666667</v>
      </c>
      <c r="H17">
        <v>854.81892293294277</v>
      </c>
      <c r="I17" t="str">
        <f t="shared" si="0"/>
        <v>DOWN</v>
      </c>
      <c r="J17">
        <v>866.38863442307843</v>
      </c>
      <c r="K17">
        <v>843.72414202161292</v>
      </c>
      <c r="L17" t="str">
        <f t="shared" si="1"/>
        <v>No Confirmation</v>
      </c>
      <c r="M17" t="str">
        <f t="shared" si="2"/>
        <v>No Trend</v>
      </c>
      <c r="N17">
        <v>48.441265046170621</v>
      </c>
      <c r="O17" t="str">
        <f t="shared" si="3"/>
        <v>No Momentum</v>
      </c>
      <c r="P17" t="str">
        <f t="shared" si="4"/>
        <v>No Trend + Momentum</v>
      </c>
      <c r="Q17">
        <f t="shared" si="5"/>
        <v>3.1000000000000227</v>
      </c>
      <c r="R17">
        <f t="shared" si="6"/>
        <v>6.1000000000000227</v>
      </c>
      <c r="S17">
        <f t="shared" si="7"/>
        <v>0.5081967213114772</v>
      </c>
      <c r="T17" t="str">
        <f t="shared" si="8"/>
        <v>No Indication</v>
      </c>
      <c r="U17" t="str">
        <f t="shared" si="9"/>
        <v>No T+M+I</v>
      </c>
      <c r="V17">
        <v>851.53794218222981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859.6</v>
      </c>
      <c r="D18">
        <v>859.6</v>
      </c>
      <c r="E18">
        <v>836</v>
      </c>
      <c r="F18">
        <v>846</v>
      </c>
      <c r="G18">
        <f>_xll.TA_TYPPRICE(D18,E18,F18)</f>
        <v>847.19999999999993</v>
      </c>
      <c r="H18">
        <v>851.00946146647129</v>
      </c>
      <c r="I18" t="str">
        <f t="shared" si="0"/>
        <v>DOWN</v>
      </c>
      <c r="J18">
        <v>864.88004899572763</v>
      </c>
      <c r="K18">
        <v>842.00766601681005</v>
      </c>
      <c r="L18" t="str">
        <f t="shared" si="1"/>
        <v>No Confirmation</v>
      </c>
      <c r="M18" t="str">
        <f t="shared" si="2"/>
        <v>No Trend</v>
      </c>
      <c r="N18">
        <v>40.841131713039879</v>
      </c>
      <c r="O18" t="str">
        <f t="shared" si="3"/>
        <v>No Momentum</v>
      </c>
      <c r="P18" t="str">
        <f t="shared" si="4"/>
        <v>No Trend + Momentum</v>
      </c>
      <c r="Q18">
        <f t="shared" si="5"/>
        <v>10</v>
      </c>
      <c r="R18">
        <f t="shared" si="6"/>
        <v>23.600000000000023</v>
      </c>
      <c r="S18">
        <f t="shared" si="7"/>
        <v>0.42372881355932163</v>
      </c>
      <c r="T18" t="str">
        <f t="shared" si="8"/>
        <v>No Indication</v>
      </c>
      <c r="U18" t="str">
        <f t="shared" si="9"/>
        <v>No T+M+I</v>
      </c>
      <c r="V18">
        <v>850.6859510772714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841.1</v>
      </c>
      <c r="D19">
        <v>861.85</v>
      </c>
      <c r="E19">
        <v>841.1</v>
      </c>
      <c r="F19">
        <v>858</v>
      </c>
      <c r="G19">
        <f>_xll.TA_TYPPRICE(D19,E19,F19)</f>
        <v>853.65</v>
      </c>
      <c r="H19">
        <v>852.32973073323569</v>
      </c>
      <c r="I19" t="str">
        <f t="shared" si="0"/>
        <v>UP</v>
      </c>
      <c r="J19">
        <v>864.20670477445481</v>
      </c>
      <c r="K19">
        <v>841.80596245751894</v>
      </c>
      <c r="L19" t="str">
        <f t="shared" si="1"/>
        <v>No Confirmation</v>
      </c>
      <c r="M19" t="str">
        <f t="shared" si="2"/>
        <v>No Trend</v>
      </c>
      <c r="N19">
        <v>55.726069740545995</v>
      </c>
      <c r="O19" t="str">
        <f t="shared" si="3"/>
        <v>No Momentum</v>
      </c>
      <c r="P19" t="str">
        <f t="shared" si="4"/>
        <v>No Trend + Momentum</v>
      </c>
      <c r="Q19">
        <f t="shared" si="5"/>
        <v>16.899999999999977</v>
      </c>
      <c r="R19">
        <f t="shared" si="6"/>
        <v>20.75</v>
      </c>
      <c r="S19">
        <f t="shared" si="7"/>
        <v>0.81445783132530014</v>
      </c>
      <c r="T19" t="str">
        <f t="shared" si="8"/>
        <v>UP</v>
      </c>
      <c r="U19" t="str">
        <f t="shared" si="9"/>
        <v>No T+M+I</v>
      </c>
      <c r="V19">
        <v>851.81118937307576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858.65</v>
      </c>
      <c r="D20">
        <v>875.15</v>
      </c>
      <c r="E20">
        <v>855.4</v>
      </c>
      <c r="F20">
        <v>872</v>
      </c>
      <c r="G20">
        <f>_xll.TA_TYPPRICE(D20,E20,F20)</f>
        <v>867.51666666666677</v>
      </c>
      <c r="H20">
        <v>859.92319869995117</v>
      </c>
      <c r="I20" t="str">
        <f t="shared" si="0"/>
        <v>UP</v>
      </c>
      <c r="J20">
        <v>866.63854815790933</v>
      </c>
      <c r="K20">
        <v>844.82685968918145</v>
      </c>
      <c r="L20" t="str">
        <f t="shared" si="1"/>
        <v>UP</v>
      </c>
      <c r="M20" t="str">
        <f t="shared" si="2"/>
        <v>UP</v>
      </c>
      <c r="N20">
        <v>67.61069726198636</v>
      </c>
      <c r="O20" t="str">
        <f t="shared" si="3"/>
        <v>UP</v>
      </c>
      <c r="P20" t="str">
        <f t="shared" si="4"/>
        <v>UP</v>
      </c>
      <c r="Q20">
        <f t="shared" si="5"/>
        <v>16.600000000000023</v>
      </c>
      <c r="R20">
        <f t="shared" si="6"/>
        <v>19.75</v>
      </c>
      <c r="S20">
        <f t="shared" si="7"/>
        <v>0.8405063291139252</v>
      </c>
      <c r="T20" t="str">
        <f t="shared" si="8"/>
        <v>UP</v>
      </c>
      <c r="U20" t="str">
        <f t="shared" si="9"/>
        <v>UP</v>
      </c>
      <c r="V20">
        <v>854.91716023875642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860.4</v>
      </c>
      <c r="D21">
        <v>918.9</v>
      </c>
      <c r="E21">
        <v>851.5</v>
      </c>
      <c r="F21">
        <v>883</v>
      </c>
      <c r="G21">
        <f>_xll.TA_TYPPRICE(D21,E21,F21)</f>
        <v>884.4666666666667</v>
      </c>
      <c r="H21">
        <v>872.19493268330893</v>
      </c>
      <c r="I21" t="str">
        <f t="shared" si="0"/>
        <v>UP</v>
      </c>
      <c r="J21">
        <v>878.2522041228184</v>
      </c>
      <c r="K21">
        <v>846.30977975825226</v>
      </c>
      <c r="L21" t="str">
        <f t="shared" si="1"/>
        <v>UP</v>
      </c>
      <c r="M21" t="str">
        <f t="shared" si="2"/>
        <v>UP</v>
      </c>
      <c r="N21">
        <v>74.368262013025159</v>
      </c>
      <c r="O21" t="str">
        <f t="shared" si="3"/>
        <v>UP</v>
      </c>
      <c r="P21" t="str">
        <f t="shared" si="4"/>
        <v>UP</v>
      </c>
      <c r="Q21">
        <f t="shared" si="5"/>
        <v>31.5</v>
      </c>
      <c r="R21">
        <f t="shared" si="6"/>
        <v>67.399999999999977</v>
      </c>
      <c r="S21">
        <f t="shared" si="7"/>
        <v>0.46735905044510401</v>
      </c>
      <c r="T21" t="str">
        <f t="shared" si="8"/>
        <v>No Indication</v>
      </c>
      <c r="U21" t="str">
        <f t="shared" si="9"/>
        <v>No T+M+I</v>
      </c>
      <c r="V21">
        <v>859.23759712510162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890</v>
      </c>
      <c r="D22">
        <v>918.2</v>
      </c>
      <c r="E22">
        <v>876.05</v>
      </c>
      <c r="F22">
        <v>912</v>
      </c>
      <c r="G22">
        <f>_xll.TA_TYPPRICE(D22,E22,F22)</f>
        <v>902.08333333333337</v>
      </c>
      <c r="H22">
        <v>887.1391330083211</v>
      </c>
      <c r="I22" t="str">
        <f t="shared" si="0"/>
        <v>UP</v>
      </c>
      <c r="J22">
        <v>887.12949209552539</v>
      </c>
      <c r="K22">
        <v>852.91871758975174</v>
      </c>
      <c r="L22" t="str">
        <f t="shared" si="1"/>
        <v>UP</v>
      </c>
      <c r="M22" t="str">
        <f t="shared" si="2"/>
        <v>UP</v>
      </c>
      <c r="N22">
        <v>84.81126707302063</v>
      </c>
      <c r="O22" t="str">
        <f t="shared" si="3"/>
        <v>UP</v>
      </c>
      <c r="P22" t="str">
        <f t="shared" si="4"/>
        <v>UP</v>
      </c>
      <c r="Q22">
        <f t="shared" si="5"/>
        <v>35.950000000000045</v>
      </c>
      <c r="R22">
        <f t="shared" si="6"/>
        <v>42.150000000000091</v>
      </c>
      <c r="S22">
        <f t="shared" si="7"/>
        <v>0.85290628706998739</v>
      </c>
      <c r="T22" t="str">
        <f t="shared" si="8"/>
        <v>UP</v>
      </c>
      <c r="U22" t="str">
        <f t="shared" si="9"/>
        <v>UP</v>
      </c>
      <c r="V22">
        <v>867.35488987508597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903.5</v>
      </c>
      <c r="D23">
        <v>918</v>
      </c>
      <c r="E23">
        <v>903.5</v>
      </c>
      <c r="F23">
        <v>916</v>
      </c>
      <c r="G23">
        <f>_xll.TA_TYPPRICE(D23,E23,F23)</f>
        <v>912.5</v>
      </c>
      <c r="H23">
        <v>899.81956650416055</v>
      </c>
      <c r="I23" t="str">
        <f t="shared" si="0"/>
        <v>UP</v>
      </c>
      <c r="J23">
        <v>893.98960496318637</v>
      </c>
      <c r="K23">
        <v>864.15900256980694</v>
      </c>
      <c r="L23" t="str">
        <f t="shared" si="1"/>
        <v>UP</v>
      </c>
      <c r="M23" t="str">
        <f t="shared" si="2"/>
        <v>UP</v>
      </c>
      <c r="N23">
        <v>85.808180657529448</v>
      </c>
      <c r="O23" t="str">
        <f t="shared" si="3"/>
        <v>UP</v>
      </c>
      <c r="P23" t="str">
        <f t="shared" si="4"/>
        <v>UP</v>
      </c>
      <c r="Q23">
        <f t="shared" si="5"/>
        <v>12.5</v>
      </c>
      <c r="R23">
        <f t="shared" si="6"/>
        <v>14.5</v>
      </c>
      <c r="S23">
        <f t="shared" si="7"/>
        <v>0.86206896551724133</v>
      </c>
      <c r="T23" t="str">
        <f t="shared" si="8"/>
        <v>UP</v>
      </c>
      <c r="U23" t="str">
        <f t="shared" si="9"/>
        <v>UP</v>
      </c>
      <c r="V23">
        <v>874.83875297122654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919</v>
      </c>
      <c r="D24">
        <v>923.25</v>
      </c>
      <c r="E24">
        <v>899.3</v>
      </c>
      <c r="F24">
        <v>905</v>
      </c>
      <c r="G24">
        <f>_xll.TA_TYPPRICE(D24,E24,F24)</f>
        <v>909.18333333333339</v>
      </c>
      <c r="H24">
        <v>904.50144991874697</v>
      </c>
      <c r="I24" t="str">
        <f t="shared" si="0"/>
        <v>UP</v>
      </c>
      <c r="J24">
        <v>900.49191497136712</v>
      </c>
      <c r="K24">
        <v>871.96811310984981</v>
      </c>
      <c r="L24" t="str">
        <f t="shared" si="1"/>
        <v>UP</v>
      </c>
      <c r="M24" t="str">
        <f t="shared" si="2"/>
        <v>UP</v>
      </c>
      <c r="N24">
        <v>70.012027681895034</v>
      </c>
      <c r="O24" t="str">
        <f t="shared" si="3"/>
        <v>UP</v>
      </c>
      <c r="P24" t="str">
        <f t="shared" si="4"/>
        <v>UP</v>
      </c>
      <c r="Q24">
        <f t="shared" si="5"/>
        <v>5.7000000000000455</v>
      </c>
      <c r="R24">
        <f t="shared" si="6"/>
        <v>23.950000000000045</v>
      </c>
      <c r="S24">
        <f t="shared" si="7"/>
        <v>0.23799582463465699</v>
      </c>
      <c r="T24" t="str">
        <f t="shared" si="8"/>
        <v>No Indication</v>
      </c>
      <c r="U24" t="str">
        <f t="shared" si="9"/>
        <v>No T+M+I</v>
      </c>
      <c r="V24">
        <v>879.47894482180709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905.45</v>
      </c>
      <c r="D25">
        <v>912.3</v>
      </c>
      <c r="E25">
        <v>889.05</v>
      </c>
      <c r="F25">
        <v>912</v>
      </c>
      <c r="G25">
        <f>_xll.TA_TYPPRICE(D25,E25,F25)</f>
        <v>904.44999999999993</v>
      </c>
      <c r="H25">
        <v>904.47572495937345</v>
      </c>
      <c r="I25" t="str">
        <f t="shared" si="0"/>
        <v>UP</v>
      </c>
      <c r="J25">
        <v>903.11593386661889</v>
      </c>
      <c r="K25">
        <v>875.76408797432759</v>
      </c>
      <c r="L25" t="str">
        <f t="shared" si="1"/>
        <v>UP</v>
      </c>
      <c r="M25" t="str">
        <f t="shared" si="2"/>
        <v>UP</v>
      </c>
      <c r="N25">
        <v>73.842360834234299</v>
      </c>
      <c r="O25" t="str">
        <f t="shared" si="3"/>
        <v>UP</v>
      </c>
      <c r="P25" t="str">
        <f t="shared" si="4"/>
        <v>UP</v>
      </c>
      <c r="Q25">
        <f t="shared" si="5"/>
        <v>22.950000000000045</v>
      </c>
      <c r="R25">
        <f t="shared" si="6"/>
        <v>23.25</v>
      </c>
      <c r="S25">
        <f t="shared" si="7"/>
        <v>0.98709677419355035</v>
      </c>
      <c r="T25" t="str">
        <f t="shared" si="8"/>
        <v>UP</v>
      </c>
      <c r="U25" t="str">
        <f t="shared" si="9"/>
        <v>UP</v>
      </c>
      <c r="V25">
        <v>884.48218407999059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901.15</v>
      </c>
      <c r="D26">
        <v>959.9</v>
      </c>
      <c r="E26">
        <v>901.15</v>
      </c>
      <c r="F26">
        <v>950</v>
      </c>
      <c r="G26">
        <f>_xll.TA_TYPPRICE(D26,E26,F26)</f>
        <v>937.01666666666677</v>
      </c>
      <c r="H26">
        <v>920.74619581302011</v>
      </c>
      <c r="I26" t="str">
        <f t="shared" si="0"/>
        <v>UP</v>
      </c>
      <c r="J26">
        <v>915.73461522959246</v>
      </c>
      <c r="K26">
        <v>881.4054017578103</v>
      </c>
      <c r="L26" t="str">
        <f t="shared" si="1"/>
        <v>UP</v>
      </c>
      <c r="M26" t="str">
        <f t="shared" si="2"/>
        <v>UP</v>
      </c>
      <c r="N26">
        <v>85.987472252344517</v>
      </c>
      <c r="O26" t="str">
        <f t="shared" si="3"/>
        <v>UP</v>
      </c>
      <c r="P26" t="str">
        <f t="shared" si="4"/>
        <v>UP</v>
      </c>
      <c r="Q26">
        <f t="shared" si="5"/>
        <v>48.850000000000023</v>
      </c>
      <c r="R26">
        <f t="shared" si="6"/>
        <v>58.75</v>
      </c>
      <c r="S26">
        <f t="shared" si="7"/>
        <v>0.83148936170212806</v>
      </c>
      <c r="T26" t="str">
        <f t="shared" si="8"/>
        <v>UP</v>
      </c>
      <c r="U26" t="str">
        <f t="shared" si="9"/>
        <v>UP</v>
      </c>
      <c r="V26">
        <v>894.56184806768431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950</v>
      </c>
      <c r="D27">
        <v>1074</v>
      </c>
      <c r="E27">
        <v>950</v>
      </c>
      <c r="F27">
        <v>1064</v>
      </c>
      <c r="G27">
        <f>_xll.TA_TYPPRICE(D27,E27,F27)</f>
        <v>1029.3333333333333</v>
      </c>
      <c r="H27">
        <v>975.03976457317663</v>
      </c>
      <c r="I27" t="str">
        <f t="shared" si="0"/>
        <v>UP</v>
      </c>
      <c r="J27">
        <v>950.90470073412746</v>
      </c>
      <c r="K27">
        <v>896.64864581163022</v>
      </c>
      <c r="L27" t="str">
        <f t="shared" si="1"/>
        <v>UP</v>
      </c>
      <c r="M27" t="str">
        <f t="shared" si="2"/>
        <v>UP</v>
      </c>
      <c r="N27">
        <v>94.888069631119848</v>
      </c>
      <c r="O27" t="str">
        <f t="shared" si="3"/>
        <v>UP</v>
      </c>
      <c r="P27" t="str">
        <f t="shared" si="4"/>
        <v>UP</v>
      </c>
      <c r="Q27">
        <f t="shared" si="5"/>
        <v>114</v>
      </c>
      <c r="R27">
        <f t="shared" si="6"/>
        <v>124</v>
      </c>
      <c r="S27">
        <f t="shared" si="7"/>
        <v>0.91935483870967738</v>
      </c>
      <c r="T27" t="str">
        <f t="shared" si="8"/>
        <v>UP</v>
      </c>
      <c r="U27" t="str">
        <f t="shared" si="9"/>
        <v>UP</v>
      </c>
      <c r="V27">
        <v>920.62925605727139</v>
      </c>
      <c r="W27">
        <v>874.19230769230774</v>
      </c>
      <c r="X27">
        <f t="shared" si="10"/>
        <v>46.436948364963655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1054.75</v>
      </c>
      <c r="D28">
        <v>1128</v>
      </c>
      <c r="E28">
        <v>1027.2</v>
      </c>
      <c r="F28">
        <v>1073</v>
      </c>
      <c r="G28">
        <f>_xll.TA_TYPPRICE(D28,E28,F28)</f>
        <v>1076.0666666666666</v>
      </c>
      <c r="H28">
        <v>1025.5532156199215</v>
      </c>
      <c r="I28" t="str">
        <f t="shared" si="0"/>
        <v>UP</v>
      </c>
      <c r="J28">
        <v>990.25921168209914</v>
      </c>
      <c r="K28">
        <v>925.66005785349023</v>
      </c>
      <c r="L28" t="str">
        <f t="shared" si="1"/>
        <v>UP</v>
      </c>
      <c r="M28" t="str">
        <f t="shared" si="2"/>
        <v>UP</v>
      </c>
      <c r="N28">
        <v>95.189600309283975</v>
      </c>
      <c r="O28" t="str">
        <f t="shared" si="3"/>
        <v>UP</v>
      </c>
      <c r="P28" t="str">
        <f t="shared" si="4"/>
        <v>UP</v>
      </c>
      <c r="Q28">
        <f t="shared" si="5"/>
        <v>45.799999999999955</v>
      </c>
      <c r="R28">
        <f t="shared" si="6"/>
        <v>100.79999999999995</v>
      </c>
      <c r="S28">
        <f t="shared" si="7"/>
        <v>0.45436507936507914</v>
      </c>
      <c r="T28" t="str">
        <f t="shared" si="8"/>
        <v>No Indication</v>
      </c>
      <c r="U28" t="str">
        <f t="shared" si="9"/>
        <v>No T+M+I</v>
      </c>
      <c r="V28">
        <v>944.07090897153728</v>
      </c>
      <c r="W28">
        <v>888.91880341880346</v>
      </c>
      <c r="X28">
        <f t="shared" si="10"/>
        <v>55.152105552733815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1082.9000000000001</v>
      </c>
      <c r="D29">
        <v>1082.9000000000001</v>
      </c>
      <c r="E29">
        <v>1026.05</v>
      </c>
      <c r="F29">
        <v>1032</v>
      </c>
      <c r="G29">
        <f>_xll.TA_TYPPRICE(D29,E29,F29)</f>
        <v>1046.9833333333333</v>
      </c>
      <c r="H29">
        <v>1036.2682744766275</v>
      </c>
      <c r="I29" t="str">
        <f t="shared" si="0"/>
        <v>DOWN</v>
      </c>
      <c r="J29">
        <v>1010.8460535305215</v>
      </c>
      <c r="K29">
        <v>947.96893388604792</v>
      </c>
      <c r="L29" t="str">
        <f t="shared" si="1"/>
        <v>UP</v>
      </c>
      <c r="M29" t="str">
        <f t="shared" si="2"/>
        <v>No Trend</v>
      </c>
      <c r="N29">
        <v>71.255532167843413</v>
      </c>
      <c r="O29" t="str">
        <f t="shared" si="3"/>
        <v>UP</v>
      </c>
      <c r="P29" t="str">
        <f t="shared" si="4"/>
        <v>No Trend + Momentum</v>
      </c>
      <c r="Q29">
        <f t="shared" si="5"/>
        <v>5.9500000000000455</v>
      </c>
      <c r="R29">
        <f t="shared" si="6"/>
        <v>56.850000000000136</v>
      </c>
      <c r="S29">
        <f t="shared" si="7"/>
        <v>0.10466138962181233</v>
      </c>
      <c r="T29" t="str">
        <f t="shared" si="8"/>
        <v>DOWN</v>
      </c>
      <c r="U29" t="str">
        <f t="shared" si="9"/>
        <v>No T+M+I</v>
      </c>
      <c r="V29">
        <v>957.5984614374546</v>
      </c>
      <c r="W29">
        <v>899.51741057296613</v>
      </c>
      <c r="X29">
        <f t="shared" si="10"/>
        <v>58.081050864488475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1044</v>
      </c>
      <c r="D30">
        <v>1057.3</v>
      </c>
      <c r="E30">
        <v>1029.5</v>
      </c>
      <c r="F30">
        <v>1032</v>
      </c>
      <c r="G30">
        <f>_xll.TA_TYPPRICE(D30,E30,F30)</f>
        <v>1039.6000000000001</v>
      </c>
      <c r="H30">
        <v>1037.9341372383137</v>
      </c>
      <c r="I30" t="str">
        <f t="shared" si="0"/>
        <v>DOWN</v>
      </c>
      <c r="J30">
        <v>1021.1691527459612</v>
      </c>
      <c r="K30">
        <v>966.08694857803732</v>
      </c>
      <c r="L30" t="str">
        <f t="shared" si="1"/>
        <v>UP</v>
      </c>
      <c r="M30" t="str">
        <f t="shared" si="2"/>
        <v>No Trend</v>
      </c>
      <c r="N30">
        <v>71.255532167843413</v>
      </c>
      <c r="O30" t="str">
        <f t="shared" si="3"/>
        <v>UP</v>
      </c>
      <c r="P30" t="str">
        <f t="shared" si="4"/>
        <v>No Trend + Momentum</v>
      </c>
      <c r="Q30">
        <f t="shared" si="5"/>
        <v>2.5</v>
      </c>
      <c r="R30">
        <f t="shared" si="6"/>
        <v>27.799999999999955</v>
      </c>
      <c r="S30">
        <f t="shared" si="7"/>
        <v>8.9928057553956983E-2</v>
      </c>
      <c r="T30" t="str">
        <f t="shared" si="8"/>
        <v>DOWN</v>
      </c>
      <c r="U30" t="str">
        <f t="shared" si="9"/>
        <v>No T+M+I</v>
      </c>
      <c r="V30">
        <v>969.04485198553846</v>
      </c>
      <c r="W30">
        <v>909.33093571570942</v>
      </c>
      <c r="X30">
        <f t="shared" si="10"/>
        <v>59.713916269829042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1040</v>
      </c>
      <c r="D31">
        <v>1061.8</v>
      </c>
      <c r="E31">
        <v>1012.05</v>
      </c>
      <c r="F31">
        <v>1022</v>
      </c>
      <c r="G31">
        <f>_xll.TA_TYPPRICE(D31,E31,F31)</f>
        <v>1031.95</v>
      </c>
      <c r="H31">
        <v>1034.942068619157</v>
      </c>
      <c r="I31" t="str">
        <f t="shared" si="0"/>
        <v>DOWN</v>
      </c>
      <c r="J31">
        <v>1030.1982299135254</v>
      </c>
      <c r="K31">
        <v>976.30096000514015</v>
      </c>
      <c r="L31" t="str">
        <f t="shared" si="1"/>
        <v>No Confirmation</v>
      </c>
      <c r="M31" t="str">
        <f t="shared" si="2"/>
        <v>No Trend</v>
      </c>
      <c r="N31">
        <v>65.024759007310436</v>
      </c>
      <c r="O31" t="str">
        <f t="shared" si="3"/>
        <v>UP</v>
      </c>
      <c r="P31" t="str">
        <f t="shared" si="4"/>
        <v>No Trend + Momentum</v>
      </c>
      <c r="Q31">
        <f t="shared" si="5"/>
        <v>9.9500000000000455</v>
      </c>
      <c r="R31">
        <f t="shared" si="6"/>
        <v>49.75</v>
      </c>
      <c r="S31">
        <f t="shared" si="7"/>
        <v>0.20000000000000093</v>
      </c>
      <c r="T31" t="str">
        <f t="shared" si="8"/>
        <v>No Indication</v>
      </c>
      <c r="U31" t="str">
        <f t="shared" si="9"/>
        <v>No T+M+I</v>
      </c>
      <c r="V31">
        <v>977.19179783391712</v>
      </c>
      <c r="W31">
        <v>917.67679232936052</v>
      </c>
      <c r="X31">
        <f t="shared" si="10"/>
        <v>59.515005504556598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1025</v>
      </c>
      <c r="D32">
        <v>1048.9000000000001</v>
      </c>
      <c r="E32">
        <v>996.05</v>
      </c>
      <c r="F32">
        <v>1016</v>
      </c>
      <c r="G32">
        <f>_xll.TA_TYPPRICE(D32,E32,F32)</f>
        <v>1020.3166666666666</v>
      </c>
      <c r="H32">
        <v>1027.6293676429118</v>
      </c>
      <c r="I32" t="str">
        <f t="shared" si="0"/>
        <v>DOWN</v>
      </c>
      <c r="J32">
        <v>1034.354178821631</v>
      </c>
      <c r="K32">
        <v>980.68963555955349</v>
      </c>
      <c r="L32" t="str">
        <f t="shared" si="1"/>
        <v>No Confirmation</v>
      </c>
      <c r="M32" t="str">
        <f t="shared" si="2"/>
        <v>No Trend</v>
      </c>
      <c r="N32">
        <v>61.022764446398305</v>
      </c>
      <c r="O32" t="str">
        <f t="shared" si="3"/>
        <v>UP</v>
      </c>
      <c r="P32" t="str">
        <f t="shared" si="4"/>
        <v>No Trend + Momentum</v>
      </c>
      <c r="Q32">
        <f t="shared" si="5"/>
        <v>19.950000000000045</v>
      </c>
      <c r="R32">
        <f t="shared" si="6"/>
        <v>52.850000000000136</v>
      </c>
      <c r="S32">
        <f t="shared" si="7"/>
        <v>0.37748344370860915</v>
      </c>
      <c r="T32" t="str">
        <f t="shared" si="8"/>
        <v>No Indication</v>
      </c>
      <c r="U32" t="str">
        <f t="shared" si="9"/>
        <v>No T+M+I</v>
      </c>
      <c r="V32">
        <v>983.16229047485297</v>
      </c>
      <c r="W32">
        <v>924.95999289755605</v>
      </c>
      <c r="X32">
        <f t="shared" si="10"/>
        <v>58.202297577296918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1029</v>
      </c>
      <c r="D33">
        <v>1041.55</v>
      </c>
      <c r="E33">
        <v>1006.8</v>
      </c>
      <c r="F33">
        <v>1025</v>
      </c>
      <c r="G33">
        <f>_xll.TA_TYPPRICE(D33,E33,F33)</f>
        <v>1024.45</v>
      </c>
      <c r="H33">
        <v>1026.039683821456</v>
      </c>
      <c r="I33" t="str">
        <f t="shared" si="0"/>
        <v>DOWN</v>
      </c>
      <c r="J33">
        <v>1035.9532501946019</v>
      </c>
      <c r="K33">
        <v>986.49193876854156</v>
      </c>
      <c r="L33" t="str">
        <f t="shared" si="1"/>
        <v>No Confirmation</v>
      </c>
      <c r="M33" t="str">
        <f t="shared" si="2"/>
        <v>No Trend</v>
      </c>
      <c r="N33">
        <v>65.055317699076681</v>
      </c>
      <c r="O33" t="str">
        <f t="shared" si="3"/>
        <v>UP</v>
      </c>
      <c r="P33" t="str">
        <f t="shared" si="4"/>
        <v>No Trend + Momentum</v>
      </c>
      <c r="Q33">
        <f t="shared" si="5"/>
        <v>18.200000000000045</v>
      </c>
      <c r="R33">
        <f t="shared" si="6"/>
        <v>34.75</v>
      </c>
      <c r="S33">
        <f t="shared" si="7"/>
        <v>0.52374100719424588</v>
      </c>
      <c r="T33" t="str">
        <f t="shared" si="8"/>
        <v>No Indication</v>
      </c>
      <c r="U33" t="str">
        <f t="shared" si="9"/>
        <v>No T+M+I</v>
      </c>
      <c r="V33">
        <v>989.5988611710294</v>
      </c>
      <c r="W33">
        <v>932.37036379403332</v>
      </c>
      <c r="X33">
        <f t="shared" si="10"/>
        <v>57.228497376996074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1025</v>
      </c>
      <c r="D34">
        <v>1037</v>
      </c>
      <c r="E34">
        <v>1001.4</v>
      </c>
      <c r="F34">
        <v>1010</v>
      </c>
      <c r="G34">
        <f>_xll.TA_TYPPRICE(D34,E34,F34)</f>
        <v>1016.1333333333333</v>
      </c>
      <c r="H34">
        <v>1021.0865085773946</v>
      </c>
      <c r="I34" t="str">
        <f t="shared" si="0"/>
        <v>DOWN</v>
      </c>
      <c r="J34">
        <v>1036.1858612624681</v>
      </c>
      <c r="K34">
        <v>989.80484126442116</v>
      </c>
      <c r="L34" t="str">
        <f t="shared" si="1"/>
        <v>No Confirmation</v>
      </c>
      <c r="M34" t="str">
        <f t="shared" si="2"/>
        <v>No Trend</v>
      </c>
      <c r="N34">
        <v>53.519685668261971</v>
      </c>
      <c r="O34" t="str">
        <f t="shared" si="3"/>
        <v>No Momentum</v>
      </c>
      <c r="P34" t="str">
        <f t="shared" si="4"/>
        <v>No Trend + Momentum</v>
      </c>
      <c r="Q34">
        <f t="shared" si="5"/>
        <v>8.6000000000000227</v>
      </c>
      <c r="R34">
        <f t="shared" si="6"/>
        <v>35.600000000000023</v>
      </c>
      <c r="S34">
        <f t="shared" si="7"/>
        <v>0.24157303370786565</v>
      </c>
      <c r="T34" t="str">
        <f t="shared" si="8"/>
        <v>No Indication</v>
      </c>
      <c r="U34" t="str">
        <f t="shared" si="9"/>
        <v>No T+M+I</v>
      </c>
      <c r="V34">
        <v>992.737497913948</v>
      </c>
      <c r="W34">
        <v>938.1207072166975</v>
      </c>
      <c r="X34">
        <f t="shared" si="10"/>
        <v>54.616790697250508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1008.4</v>
      </c>
      <c r="D35">
        <v>1018.95</v>
      </c>
      <c r="E35">
        <v>1001.65</v>
      </c>
      <c r="F35">
        <v>1010</v>
      </c>
      <c r="G35">
        <f>_xll.TA_TYPPRICE(D35,E35,F35)</f>
        <v>1010.1999999999999</v>
      </c>
      <c r="H35">
        <v>1015.6432542886973</v>
      </c>
      <c r="I35" t="str">
        <f t="shared" si="0"/>
        <v>DOWN</v>
      </c>
      <c r="J35">
        <v>1032.3556698708085</v>
      </c>
      <c r="K35">
        <v>992.43709876121648</v>
      </c>
      <c r="L35" t="str">
        <f t="shared" si="1"/>
        <v>No Confirmation</v>
      </c>
      <c r="M35" t="str">
        <f t="shared" si="2"/>
        <v>No Trend</v>
      </c>
      <c r="N35">
        <v>53.519685668261971</v>
      </c>
      <c r="O35" t="str">
        <f t="shared" si="3"/>
        <v>No Momentum</v>
      </c>
      <c r="P35" t="str">
        <f t="shared" si="4"/>
        <v>No Trend + Momentum</v>
      </c>
      <c r="Q35">
        <f t="shared" si="5"/>
        <v>8.3500000000000227</v>
      </c>
      <c r="R35">
        <f t="shared" si="6"/>
        <v>17.300000000000068</v>
      </c>
      <c r="S35">
        <f t="shared" si="7"/>
        <v>0.48265895953757165</v>
      </c>
      <c r="T35" t="str">
        <f t="shared" si="8"/>
        <v>No Indication</v>
      </c>
      <c r="U35" t="str">
        <f t="shared" si="9"/>
        <v>No T+M+I</v>
      </c>
      <c r="V35">
        <v>995.39326746564836</v>
      </c>
      <c r="W35">
        <v>943.44509927471995</v>
      </c>
      <c r="X35">
        <f t="shared" si="10"/>
        <v>51.948168190928413</v>
      </c>
      <c r="Y35">
        <v>55.654975599893724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1019.9</v>
      </c>
      <c r="D36">
        <v>1023.15</v>
      </c>
      <c r="E36">
        <v>997.5</v>
      </c>
      <c r="F36">
        <v>998</v>
      </c>
      <c r="G36">
        <f>_xll.TA_TYPPRICE(D36,E36,F36)</f>
        <v>1006.2166666666667</v>
      </c>
      <c r="H36">
        <v>1010.929960477682</v>
      </c>
      <c r="I36" t="str">
        <f t="shared" si="0"/>
        <v>DOWN</v>
      </c>
      <c r="J36">
        <v>1030.3099654550733</v>
      </c>
      <c r="K36">
        <v>993.56218792539062</v>
      </c>
      <c r="L36" t="str">
        <f t="shared" si="1"/>
        <v>No Confirmation</v>
      </c>
      <c r="M36" t="str">
        <f t="shared" si="2"/>
        <v>No Trend</v>
      </c>
      <c r="N36">
        <v>43.809328552676206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25.649999999999977</v>
      </c>
      <c r="S36">
        <f t="shared" si="7"/>
        <v>1.9493177387914246E-2</v>
      </c>
      <c r="T36" t="str">
        <f t="shared" si="8"/>
        <v>DOWN</v>
      </c>
      <c r="U36" t="str">
        <f t="shared" si="9"/>
        <v>No T+M+I</v>
      </c>
      <c r="V36">
        <v>995.79430324016403</v>
      </c>
      <c r="W36">
        <v>947.48620303214807</v>
      </c>
      <c r="X36">
        <f t="shared" si="10"/>
        <v>48.308100208015958</v>
      </c>
      <c r="Y36">
        <v>54.185600521518168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1001.75</v>
      </c>
      <c r="D37">
        <v>1011.95</v>
      </c>
      <c r="E37">
        <v>985.4</v>
      </c>
      <c r="F37">
        <v>985</v>
      </c>
      <c r="G37">
        <f>_xll.TA_TYPPRICE(D37,E37,F37)</f>
        <v>994.11666666666667</v>
      </c>
      <c r="H37">
        <v>1002.5233135721744</v>
      </c>
      <c r="I37" t="str">
        <f t="shared" si="0"/>
        <v>DOWN</v>
      </c>
      <c r="J37">
        <v>1026.2299731317237</v>
      </c>
      <c r="K37">
        <v>991.74836838641488</v>
      </c>
      <c r="L37" t="str">
        <f t="shared" si="1"/>
        <v>DOWN</v>
      </c>
      <c r="M37" t="str">
        <f t="shared" si="2"/>
        <v>DOWN</v>
      </c>
      <c r="N37">
        <v>35.16862418987111</v>
      </c>
      <c r="O37" t="str">
        <f t="shared" si="3"/>
        <v>DOWN</v>
      </c>
      <c r="P37" t="str">
        <f t="shared" si="4"/>
        <v>DOWN</v>
      </c>
      <c r="Q37">
        <f t="shared" si="5"/>
        <v>-0.39999999999997726</v>
      </c>
      <c r="R37">
        <f t="shared" si="6"/>
        <v>26.550000000000068</v>
      </c>
      <c r="S37">
        <f t="shared" si="7"/>
        <v>-1.5065913370997221E-2</v>
      </c>
      <c r="T37" t="str">
        <f t="shared" si="8"/>
        <v>DOWN</v>
      </c>
      <c r="U37" t="str">
        <f t="shared" si="9"/>
        <v>DOWN</v>
      </c>
      <c r="V37">
        <v>994.13364120321569</v>
      </c>
      <c r="W37">
        <v>950.26500280754453</v>
      </c>
      <c r="X37">
        <f t="shared" si="10"/>
        <v>43.868638395671155</v>
      </c>
      <c r="Y37">
        <v>52.122208096348764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990.8</v>
      </c>
      <c r="D38">
        <v>995.45</v>
      </c>
      <c r="E38">
        <v>967</v>
      </c>
      <c r="F38">
        <v>970</v>
      </c>
      <c r="G38">
        <f>_xll.TA_TYPPRICE(D38,E38,F38)</f>
        <v>977.48333333333323</v>
      </c>
      <c r="H38">
        <v>990.00332345275388</v>
      </c>
      <c r="I38" t="str">
        <f t="shared" si="0"/>
        <v>DOWN</v>
      </c>
      <c r="J38">
        <v>1019.3899791024518</v>
      </c>
      <c r="K38">
        <v>986.2487309672116</v>
      </c>
      <c r="L38" t="str">
        <f t="shared" si="1"/>
        <v>DOWN</v>
      </c>
      <c r="M38" t="str">
        <f t="shared" si="2"/>
        <v>DOWN</v>
      </c>
      <c r="N38">
        <v>27.379816204344298</v>
      </c>
      <c r="O38" t="str">
        <f t="shared" si="3"/>
        <v>DOWN</v>
      </c>
      <c r="P38" t="str">
        <f t="shared" si="4"/>
        <v>DOWN</v>
      </c>
      <c r="Q38">
        <f t="shared" si="5"/>
        <v>3</v>
      </c>
      <c r="R38">
        <f t="shared" si="6"/>
        <v>28.450000000000045</v>
      </c>
      <c r="S38">
        <f t="shared" si="7"/>
        <v>0.10544815465729333</v>
      </c>
      <c r="T38" t="str">
        <f t="shared" si="8"/>
        <v>DOWN</v>
      </c>
      <c r="U38" t="str">
        <f t="shared" si="9"/>
        <v>DOWN</v>
      </c>
      <c r="V38">
        <v>990.42077332579788</v>
      </c>
      <c r="W38">
        <v>951.72685445143009</v>
      </c>
      <c r="X38">
        <f t="shared" si="10"/>
        <v>38.693918874367796</v>
      </c>
      <c r="Y38">
        <v>49.436550251952568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975.4</v>
      </c>
      <c r="D39">
        <v>1021.55</v>
      </c>
      <c r="E39">
        <v>975</v>
      </c>
      <c r="F39">
        <v>980</v>
      </c>
      <c r="G39">
        <f>_xll.TA_TYPPRICE(D39,E39,F39)</f>
        <v>992.18333333333339</v>
      </c>
      <c r="H39">
        <v>991.09332839304363</v>
      </c>
      <c r="I39" t="str">
        <f t="shared" si="0"/>
        <v>DOWN</v>
      </c>
      <c r="J39">
        <v>1019.8699837463514</v>
      </c>
      <c r="K39">
        <v>983.74901297449787</v>
      </c>
      <c r="L39" t="str">
        <f t="shared" si="1"/>
        <v>DOWN</v>
      </c>
      <c r="M39" t="str">
        <f t="shared" si="2"/>
        <v>DOWN</v>
      </c>
      <c r="N39">
        <v>38.694310631963354</v>
      </c>
      <c r="O39" t="str">
        <f t="shared" si="3"/>
        <v>DOWN</v>
      </c>
      <c r="P39" t="str">
        <f t="shared" si="4"/>
        <v>DOWN</v>
      </c>
      <c r="Q39">
        <f t="shared" si="5"/>
        <v>5</v>
      </c>
      <c r="R39">
        <f t="shared" si="6"/>
        <v>46.549999999999955</v>
      </c>
      <c r="S39">
        <f t="shared" si="7"/>
        <v>0.10741138560687444</v>
      </c>
      <c r="T39" t="str">
        <f t="shared" si="8"/>
        <v>DOWN</v>
      </c>
      <c r="U39" t="str">
        <f t="shared" si="9"/>
        <v>DOWN</v>
      </c>
      <c r="V39">
        <v>988.81757742952129</v>
      </c>
      <c r="W39">
        <v>953.82116152910191</v>
      </c>
      <c r="X39">
        <f t="shared" si="10"/>
        <v>34.996415900419379</v>
      </c>
      <c r="Y39">
        <v>46.548523381645929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985</v>
      </c>
      <c r="D40">
        <v>993.35</v>
      </c>
      <c r="E40">
        <v>942</v>
      </c>
      <c r="F40">
        <v>982</v>
      </c>
      <c r="G40">
        <f>_xll.TA_TYPPRICE(D40,E40,F40)</f>
        <v>972.44999999999993</v>
      </c>
      <c r="H40">
        <v>981.77166419652178</v>
      </c>
      <c r="I40" t="str">
        <f t="shared" si="0"/>
        <v>UP</v>
      </c>
      <c r="J40">
        <v>1013.97665402494</v>
      </c>
      <c r="K40">
        <v>974.47145453572057</v>
      </c>
      <c r="L40" t="str">
        <f t="shared" si="1"/>
        <v>No Confirmation</v>
      </c>
      <c r="M40" t="str">
        <f t="shared" si="2"/>
        <v>No Trend</v>
      </c>
      <c r="N40">
        <v>40.992699780233892</v>
      </c>
      <c r="O40" t="str">
        <f t="shared" si="3"/>
        <v>No Momentum</v>
      </c>
      <c r="P40" t="str">
        <f t="shared" si="4"/>
        <v>No Trend + Momentum</v>
      </c>
      <c r="Q40">
        <f t="shared" si="5"/>
        <v>40</v>
      </c>
      <c r="R40">
        <f t="shared" si="6"/>
        <v>51.350000000000023</v>
      </c>
      <c r="S40">
        <f t="shared" si="7"/>
        <v>0.77896786757546221</v>
      </c>
      <c r="T40" t="str">
        <f t="shared" si="8"/>
        <v>No Indication</v>
      </c>
      <c r="U40" t="str">
        <f t="shared" si="9"/>
        <v>No T+M+I</v>
      </c>
      <c r="V40">
        <v>987.76871936344105</v>
      </c>
      <c r="W40">
        <v>955.90848289731662</v>
      </c>
      <c r="X40">
        <f t="shared" si="10"/>
        <v>31.860236466124434</v>
      </c>
      <c r="Y40">
        <v>43.610865998541627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989.45</v>
      </c>
      <c r="D41">
        <v>998</v>
      </c>
      <c r="E41">
        <v>958.4</v>
      </c>
      <c r="F41">
        <v>974</v>
      </c>
      <c r="G41">
        <f>_xll.TA_TYPPRICE(D41,E41,F41)</f>
        <v>976.80000000000007</v>
      </c>
      <c r="H41">
        <v>979.28583209826093</v>
      </c>
      <c r="I41" t="str">
        <f t="shared" si="0"/>
        <v>DOWN</v>
      </c>
      <c r="J41">
        <v>1010.4262864638422</v>
      </c>
      <c r="K41">
        <v>970.90002019444933</v>
      </c>
      <c r="L41" t="str">
        <f t="shared" si="1"/>
        <v>No Confirmation</v>
      </c>
      <c r="M41" t="str">
        <f t="shared" si="2"/>
        <v>No Trend</v>
      </c>
      <c r="N41">
        <v>34.521529652823418</v>
      </c>
      <c r="O41" t="str">
        <f t="shared" si="3"/>
        <v>DOWN</v>
      </c>
      <c r="P41" t="str">
        <f t="shared" si="4"/>
        <v>No Trend + Momentum</v>
      </c>
      <c r="Q41">
        <f t="shared" si="5"/>
        <v>15.600000000000023</v>
      </c>
      <c r="R41">
        <f t="shared" si="6"/>
        <v>39.600000000000023</v>
      </c>
      <c r="S41">
        <f t="shared" si="7"/>
        <v>0.39393939393939431</v>
      </c>
      <c r="T41" t="str">
        <f t="shared" si="8"/>
        <v>No Indication</v>
      </c>
      <c r="U41" t="str">
        <f t="shared" si="9"/>
        <v>No T+M+I</v>
      </c>
      <c r="V41">
        <v>985.65045484598863</v>
      </c>
      <c r="W41">
        <v>957.24859527529316</v>
      </c>
      <c r="X41">
        <f t="shared" si="10"/>
        <v>28.401859570695478</v>
      </c>
      <c r="Y41">
        <v>40.569064712972398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977.1</v>
      </c>
      <c r="D42">
        <v>1000</v>
      </c>
      <c r="E42">
        <v>968.9</v>
      </c>
      <c r="F42">
        <v>987</v>
      </c>
      <c r="G42">
        <f>_xll.TA_TYPPRICE(D42,E42,F42)</f>
        <v>985.30000000000007</v>
      </c>
      <c r="H42">
        <v>982.29291604913055</v>
      </c>
      <c r="I42" t="str">
        <f t="shared" si="0"/>
        <v>UP</v>
      </c>
      <c r="J42">
        <v>1008.1093339163217</v>
      </c>
      <c r="K42">
        <v>970.45557126234951</v>
      </c>
      <c r="L42" t="str">
        <f t="shared" si="1"/>
        <v>No Confirmation</v>
      </c>
      <c r="M42" t="str">
        <f t="shared" si="2"/>
        <v>No Trend</v>
      </c>
      <c r="N42">
        <v>50.419746517360842</v>
      </c>
      <c r="O42" t="str">
        <f t="shared" si="3"/>
        <v>No Momentum</v>
      </c>
      <c r="P42" t="str">
        <f t="shared" si="4"/>
        <v>No Trend + Momentum</v>
      </c>
      <c r="Q42">
        <f t="shared" si="5"/>
        <v>18.100000000000023</v>
      </c>
      <c r="R42">
        <f t="shared" si="6"/>
        <v>31.100000000000023</v>
      </c>
      <c r="S42">
        <f t="shared" si="7"/>
        <v>0.58199356913183309</v>
      </c>
      <c r="T42" t="str">
        <f t="shared" si="8"/>
        <v>No Indication</v>
      </c>
      <c r="U42" t="str">
        <f t="shared" si="9"/>
        <v>No T+M+I</v>
      </c>
      <c r="V42">
        <v>985.85807717737498</v>
      </c>
      <c r="W42">
        <v>959.45240303267883</v>
      </c>
      <c r="X42">
        <f t="shared" si="10"/>
        <v>26.40567414469615</v>
      </c>
      <c r="Y42">
        <v>37.73638659931715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992.8</v>
      </c>
      <c r="D43">
        <v>1021</v>
      </c>
      <c r="E43">
        <v>975.5</v>
      </c>
      <c r="F43">
        <v>992</v>
      </c>
      <c r="G43">
        <f>_xll.TA_TYPPRICE(D43,E43,F43)</f>
        <v>996.16666666666663</v>
      </c>
      <c r="H43">
        <v>989.22979135789865</v>
      </c>
      <c r="I43" t="str">
        <f t="shared" si="0"/>
        <v>UP</v>
      </c>
      <c r="J43">
        <v>1010.9739263793613</v>
      </c>
      <c r="K43">
        <v>971.57655542627185</v>
      </c>
      <c r="L43" t="str">
        <f t="shared" si="1"/>
        <v>No Confirmation</v>
      </c>
      <c r="M43" t="str">
        <f t="shared" si="2"/>
        <v>No Trend</v>
      </c>
      <c r="N43">
        <v>55.602334583034605</v>
      </c>
      <c r="O43" t="str">
        <f t="shared" si="3"/>
        <v>No Momentum</v>
      </c>
      <c r="P43" t="str">
        <f t="shared" si="4"/>
        <v>No Trend + Momentum</v>
      </c>
      <c r="Q43">
        <f t="shared" si="5"/>
        <v>16.5</v>
      </c>
      <c r="R43">
        <f t="shared" si="6"/>
        <v>45.5</v>
      </c>
      <c r="S43">
        <f t="shared" si="7"/>
        <v>0.36263736263736263</v>
      </c>
      <c r="T43" t="str">
        <f t="shared" si="8"/>
        <v>No Indication</v>
      </c>
      <c r="U43" t="str">
        <f t="shared" si="9"/>
        <v>No T+M+I</v>
      </c>
      <c r="V43">
        <v>986.80298838085571</v>
      </c>
      <c r="W43">
        <v>961.86333614136925</v>
      </c>
      <c r="X43">
        <f t="shared" si="10"/>
        <v>24.939652239486463</v>
      </c>
      <c r="Y43">
        <v>35.177039727351016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994.95</v>
      </c>
      <c r="D44">
        <v>1049</v>
      </c>
      <c r="E44">
        <v>980.7</v>
      </c>
      <c r="F44">
        <v>1041</v>
      </c>
      <c r="G44">
        <f>_xll.TA_TYPPRICE(D44,E44,F44)</f>
        <v>1023.5666666666666</v>
      </c>
      <c r="H44">
        <v>1006.3982290122826</v>
      </c>
      <c r="I44" t="str">
        <f t="shared" si="0"/>
        <v>UP</v>
      </c>
      <c r="J44">
        <v>1019.4241649617254</v>
      </c>
      <c r="K44">
        <v>973.60398755376696</v>
      </c>
      <c r="L44" t="str">
        <f t="shared" si="1"/>
        <v>UP</v>
      </c>
      <c r="M44" t="str">
        <f t="shared" si="2"/>
        <v>UP</v>
      </c>
      <c r="N44">
        <v>80.531469509519923</v>
      </c>
      <c r="O44" t="str">
        <f t="shared" si="3"/>
        <v>UP</v>
      </c>
      <c r="P44" t="str">
        <f t="shared" si="4"/>
        <v>UP</v>
      </c>
      <c r="Q44">
        <f t="shared" si="5"/>
        <v>60.299999999999955</v>
      </c>
      <c r="R44">
        <f t="shared" si="6"/>
        <v>68.299999999999955</v>
      </c>
      <c r="S44">
        <f t="shared" si="7"/>
        <v>0.88286969253294278</v>
      </c>
      <c r="T44" t="str">
        <f t="shared" si="8"/>
        <v>UP</v>
      </c>
      <c r="U44" t="str">
        <f t="shared" si="9"/>
        <v>UP</v>
      </c>
      <c r="V44">
        <v>995.14099016841635</v>
      </c>
      <c r="W44">
        <v>967.72531124200862</v>
      </c>
      <c r="X44">
        <f t="shared" si="10"/>
        <v>27.415678926407736</v>
      </c>
      <c r="Y44">
        <v>33.624767567162358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1040</v>
      </c>
      <c r="D45">
        <v>1059.5</v>
      </c>
      <c r="E45">
        <v>1018.3</v>
      </c>
      <c r="F45">
        <v>1030</v>
      </c>
      <c r="G45">
        <f>_xll.TA_TYPPRICE(D45,E45,F45)</f>
        <v>1035.9333333333334</v>
      </c>
      <c r="H45">
        <v>1021.165781172808</v>
      </c>
      <c r="I45" t="str">
        <f t="shared" si="0"/>
        <v>UP</v>
      </c>
      <c r="J45">
        <v>1028.329906081342</v>
      </c>
      <c r="K45">
        <v>983.53643476404091</v>
      </c>
      <c r="L45" t="str">
        <f t="shared" si="1"/>
        <v>UP</v>
      </c>
      <c r="M45" t="str">
        <f t="shared" si="2"/>
        <v>UP</v>
      </c>
      <c r="N45">
        <v>69.569849211768471</v>
      </c>
      <c r="O45" t="str">
        <f t="shared" si="3"/>
        <v>UP</v>
      </c>
      <c r="P45" t="str">
        <f t="shared" si="4"/>
        <v>UP</v>
      </c>
      <c r="Q45">
        <f t="shared" si="5"/>
        <v>11.700000000000045</v>
      </c>
      <c r="R45">
        <f t="shared" si="6"/>
        <v>41.200000000000045</v>
      </c>
      <c r="S45">
        <f t="shared" si="7"/>
        <v>0.28398058252427266</v>
      </c>
      <c r="T45" t="str">
        <f t="shared" si="8"/>
        <v>No Indication</v>
      </c>
      <c r="U45" t="str">
        <f t="shared" si="9"/>
        <v>No T+M+I</v>
      </c>
      <c r="V45">
        <v>1000.5039147578908</v>
      </c>
      <c r="W45">
        <v>972.33825115000798</v>
      </c>
      <c r="X45">
        <f t="shared" si="10"/>
        <v>28.165663607882834</v>
      </c>
      <c r="Y45">
        <v>32.532946775306456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1031.2</v>
      </c>
      <c r="D46">
        <v>1037.45</v>
      </c>
      <c r="E46">
        <v>1013</v>
      </c>
      <c r="F46">
        <v>1018</v>
      </c>
      <c r="G46">
        <f>_xll.TA_TYPPRICE(D46,E46,F46)</f>
        <v>1022.8166666666666</v>
      </c>
      <c r="H46">
        <v>1021.9912239197373</v>
      </c>
      <c r="I46" t="str">
        <f t="shared" si="0"/>
        <v>DOWN</v>
      </c>
      <c r="J46">
        <v>1030.3565936188215</v>
      </c>
      <c r="K46">
        <v>990.0838937053652</v>
      </c>
      <c r="L46" t="str">
        <f t="shared" si="1"/>
        <v>No Confirmation</v>
      </c>
      <c r="M46" t="str">
        <f t="shared" si="2"/>
        <v>No Trend</v>
      </c>
      <c r="N46">
        <v>58.678393719749607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24.450000000000045</v>
      </c>
      <c r="S46">
        <f t="shared" si="7"/>
        <v>0.20449897750511209</v>
      </c>
      <c r="T46" t="str">
        <f t="shared" si="8"/>
        <v>No Indication</v>
      </c>
      <c r="U46" t="str">
        <f t="shared" si="9"/>
        <v>No T+M+I</v>
      </c>
      <c r="V46">
        <v>1003.1956201797537</v>
      </c>
      <c r="W46">
        <v>975.72060291667401</v>
      </c>
      <c r="X46">
        <f t="shared" si="10"/>
        <v>27.475017263079735</v>
      </c>
      <c r="Y46">
        <v>31.521360872861113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1031.5</v>
      </c>
      <c r="D47">
        <v>1031.5</v>
      </c>
      <c r="E47">
        <v>1010</v>
      </c>
      <c r="F47">
        <v>1015</v>
      </c>
      <c r="G47">
        <f>_xll.TA_TYPPRICE(D47,E47,F47)</f>
        <v>1018.8333333333334</v>
      </c>
      <c r="H47">
        <v>1020.4122786265353</v>
      </c>
      <c r="I47" t="str">
        <f t="shared" si="0"/>
        <v>DOWN</v>
      </c>
      <c r="J47">
        <v>1030.61068392575</v>
      </c>
      <c r="K47">
        <v>994.50969510417292</v>
      </c>
      <c r="L47" t="str">
        <f t="shared" si="1"/>
        <v>No Confirmation</v>
      </c>
      <c r="M47" t="str">
        <f t="shared" si="2"/>
        <v>No Trend</v>
      </c>
      <c r="N47">
        <v>55.941553741506333</v>
      </c>
      <c r="O47" t="str">
        <f t="shared" si="3"/>
        <v>No Momentum</v>
      </c>
      <c r="P47" t="str">
        <f t="shared" si="4"/>
        <v>No Trend + Momentum</v>
      </c>
      <c r="Q47">
        <f t="shared" si="5"/>
        <v>5</v>
      </c>
      <c r="R47">
        <f t="shared" si="6"/>
        <v>21.5</v>
      </c>
      <c r="S47">
        <f t="shared" si="7"/>
        <v>0.23255813953488372</v>
      </c>
      <c r="T47" t="str">
        <f t="shared" si="8"/>
        <v>No Indication</v>
      </c>
      <c r="U47" t="str">
        <f t="shared" si="9"/>
        <v>No T+M+I</v>
      </c>
      <c r="V47">
        <v>1005.0116786136377</v>
      </c>
      <c r="W47">
        <v>978.63018788580928</v>
      </c>
      <c r="X47">
        <f t="shared" si="10"/>
        <v>26.381490727828464</v>
      </c>
      <c r="Y47">
        <v>30.493386843854584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1030</v>
      </c>
      <c r="D48">
        <v>1056</v>
      </c>
      <c r="E48">
        <v>1015</v>
      </c>
      <c r="F48">
        <v>1025</v>
      </c>
      <c r="G48">
        <f>_xll.TA_TYPPRICE(D48,E48,F48)</f>
        <v>1032</v>
      </c>
      <c r="H48">
        <v>1026.2061393132676</v>
      </c>
      <c r="I48" t="str">
        <f t="shared" si="0"/>
        <v>DOWN</v>
      </c>
      <c r="J48">
        <v>1036.2527541644722</v>
      </c>
      <c r="K48">
        <v>999.06309619213448</v>
      </c>
      <c r="L48" t="str">
        <f t="shared" si="1"/>
        <v>No Confirmation</v>
      </c>
      <c r="M48" t="str">
        <f t="shared" si="2"/>
        <v>No Trend</v>
      </c>
      <c r="N48">
        <v>63.1106021489841</v>
      </c>
      <c r="O48" t="str">
        <f t="shared" si="3"/>
        <v>UP</v>
      </c>
      <c r="P48" t="str">
        <f t="shared" si="4"/>
        <v>No Trend + Momentum</v>
      </c>
      <c r="Q48">
        <f t="shared" si="5"/>
        <v>10</v>
      </c>
      <c r="R48">
        <f t="shared" si="6"/>
        <v>41</v>
      </c>
      <c r="S48">
        <f t="shared" si="7"/>
        <v>0.24390243902439024</v>
      </c>
      <c r="T48" t="str">
        <f t="shared" si="8"/>
        <v>No Indication</v>
      </c>
      <c r="U48" t="str">
        <f t="shared" si="9"/>
        <v>No T+M+I</v>
      </c>
      <c r="V48">
        <v>1008.0868049807704</v>
      </c>
      <c r="W48">
        <v>982.06498878315676</v>
      </c>
      <c r="X48">
        <f t="shared" si="10"/>
        <v>26.021816197613589</v>
      </c>
      <c r="Y48">
        <v>29.599072714606386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1032</v>
      </c>
      <c r="D49">
        <v>1050</v>
      </c>
      <c r="E49">
        <v>1020.05</v>
      </c>
      <c r="F49">
        <v>1040</v>
      </c>
      <c r="G49">
        <f>_xll.TA_TYPPRICE(D49,E49,F49)</f>
        <v>1036.6833333333334</v>
      </c>
      <c r="H49">
        <v>1031.4447363233005</v>
      </c>
      <c r="I49" t="str">
        <f t="shared" si="0"/>
        <v>UP</v>
      </c>
      <c r="J49">
        <v>1039.3076976834784</v>
      </c>
      <c r="K49">
        <v>1003.7268525938823</v>
      </c>
      <c r="L49" t="str">
        <f t="shared" si="1"/>
        <v>UP</v>
      </c>
      <c r="M49" t="str">
        <f t="shared" si="2"/>
        <v>UP</v>
      </c>
      <c r="N49">
        <v>71.734297276151878</v>
      </c>
      <c r="O49" t="str">
        <f t="shared" si="3"/>
        <v>UP</v>
      </c>
      <c r="P49" t="str">
        <f t="shared" si="4"/>
        <v>UP</v>
      </c>
      <c r="Q49">
        <f t="shared" si="5"/>
        <v>19.950000000000045</v>
      </c>
      <c r="R49">
        <f t="shared" si="6"/>
        <v>29.950000000000045</v>
      </c>
      <c r="S49">
        <f t="shared" si="7"/>
        <v>0.66611018363939956</v>
      </c>
      <c r="T49" t="str">
        <f t="shared" si="8"/>
        <v>No Indication</v>
      </c>
      <c r="U49" t="str">
        <f t="shared" si="9"/>
        <v>No T+M+I</v>
      </c>
      <c r="V49">
        <v>1012.9965272914211</v>
      </c>
      <c r="W49">
        <v>986.35647109551553</v>
      </c>
      <c r="X49">
        <f t="shared" si="10"/>
        <v>26.640056195905572</v>
      </c>
      <c r="Y49">
        <v>29.007269410866222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1023.7</v>
      </c>
      <c r="D50">
        <v>1049</v>
      </c>
      <c r="E50">
        <v>1005.4</v>
      </c>
      <c r="F50">
        <v>1044</v>
      </c>
      <c r="G50">
        <f>_xll.TA_TYPPRICE(D50,E50,F50)</f>
        <v>1032.8</v>
      </c>
      <c r="H50">
        <v>1032.1223681616502</v>
      </c>
      <c r="I50" t="str">
        <f t="shared" si="0"/>
        <v>UP</v>
      </c>
      <c r="J50">
        <v>1041.4615426427054</v>
      </c>
      <c r="K50">
        <v>1004.0986631285751</v>
      </c>
      <c r="L50" t="str">
        <f t="shared" si="1"/>
        <v>UP</v>
      </c>
      <c r="M50" t="str">
        <f t="shared" si="2"/>
        <v>UP</v>
      </c>
      <c r="N50">
        <v>73.777644946663273</v>
      </c>
      <c r="O50" t="str">
        <f t="shared" si="3"/>
        <v>UP</v>
      </c>
      <c r="P50" t="str">
        <f t="shared" si="4"/>
        <v>UP</v>
      </c>
      <c r="Q50">
        <f t="shared" si="5"/>
        <v>38.600000000000023</v>
      </c>
      <c r="R50">
        <f t="shared" si="6"/>
        <v>43.600000000000023</v>
      </c>
      <c r="S50">
        <f t="shared" si="7"/>
        <v>0.88532110091743121</v>
      </c>
      <c r="T50" t="str">
        <f t="shared" si="8"/>
        <v>UP</v>
      </c>
      <c r="U50" t="str">
        <f t="shared" si="9"/>
        <v>UP</v>
      </c>
      <c r="V50">
        <v>1017.7662923235101</v>
      </c>
      <c r="W50">
        <v>990.62636212547739</v>
      </c>
      <c r="X50">
        <f t="shared" si="10"/>
        <v>27.139930198032744</v>
      </c>
      <c r="Y50">
        <v>28.633801568299525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1038.25</v>
      </c>
      <c r="D51">
        <v>1069.7</v>
      </c>
      <c r="E51">
        <v>1035.25</v>
      </c>
      <c r="F51">
        <v>1040</v>
      </c>
      <c r="G51">
        <f>_xll.TA_TYPPRICE(D51,E51,F51)</f>
        <v>1048.3166666666666</v>
      </c>
      <c r="H51">
        <v>1040.2195174141584</v>
      </c>
      <c r="I51" t="str">
        <f t="shared" si="0"/>
        <v>DOWN</v>
      </c>
      <c r="J51">
        <v>1047.7367553887709</v>
      </c>
      <c r="K51">
        <v>1011.0211824333362</v>
      </c>
      <c r="L51" t="str">
        <f t="shared" si="1"/>
        <v>No Confirmation</v>
      </c>
      <c r="M51" t="str">
        <f t="shared" si="2"/>
        <v>No Trend</v>
      </c>
      <c r="N51">
        <v>67.663355112816873</v>
      </c>
      <c r="O51" t="str">
        <f t="shared" si="3"/>
        <v>UP</v>
      </c>
      <c r="P51" t="str">
        <f t="shared" si="4"/>
        <v>No Trend + Momentum</v>
      </c>
      <c r="Q51">
        <f t="shared" si="5"/>
        <v>4.75</v>
      </c>
      <c r="R51">
        <f t="shared" si="6"/>
        <v>34.450000000000045</v>
      </c>
      <c r="S51">
        <f t="shared" si="7"/>
        <v>0.13788098693759052</v>
      </c>
      <c r="T51" t="str">
        <f t="shared" si="8"/>
        <v>DOWN</v>
      </c>
      <c r="U51" t="str">
        <f t="shared" si="9"/>
        <v>No T+M+I</v>
      </c>
      <c r="V51">
        <v>1021.1868627352778</v>
      </c>
      <c r="W51">
        <v>994.28366863470126</v>
      </c>
      <c r="X51">
        <f t="shared" si="10"/>
        <v>26.90319410057657</v>
      </c>
      <c r="Y51">
        <v>28.287680074754935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1057</v>
      </c>
      <c r="D52">
        <v>1058.5</v>
      </c>
      <c r="E52">
        <v>1032.0999999999999</v>
      </c>
      <c r="F52">
        <v>1040</v>
      </c>
      <c r="G52">
        <f>_xll.TA_TYPPRICE(D52,E52,F52)</f>
        <v>1043.5333333333333</v>
      </c>
      <c r="H52">
        <v>1041.8764253737459</v>
      </c>
      <c r="I52" t="str">
        <f t="shared" si="0"/>
        <v>DOWN</v>
      </c>
      <c r="J52">
        <v>1050.1285875245997</v>
      </c>
      <c r="K52">
        <v>1015.705364114817</v>
      </c>
      <c r="L52" t="str">
        <f t="shared" si="1"/>
        <v>No Confirmation</v>
      </c>
      <c r="M52" t="str">
        <f t="shared" si="2"/>
        <v>No Trend</v>
      </c>
      <c r="N52">
        <v>67.663355112816873</v>
      </c>
      <c r="O52" t="str">
        <f t="shared" si="3"/>
        <v>UP</v>
      </c>
      <c r="P52" t="str">
        <f t="shared" si="4"/>
        <v>No Trend + Momentum</v>
      </c>
      <c r="Q52">
        <f t="shared" si="5"/>
        <v>7.9000000000000909</v>
      </c>
      <c r="R52">
        <f t="shared" si="6"/>
        <v>26.400000000000091</v>
      </c>
      <c r="S52">
        <f t="shared" si="7"/>
        <v>0.29924242424242664</v>
      </c>
      <c r="T52" t="str">
        <f t="shared" si="8"/>
        <v>No Indication</v>
      </c>
      <c r="U52" t="str">
        <f t="shared" si="9"/>
        <v>No T+M+I</v>
      </c>
      <c r="V52">
        <v>1024.081191545235</v>
      </c>
      <c r="W52">
        <v>997.67006355064927</v>
      </c>
      <c r="X52">
        <f t="shared" si="10"/>
        <v>26.41112799458574</v>
      </c>
      <c r="Y52">
        <v>27.912369658721097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1030</v>
      </c>
      <c r="D53">
        <v>1055</v>
      </c>
      <c r="E53">
        <v>1030</v>
      </c>
      <c r="F53">
        <v>1053</v>
      </c>
      <c r="G53">
        <f>_xll.TA_TYPPRICE(D53,E53,F53)</f>
        <v>1046</v>
      </c>
      <c r="H53">
        <v>1043.9382126868729</v>
      </c>
      <c r="I53" t="str">
        <f t="shared" si="0"/>
        <v>UP</v>
      </c>
      <c r="J53">
        <v>1051.2111236302442</v>
      </c>
      <c r="K53">
        <v>1018.8819498670799</v>
      </c>
      <c r="L53" t="str">
        <f t="shared" si="1"/>
        <v>UP</v>
      </c>
      <c r="M53" t="str">
        <f t="shared" si="2"/>
        <v>UP</v>
      </c>
      <c r="N53">
        <v>77.241295932630138</v>
      </c>
      <c r="O53" t="str">
        <f t="shared" si="3"/>
        <v>UP</v>
      </c>
      <c r="P53" t="str">
        <f t="shared" si="4"/>
        <v>UP</v>
      </c>
      <c r="Q53">
        <f t="shared" si="5"/>
        <v>23</v>
      </c>
      <c r="R53">
        <f t="shared" si="6"/>
        <v>25</v>
      </c>
      <c r="S53">
        <f t="shared" si="7"/>
        <v>0.92</v>
      </c>
      <c r="T53" t="str">
        <f t="shared" si="8"/>
        <v>UP</v>
      </c>
      <c r="U53" t="str">
        <f t="shared" si="9"/>
        <v>UP</v>
      </c>
      <c r="V53">
        <v>1028.5302389998142</v>
      </c>
      <c r="W53">
        <v>1001.7685773617123</v>
      </c>
      <c r="X53">
        <f t="shared" si="10"/>
        <v>26.761661638101828</v>
      </c>
      <c r="Y53">
        <v>27.682228054597243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1046.3</v>
      </c>
      <c r="D54">
        <v>1050.95</v>
      </c>
      <c r="E54">
        <v>1007.3</v>
      </c>
      <c r="F54">
        <v>1015</v>
      </c>
      <c r="G54">
        <f>_xll.TA_TYPPRICE(D54,E54,F54)</f>
        <v>1024.4166666666667</v>
      </c>
      <c r="H54">
        <v>1034.1774396767698</v>
      </c>
      <c r="I54" t="str">
        <f t="shared" si="0"/>
        <v>DOWN</v>
      </c>
      <c r="J54">
        <v>1051.1530961568567</v>
      </c>
      <c r="K54">
        <v>1016.3081832299511</v>
      </c>
      <c r="L54" t="str">
        <f t="shared" si="1"/>
        <v>DOWN</v>
      </c>
      <c r="M54" t="str">
        <f t="shared" si="2"/>
        <v>DOWN</v>
      </c>
      <c r="N54">
        <v>37.095117953020122</v>
      </c>
      <c r="O54" t="str">
        <f t="shared" si="3"/>
        <v>DOWN</v>
      </c>
      <c r="P54" t="str">
        <f t="shared" si="4"/>
        <v>DOWN</v>
      </c>
      <c r="Q54">
        <f t="shared" si="5"/>
        <v>7.7000000000000455</v>
      </c>
      <c r="R54">
        <f t="shared" si="6"/>
        <v>43.650000000000091</v>
      </c>
      <c r="S54">
        <f t="shared" si="7"/>
        <v>0.17640320733104306</v>
      </c>
      <c r="T54" t="str">
        <f t="shared" si="8"/>
        <v>DOWN</v>
      </c>
      <c r="U54" t="str">
        <f t="shared" si="9"/>
        <v>DOWN</v>
      </c>
      <c r="V54">
        <v>1026.4486637690736</v>
      </c>
      <c r="W54">
        <v>1002.7486827423262</v>
      </c>
      <c r="X54">
        <f t="shared" si="10"/>
        <v>23.699981026747423</v>
      </c>
      <c r="Y54">
        <v>26.88577864902728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1016</v>
      </c>
      <c r="D55">
        <v>1035</v>
      </c>
      <c r="E55">
        <v>1012</v>
      </c>
      <c r="F55">
        <v>1025</v>
      </c>
      <c r="G55">
        <f>_xll.TA_TYPPRICE(D55,E55,F55)</f>
        <v>1024</v>
      </c>
      <c r="H55">
        <v>1029.0887198383848</v>
      </c>
      <c r="I55" t="str">
        <f t="shared" si="0"/>
        <v>DOWN</v>
      </c>
      <c r="J55">
        <v>1047.5635192331108</v>
      </c>
      <c r="K55">
        <v>1015.3508091788508</v>
      </c>
      <c r="L55" t="str">
        <f t="shared" si="1"/>
        <v>No Confirmation</v>
      </c>
      <c r="M55" t="str">
        <f t="shared" si="2"/>
        <v>No Trend</v>
      </c>
      <c r="N55">
        <v>46.279701834438988</v>
      </c>
      <c r="O55" t="str">
        <f t="shared" si="3"/>
        <v>No Momentum</v>
      </c>
      <c r="P55" t="str">
        <f t="shared" si="4"/>
        <v>No Trend + Momentum</v>
      </c>
      <c r="Q55">
        <f t="shared" si="5"/>
        <v>13</v>
      </c>
      <c r="R55">
        <f t="shared" si="6"/>
        <v>23</v>
      </c>
      <c r="S55">
        <f t="shared" si="7"/>
        <v>0.56521739130434778</v>
      </c>
      <c r="T55" t="str">
        <f t="shared" si="8"/>
        <v>No Indication</v>
      </c>
      <c r="U55" t="str">
        <f t="shared" si="9"/>
        <v>No T+M+I</v>
      </c>
      <c r="V55">
        <v>1026.2257924199853</v>
      </c>
      <c r="W55">
        <v>1004.3969284651168</v>
      </c>
      <c r="X55">
        <f t="shared" si="10"/>
        <v>21.828863954868439</v>
      </c>
      <c r="Y55">
        <v>25.874395710195511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1025.9000000000001</v>
      </c>
      <c r="D56">
        <v>1025.95</v>
      </c>
      <c r="E56">
        <v>1002.1</v>
      </c>
      <c r="F56">
        <v>1024</v>
      </c>
      <c r="G56">
        <f>_xll.TA_TYPPRICE(D56,E56,F56)</f>
        <v>1017.35</v>
      </c>
      <c r="H56">
        <v>1023.2193599191924</v>
      </c>
      <c r="I56" t="str">
        <f t="shared" si="0"/>
        <v>UP</v>
      </c>
      <c r="J56">
        <v>1042.7605149590861</v>
      </c>
      <c r="K56">
        <v>1012.4061849168839</v>
      </c>
      <c r="L56" t="str">
        <f t="shared" si="1"/>
        <v>No Confirmation</v>
      </c>
      <c r="M56" t="str">
        <f t="shared" si="2"/>
        <v>No Trend</v>
      </c>
      <c r="N56">
        <v>45.450193259674435</v>
      </c>
      <c r="O56" t="str">
        <f t="shared" si="3"/>
        <v>No Momentum</v>
      </c>
      <c r="P56" t="str">
        <f t="shared" si="4"/>
        <v>No Trend + Momentum</v>
      </c>
      <c r="Q56">
        <f t="shared" si="5"/>
        <v>21.899999999999977</v>
      </c>
      <c r="R56">
        <f t="shared" si="6"/>
        <v>23.850000000000023</v>
      </c>
      <c r="S56">
        <f t="shared" si="7"/>
        <v>0.91823899371068995</v>
      </c>
      <c r="T56" t="str">
        <f t="shared" si="8"/>
        <v>UP</v>
      </c>
      <c r="U56" t="str">
        <f t="shared" si="9"/>
        <v>No T+M+I</v>
      </c>
      <c r="V56">
        <v>1025.8833628169107</v>
      </c>
      <c r="W56">
        <v>1005.8490078380712</v>
      </c>
      <c r="X56">
        <f t="shared" si="10"/>
        <v>20.034354978839474</v>
      </c>
      <c r="Y56">
        <v>24.706387563924302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1017.95</v>
      </c>
      <c r="D57">
        <v>1035</v>
      </c>
      <c r="E57">
        <v>1010.55</v>
      </c>
      <c r="F57">
        <v>1034</v>
      </c>
      <c r="G57">
        <f>_xll.TA_TYPPRICE(D57,E57,F57)</f>
        <v>1026.5166666666667</v>
      </c>
      <c r="H57">
        <v>1024.8680132929294</v>
      </c>
      <c r="I57" t="str">
        <f t="shared" si="0"/>
        <v>UP</v>
      </c>
      <c r="J57">
        <v>1041.0359560792892</v>
      </c>
      <c r="K57">
        <v>1011.9936993797986</v>
      </c>
      <c r="L57" t="str">
        <f t="shared" si="1"/>
        <v>No Confirmation</v>
      </c>
      <c r="M57" t="str">
        <f t="shared" si="2"/>
        <v>No Trend</v>
      </c>
      <c r="N57">
        <v>55.434898348923845</v>
      </c>
      <c r="O57" t="str">
        <f t="shared" si="3"/>
        <v>No Momentum</v>
      </c>
      <c r="P57" t="str">
        <f t="shared" si="4"/>
        <v>No Trend + Momentum</v>
      </c>
      <c r="Q57">
        <f t="shared" si="5"/>
        <v>23.450000000000045</v>
      </c>
      <c r="R57">
        <f t="shared" si="6"/>
        <v>24.450000000000045</v>
      </c>
      <c r="S57">
        <f t="shared" si="7"/>
        <v>0.95910020449897759</v>
      </c>
      <c r="T57" t="str">
        <f t="shared" si="8"/>
        <v>UP</v>
      </c>
      <c r="U57" t="str">
        <f t="shared" si="9"/>
        <v>No T+M+I</v>
      </c>
      <c r="V57">
        <v>1027.1320762296937</v>
      </c>
      <c r="W57">
        <v>1007.9342665167326</v>
      </c>
      <c r="X57">
        <f t="shared" si="10"/>
        <v>19.197809712961089</v>
      </c>
      <c r="Y57">
        <v>23.60467199373166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1029.0999999999999</v>
      </c>
      <c r="D58">
        <v>1033.55</v>
      </c>
      <c r="E58">
        <v>1011.1</v>
      </c>
      <c r="F58">
        <v>1011</v>
      </c>
      <c r="G58">
        <f>_xll.TA_TYPPRICE(D58,E58,F58)</f>
        <v>1018.5500000000001</v>
      </c>
      <c r="H58">
        <v>1021.7090066464648</v>
      </c>
      <c r="I58" t="str">
        <f t="shared" si="0"/>
        <v>DOWN</v>
      </c>
      <c r="J58">
        <v>1039.3724102838917</v>
      </c>
      <c r="K58">
        <v>1011.7950995176211</v>
      </c>
      <c r="L58" t="str">
        <f t="shared" si="1"/>
        <v>DOWN</v>
      </c>
      <c r="M58" t="str">
        <f t="shared" si="2"/>
        <v>DOWN</v>
      </c>
      <c r="N58">
        <v>36.321334505585668</v>
      </c>
      <c r="O58" t="str">
        <f t="shared" si="3"/>
        <v>DOWN</v>
      </c>
      <c r="P58" t="str">
        <f t="shared" si="4"/>
        <v>DOWN</v>
      </c>
      <c r="Q58">
        <f t="shared" si="5"/>
        <v>-0.10000000000002274</v>
      </c>
      <c r="R58">
        <f t="shared" si="6"/>
        <v>22.449999999999932</v>
      </c>
      <c r="S58">
        <f t="shared" si="7"/>
        <v>-4.4543429844108263E-3</v>
      </c>
      <c r="T58" t="str">
        <f t="shared" si="8"/>
        <v>DOWN</v>
      </c>
      <c r="U58" t="str">
        <f t="shared" si="9"/>
        <v>DOWN</v>
      </c>
      <c r="V58">
        <v>1024.6502183482023</v>
      </c>
      <c r="W58">
        <v>1008.1613578858635</v>
      </c>
      <c r="X58">
        <f t="shared" si="10"/>
        <v>16.488860462338835</v>
      </c>
      <c r="Y58">
        <v>22.181509687453094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1021.4</v>
      </c>
      <c r="D59">
        <v>1024.95</v>
      </c>
      <c r="E59">
        <v>1005</v>
      </c>
      <c r="F59">
        <v>1012</v>
      </c>
      <c r="G59">
        <f>_xll.TA_TYPPRICE(D59,E59,F59)</f>
        <v>1013.9833333333332</v>
      </c>
      <c r="H59">
        <v>1017.846169989899</v>
      </c>
      <c r="I59" t="str">
        <f t="shared" si="0"/>
        <v>DOWN</v>
      </c>
      <c r="J59">
        <v>1036.1674302208046</v>
      </c>
      <c r="K59">
        <v>1010.2850774025942</v>
      </c>
      <c r="L59" t="str">
        <f t="shared" si="1"/>
        <v>No Confirmation</v>
      </c>
      <c r="M59" t="str">
        <f t="shared" si="2"/>
        <v>No Trend</v>
      </c>
      <c r="N59">
        <v>37.492644154782859</v>
      </c>
      <c r="O59" t="str">
        <f t="shared" si="3"/>
        <v>DOWN</v>
      </c>
      <c r="P59" t="str">
        <f t="shared" si="4"/>
        <v>No Trend + Momentum</v>
      </c>
      <c r="Q59">
        <f t="shared" si="5"/>
        <v>7</v>
      </c>
      <c r="R59">
        <f t="shared" si="6"/>
        <v>19.950000000000045</v>
      </c>
      <c r="S59">
        <f t="shared" si="7"/>
        <v>0.35087719298245534</v>
      </c>
      <c r="T59" t="str">
        <f t="shared" si="8"/>
        <v>No Indication</v>
      </c>
      <c r="U59" t="str">
        <f t="shared" si="9"/>
        <v>No T+M+I</v>
      </c>
      <c r="V59">
        <v>1022.7040309100173</v>
      </c>
      <c r="W59">
        <v>1008.4457017461699</v>
      </c>
      <c r="X59">
        <f t="shared" si="10"/>
        <v>14.258329163847407</v>
      </c>
      <c r="Y59">
        <v>20.596873582731956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1012</v>
      </c>
      <c r="D60">
        <v>1028.8</v>
      </c>
      <c r="E60">
        <v>976.65</v>
      </c>
      <c r="F60">
        <v>978</v>
      </c>
      <c r="G60">
        <f>_xll.TA_TYPPRICE(D60,E60,F60)</f>
        <v>994.48333333333323</v>
      </c>
      <c r="H60">
        <v>1006.164751661616</v>
      </c>
      <c r="I60" t="str">
        <f t="shared" si="0"/>
        <v>DOWN</v>
      </c>
      <c r="J60">
        <v>1034.5302235050701</v>
      </c>
      <c r="K60">
        <v>1002.8106157575733</v>
      </c>
      <c r="L60" t="str">
        <f t="shared" si="1"/>
        <v>DOWN</v>
      </c>
      <c r="M60" t="str">
        <f t="shared" si="2"/>
        <v>DOWN</v>
      </c>
      <c r="N60">
        <v>21.042620633582942</v>
      </c>
      <c r="O60" t="str">
        <f t="shared" si="3"/>
        <v>DOWN</v>
      </c>
      <c r="P60" t="str">
        <f t="shared" si="4"/>
        <v>DOWN</v>
      </c>
      <c r="Q60">
        <f t="shared" si="5"/>
        <v>1.3500000000000227</v>
      </c>
      <c r="R60">
        <f t="shared" si="6"/>
        <v>52.149999999999977</v>
      </c>
      <c r="S60">
        <f t="shared" si="7"/>
        <v>2.5886864813039756E-2</v>
      </c>
      <c r="T60" t="str">
        <f t="shared" si="8"/>
        <v>DOWN</v>
      </c>
      <c r="U60" t="str">
        <f t="shared" si="9"/>
        <v>DOWN</v>
      </c>
      <c r="V60">
        <v>1015.8264876930916</v>
      </c>
      <c r="W60">
        <v>1006.190464579787</v>
      </c>
      <c r="X60">
        <f t="shared" si="10"/>
        <v>9.6360231133046454</v>
      </c>
      <c r="Y60">
        <v>18.404703488846494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992</v>
      </c>
      <c r="D61">
        <v>1030</v>
      </c>
      <c r="E61">
        <v>988.1</v>
      </c>
      <c r="F61">
        <v>995</v>
      </c>
      <c r="G61">
        <f>_xll.TA_TYPPRICE(D61,E61,F61)</f>
        <v>1004.3666666666667</v>
      </c>
      <c r="H61">
        <v>1005.2657091641413</v>
      </c>
      <c r="I61" t="str">
        <f t="shared" si="0"/>
        <v>DOWN</v>
      </c>
      <c r="J61">
        <v>1033.5235071706102</v>
      </c>
      <c r="K61">
        <v>999.54159003366806</v>
      </c>
      <c r="L61" t="str">
        <f t="shared" si="1"/>
        <v>DOWN</v>
      </c>
      <c r="M61" t="str">
        <f t="shared" si="2"/>
        <v>DOWN</v>
      </c>
      <c r="N61">
        <v>38.034776745373485</v>
      </c>
      <c r="O61" t="str">
        <f t="shared" si="3"/>
        <v>DOWN</v>
      </c>
      <c r="P61" t="str">
        <f t="shared" si="4"/>
        <v>DOWN</v>
      </c>
      <c r="Q61">
        <f t="shared" si="5"/>
        <v>6.8999999999999773</v>
      </c>
      <c r="R61">
        <f t="shared" si="6"/>
        <v>41.899999999999977</v>
      </c>
      <c r="S61">
        <f t="shared" si="7"/>
        <v>0.16467780429594225</v>
      </c>
      <c r="T61" t="str">
        <f t="shared" si="8"/>
        <v>DOWN</v>
      </c>
      <c r="U61" t="str">
        <f t="shared" si="9"/>
        <v>DOWN</v>
      </c>
      <c r="V61">
        <v>1012.6224126633853</v>
      </c>
      <c r="W61">
        <v>1005.3615412775805</v>
      </c>
      <c r="X61">
        <f t="shared" si="10"/>
        <v>7.2608713858047622</v>
      </c>
      <c r="Y61">
        <v>16.175937068238149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997.95</v>
      </c>
      <c r="D62">
        <v>1008.5</v>
      </c>
      <c r="E62">
        <v>976</v>
      </c>
      <c r="F62">
        <v>978</v>
      </c>
      <c r="G62">
        <f>_xll.TA_TYPPRICE(D62,E62,F62)</f>
        <v>987.5</v>
      </c>
      <c r="H62">
        <v>996.38285458207065</v>
      </c>
      <c r="I62" t="str">
        <f t="shared" si="0"/>
        <v>DOWN</v>
      </c>
      <c r="J62">
        <v>1027.9627277993634</v>
      </c>
      <c r="K62">
        <v>994.31012558174177</v>
      </c>
      <c r="L62" t="str">
        <f t="shared" si="1"/>
        <v>DOWN</v>
      </c>
      <c r="M62" t="str">
        <f t="shared" si="2"/>
        <v>DOWN</v>
      </c>
      <c r="N62">
        <v>29.972045844452516</v>
      </c>
      <c r="O62" t="str">
        <f t="shared" si="3"/>
        <v>DOWN</v>
      </c>
      <c r="P62" t="str">
        <f t="shared" si="4"/>
        <v>DOWN</v>
      </c>
      <c r="Q62">
        <f t="shared" si="5"/>
        <v>2</v>
      </c>
      <c r="R62">
        <f t="shared" si="6"/>
        <v>32.5</v>
      </c>
      <c r="S62">
        <f t="shared" si="7"/>
        <v>6.1538461538461542E-2</v>
      </c>
      <c r="T62" t="str">
        <f t="shared" si="8"/>
        <v>DOWN</v>
      </c>
      <c r="U62" t="str">
        <f t="shared" si="9"/>
        <v>DOWN</v>
      </c>
      <c r="V62">
        <v>1007.295887638249</v>
      </c>
      <c r="W62">
        <v>1003.3347604422041</v>
      </c>
      <c r="X62">
        <f t="shared" si="10"/>
        <v>3.961127196044913</v>
      </c>
      <c r="Y62">
        <v>13.732975093799501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983</v>
      </c>
      <c r="D63">
        <v>998.15</v>
      </c>
      <c r="E63">
        <v>981.6</v>
      </c>
      <c r="F63">
        <v>990</v>
      </c>
      <c r="G63">
        <f>_xll.TA_TYPPRICE(D63,E63,F63)</f>
        <v>989.91666666666663</v>
      </c>
      <c r="H63">
        <v>993.14976062436858</v>
      </c>
      <c r="I63" t="str">
        <f t="shared" si="0"/>
        <v>DOWN</v>
      </c>
      <c r="J63">
        <v>1021.3376771772827</v>
      </c>
      <c r="K63">
        <v>991.48565323024366</v>
      </c>
      <c r="L63" t="str">
        <f t="shared" si="1"/>
        <v>DOWN</v>
      </c>
      <c r="M63" t="str">
        <f t="shared" si="2"/>
        <v>DOWN</v>
      </c>
      <c r="N63">
        <v>41.006434498805277</v>
      </c>
      <c r="O63" t="str">
        <f t="shared" si="3"/>
        <v>No Momentum</v>
      </c>
      <c r="P63" t="str">
        <f t="shared" si="4"/>
        <v>No Trend + Momentum</v>
      </c>
      <c r="Q63">
        <f t="shared" si="5"/>
        <v>8.3999999999999773</v>
      </c>
      <c r="R63">
        <f t="shared" si="6"/>
        <v>16.549999999999955</v>
      </c>
      <c r="S63">
        <f t="shared" si="7"/>
        <v>0.50755287009063443</v>
      </c>
      <c r="T63" t="str">
        <f t="shared" si="8"/>
        <v>No Indication</v>
      </c>
      <c r="U63" t="str">
        <f t="shared" si="9"/>
        <v>No T+M+I</v>
      </c>
      <c r="V63">
        <v>1004.6349818477491</v>
      </c>
      <c r="W63">
        <v>1002.3470004094482</v>
      </c>
      <c r="X63">
        <f t="shared" si="10"/>
        <v>2.2879814383009034</v>
      </c>
      <c r="Y63">
        <v>11.443976362699782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991.7</v>
      </c>
      <c r="D64">
        <v>998.2</v>
      </c>
      <c r="E64">
        <v>985</v>
      </c>
      <c r="F64">
        <v>990.05</v>
      </c>
      <c r="G64">
        <f>_xll.TA_TYPPRICE(D64,E64,F64)</f>
        <v>991.08333333333337</v>
      </c>
      <c r="H64">
        <v>992.11654697885092</v>
      </c>
      <c r="I64" t="str">
        <f t="shared" si="0"/>
        <v>DOWN</v>
      </c>
      <c r="J64">
        <v>1016.1959711378865</v>
      </c>
      <c r="K64">
        <v>990.04439695685619</v>
      </c>
      <c r="L64" t="str">
        <f t="shared" si="1"/>
        <v>No Confirmation</v>
      </c>
      <c r="M64" t="str">
        <f t="shared" si="2"/>
        <v>No Trend</v>
      </c>
      <c r="N64">
        <v>41.054809833448807</v>
      </c>
      <c r="O64" t="str">
        <f t="shared" si="3"/>
        <v>No Momentum</v>
      </c>
      <c r="P64" t="str">
        <f t="shared" si="4"/>
        <v>No Trend + Momentum</v>
      </c>
      <c r="Q64">
        <f t="shared" si="5"/>
        <v>5.0499999999999545</v>
      </c>
      <c r="R64">
        <f t="shared" si="6"/>
        <v>13.200000000000045</v>
      </c>
      <c r="S64">
        <f t="shared" si="7"/>
        <v>0.3825757575757528</v>
      </c>
      <c r="T64" t="str">
        <f t="shared" si="8"/>
        <v>No Indication</v>
      </c>
      <c r="U64" t="str">
        <f t="shared" si="9"/>
        <v>No T+M+I</v>
      </c>
      <c r="V64">
        <v>1002.391138486557</v>
      </c>
      <c r="W64">
        <v>1001.4361114902299</v>
      </c>
      <c r="X64">
        <f t="shared" si="10"/>
        <v>0.95502699632709209</v>
      </c>
      <c r="Y64">
        <v>9.3461864894252447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999</v>
      </c>
      <c r="D65">
        <v>1004.9</v>
      </c>
      <c r="E65">
        <v>989.05</v>
      </c>
      <c r="F65">
        <v>996</v>
      </c>
      <c r="G65">
        <f>_xll.TA_TYPPRICE(D65,E65,F65)</f>
        <v>996.65</v>
      </c>
      <c r="H65">
        <v>994.38327348942539</v>
      </c>
      <c r="I65" t="str">
        <f t="shared" si="0"/>
        <v>UP</v>
      </c>
      <c r="J65">
        <v>1013.6857553294673</v>
      </c>
      <c r="K65">
        <v>989.82341985533253</v>
      </c>
      <c r="L65" t="str">
        <f t="shared" si="1"/>
        <v>No Confirmation</v>
      </c>
      <c r="M65" t="str">
        <f t="shared" si="2"/>
        <v>No Trend</v>
      </c>
      <c r="N65">
        <v>47.463081408744316</v>
      </c>
      <c r="O65" t="str">
        <f t="shared" si="3"/>
        <v>No Momentum</v>
      </c>
      <c r="P65" t="str">
        <f t="shared" si="4"/>
        <v>No Trend + Momentum</v>
      </c>
      <c r="Q65">
        <f t="shared" si="5"/>
        <v>6.9500000000000455</v>
      </c>
      <c r="R65">
        <f t="shared" si="6"/>
        <v>15.850000000000023</v>
      </c>
      <c r="S65">
        <f t="shared" si="7"/>
        <v>0.438485804416406</v>
      </c>
      <c r="T65" t="str">
        <f t="shared" si="8"/>
        <v>No Indication</v>
      </c>
      <c r="U65" t="str">
        <f t="shared" si="9"/>
        <v>No T+M+I</v>
      </c>
      <c r="V65">
        <v>1001.4078864117021</v>
      </c>
      <c r="W65">
        <v>1001.0334365650277</v>
      </c>
      <c r="X65">
        <f t="shared" si="10"/>
        <v>0.374449846674338</v>
      </c>
      <c r="Y65">
        <v>7.5518391608750637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994</v>
      </c>
      <c r="D66">
        <v>997</v>
      </c>
      <c r="E66">
        <v>981.6</v>
      </c>
      <c r="F66">
        <v>983.1</v>
      </c>
      <c r="G66">
        <f>_xll.TA_TYPPRICE(D66,E66,F66)</f>
        <v>987.23333333333323</v>
      </c>
      <c r="H66">
        <v>990.80830341137926</v>
      </c>
      <c r="I66" t="str">
        <f t="shared" si="0"/>
        <v>DOWN</v>
      </c>
      <c r="J66">
        <v>1009.9778097006968</v>
      </c>
      <c r="K66">
        <v>987.99599322081417</v>
      </c>
      <c r="L66" t="str">
        <f t="shared" si="1"/>
        <v>DOWN</v>
      </c>
      <c r="M66" t="str">
        <f t="shared" si="2"/>
        <v>DOWN</v>
      </c>
      <c r="N66">
        <v>36.661534969483291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15.399999999999977</v>
      </c>
      <c r="S66">
        <f t="shared" si="7"/>
        <v>9.7402597402597546E-2</v>
      </c>
      <c r="T66" t="str">
        <f t="shared" si="8"/>
        <v>DOWN</v>
      </c>
      <c r="U66" t="str">
        <f t="shared" si="9"/>
        <v>DOWN</v>
      </c>
      <c r="V66">
        <v>998.59128850220941</v>
      </c>
      <c r="W66">
        <v>999.70503385650716</v>
      </c>
      <c r="X66">
        <f t="shared" si="10"/>
        <v>-1.1137453542977482</v>
      </c>
      <c r="Y66">
        <v>5.8187222578405011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985.1</v>
      </c>
      <c r="D67">
        <v>1009</v>
      </c>
      <c r="E67">
        <v>975</v>
      </c>
      <c r="F67">
        <v>1003.65</v>
      </c>
      <c r="G67">
        <f>_xll.TA_TYPPRICE(D67,E67,F67)</f>
        <v>995.88333333333333</v>
      </c>
      <c r="H67">
        <v>993.34581837235623</v>
      </c>
      <c r="I67" t="str">
        <f t="shared" ref="I67:I104" si="20">IF(F67&gt;H67,"UP","DOWN")</f>
        <v>UP</v>
      </c>
      <c r="J67">
        <v>1009.7605186560975</v>
      </c>
      <c r="K67">
        <v>985.10799472729991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56.41361969474378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28.649999999999977</v>
      </c>
      <c r="R67">
        <f t="shared" ref="R67:R104" si="26">D67-E67</f>
        <v>34</v>
      </c>
      <c r="S67">
        <f t="shared" ref="S67:S104" si="27">Q67/R67</f>
        <v>0.84264705882352875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999.36955180956181</v>
      </c>
      <c r="W67">
        <v>999.99725357083992</v>
      </c>
      <c r="X67">
        <f t="shared" ref="X67:X104" si="30">V67-W67</f>
        <v>-0.62770176127810373</v>
      </c>
      <c r="Y67">
        <v>4.5294374540167803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1000</v>
      </c>
      <c r="D68">
        <v>1006.9</v>
      </c>
      <c r="E68">
        <v>986.1</v>
      </c>
      <c r="F68">
        <v>1000</v>
      </c>
      <c r="G68">
        <f>_xll.TA_TYPPRICE(D68,E68,F68)</f>
        <v>997.66666666666663</v>
      </c>
      <c r="H68">
        <v>995.50624251951149</v>
      </c>
      <c r="I68" t="str">
        <f t="shared" si="20"/>
        <v>UP</v>
      </c>
      <c r="J68">
        <v>1009.1248478436314</v>
      </c>
      <c r="K68">
        <v>985.32844034345544</v>
      </c>
      <c r="L68" t="str">
        <f t="shared" si="21"/>
        <v>No Confirmation</v>
      </c>
      <c r="M68" t="str">
        <f t="shared" si="22"/>
        <v>No Trend</v>
      </c>
      <c r="N68">
        <v>52.760645871689384</v>
      </c>
      <c r="O68" t="str">
        <f t="shared" si="23"/>
        <v>No Momentum</v>
      </c>
      <c r="P68" t="str">
        <f t="shared" si="24"/>
        <v>No Trend + Momentum</v>
      </c>
      <c r="Q68">
        <f t="shared" si="25"/>
        <v>13.899999999999977</v>
      </c>
      <c r="R68">
        <f t="shared" si="26"/>
        <v>20.799999999999955</v>
      </c>
      <c r="S68">
        <f t="shared" si="27"/>
        <v>0.66826923076923117</v>
      </c>
      <c r="T68" t="str">
        <f t="shared" si="28"/>
        <v>No Indication</v>
      </c>
      <c r="U68" t="str">
        <f t="shared" si="29"/>
        <v>No T+M+I</v>
      </c>
      <c r="V68">
        <v>999.46654383886005</v>
      </c>
      <c r="W68">
        <v>999.99745701003701</v>
      </c>
      <c r="X68">
        <f t="shared" si="30"/>
        <v>-0.53091317117696235</v>
      </c>
      <c r="Y68">
        <v>3.5173673289780316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992.7</v>
      </c>
      <c r="D69">
        <v>1089.7</v>
      </c>
      <c r="E69">
        <v>985</v>
      </c>
      <c r="F69">
        <v>1079</v>
      </c>
      <c r="G69">
        <f>_xll.TA_TYPPRICE(D69,E69,F69)</f>
        <v>1051.2333333333333</v>
      </c>
      <c r="H69">
        <v>1023.3697879264224</v>
      </c>
      <c r="I69" t="str">
        <f t="shared" si="20"/>
        <v>UP</v>
      </c>
      <c r="J69">
        <v>1027.0304372117134</v>
      </c>
      <c r="K69">
        <v>985.25545360046533</v>
      </c>
      <c r="L69" t="str">
        <f t="shared" si="21"/>
        <v>UP</v>
      </c>
      <c r="M69" t="str">
        <f t="shared" si="22"/>
        <v>UP</v>
      </c>
      <c r="N69">
        <v>82.833850866471266</v>
      </c>
      <c r="O69" t="str">
        <f t="shared" si="23"/>
        <v>UP</v>
      </c>
      <c r="P69" t="str">
        <f t="shared" si="24"/>
        <v>UP</v>
      </c>
      <c r="Q69">
        <f t="shared" si="25"/>
        <v>94</v>
      </c>
      <c r="R69">
        <f t="shared" si="26"/>
        <v>104.70000000000005</v>
      </c>
      <c r="S69">
        <f t="shared" si="27"/>
        <v>0.89780324737344752</v>
      </c>
      <c r="T69" t="str">
        <f t="shared" si="28"/>
        <v>UP</v>
      </c>
      <c r="U69" t="str">
        <f t="shared" si="29"/>
        <v>UP</v>
      </c>
      <c r="V69">
        <v>1011.7024601713431</v>
      </c>
      <c r="W69">
        <v>1005.8494972315158</v>
      </c>
      <c r="X69">
        <f t="shared" si="30"/>
        <v>5.8529629398273073</v>
      </c>
      <c r="Y69">
        <v>3.9844864511478866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1034.5999999999999</v>
      </c>
      <c r="D70">
        <v>1047</v>
      </c>
      <c r="E70">
        <v>1030</v>
      </c>
      <c r="F70">
        <v>1031</v>
      </c>
      <c r="G70">
        <f>_xll.TA_TYPPRICE(D70,E70,F70)</f>
        <v>1036</v>
      </c>
      <c r="H70">
        <v>1029.6848939632112</v>
      </c>
      <c r="I70" t="str">
        <f t="shared" si="20"/>
        <v>UP</v>
      </c>
      <c r="J70">
        <v>1031.4681178313326</v>
      </c>
      <c r="K70">
        <v>995.19868613369522</v>
      </c>
      <c r="L70" t="str">
        <f t="shared" si="21"/>
        <v>No Confirmation</v>
      </c>
      <c r="M70" t="str">
        <f t="shared" si="22"/>
        <v>No Trend</v>
      </c>
      <c r="N70">
        <v>55.836627411603565</v>
      </c>
      <c r="O70" t="str">
        <f t="shared" si="23"/>
        <v>No Momentum</v>
      </c>
      <c r="P70" t="str">
        <f t="shared" si="24"/>
        <v>No Trend + Momentum</v>
      </c>
      <c r="Q70">
        <f t="shared" si="25"/>
        <v>1</v>
      </c>
      <c r="R70">
        <f t="shared" si="26"/>
        <v>17</v>
      </c>
      <c r="S70">
        <f t="shared" si="27"/>
        <v>5.8823529411764705E-2</v>
      </c>
      <c r="T70" t="str">
        <f t="shared" si="28"/>
        <v>DOWN</v>
      </c>
      <c r="U70" t="str">
        <f t="shared" si="29"/>
        <v>No T+M+I</v>
      </c>
      <c r="V70">
        <v>1014.6713124526749</v>
      </c>
      <c r="W70">
        <v>1007.7124974365887</v>
      </c>
      <c r="X70">
        <f t="shared" si="30"/>
        <v>6.9588150160861915</v>
      </c>
      <c r="Y70">
        <v>4.5793521641355479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1035</v>
      </c>
      <c r="D71">
        <v>1046</v>
      </c>
      <c r="E71">
        <v>1022.45</v>
      </c>
      <c r="F71">
        <v>1037</v>
      </c>
      <c r="G71">
        <f>_xll.TA_TYPPRICE(D71,E71,F71)</f>
        <v>1035.1499999999999</v>
      </c>
      <c r="H71">
        <v>1032.4174469816055</v>
      </c>
      <c r="I71" t="str">
        <f t="shared" si="20"/>
        <v>UP</v>
      </c>
      <c r="J71">
        <v>1034.6974249799255</v>
      </c>
      <c r="K71">
        <v>1001.2545336595407</v>
      </c>
      <c r="L71" t="str">
        <f t="shared" si="21"/>
        <v>UP</v>
      </c>
      <c r="M71" t="str">
        <f t="shared" si="22"/>
        <v>UP</v>
      </c>
      <c r="N71">
        <v>57.9766668251631</v>
      </c>
      <c r="O71" t="str">
        <f t="shared" si="23"/>
        <v>No Momentum</v>
      </c>
      <c r="P71" t="str">
        <f t="shared" si="24"/>
        <v>No Trend + Momentum</v>
      </c>
      <c r="Q71">
        <f t="shared" si="25"/>
        <v>14.549999999999955</v>
      </c>
      <c r="R71">
        <f t="shared" si="26"/>
        <v>23.549999999999955</v>
      </c>
      <c r="S71">
        <f t="shared" si="27"/>
        <v>0.61783439490445791</v>
      </c>
      <c r="T71" t="str">
        <f t="shared" si="28"/>
        <v>No Indication</v>
      </c>
      <c r="U71" t="str">
        <f t="shared" si="29"/>
        <v>No T+M+I</v>
      </c>
      <c r="V71">
        <v>1018.1064951522634</v>
      </c>
      <c r="W71">
        <v>1009.8819420709154</v>
      </c>
      <c r="X71">
        <f t="shared" si="30"/>
        <v>8.224553081347949</v>
      </c>
      <c r="Y71">
        <v>5.3083923475780281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1035.3</v>
      </c>
      <c r="D72">
        <v>1044.9000000000001</v>
      </c>
      <c r="E72">
        <v>1021.65</v>
      </c>
      <c r="F72">
        <v>1036.7</v>
      </c>
      <c r="G72">
        <f>_xll.TA_TYPPRICE(D72,E72,F72)</f>
        <v>1034.4166666666667</v>
      </c>
      <c r="H72">
        <v>1033.4170568241361</v>
      </c>
      <c r="I72" t="str">
        <f t="shared" si="20"/>
        <v>UP</v>
      </c>
      <c r="J72">
        <v>1036.9646638732754</v>
      </c>
      <c r="K72">
        <v>1005.7868595129761</v>
      </c>
      <c r="L72" t="str">
        <f t="shared" si="21"/>
        <v>No Confirmation</v>
      </c>
      <c r="M72" t="str">
        <f t="shared" si="22"/>
        <v>No Trend</v>
      </c>
      <c r="N72">
        <v>57.801609821001279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15.050000000000068</v>
      </c>
      <c r="R72">
        <f t="shared" si="26"/>
        <v>23.250000000000114</v>
      </c>
      <c r="S72">
        <f t="shared" si="27"/>
        <v>0.64731182795698905</v>
      </c>
      <c r="T72" t="str">
        <f t="shared" si="28"/>
        <v>No Indication</v>
      </c>
      <c r="U72" t="str">
        <f t="shared" si="29"/>
        <v>No T+M+I</v>
      </c>
      <c r="V72">
        <v>1020.9670343596075</v>
      </c>
      <c r="W72">
        <v>1011.8684648804773</v>
      </c>
      <c r="X72">
        <f t="shared" si="30"/>
        <v>9.0985694791302194</v>
      </c>
      <c r="Y72">
        <v>6.0664277738884662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1035</v>
      </c>
      <c r="D73">
        <v>1036</v>
      </c>
      <c r="E73">
        <v>985.65</v>
      </c>
      <c r="F73">
        <v>995</v>
      </c>
      <c r="G73">
        <f>_xll.TA_TYPPRICE(D73,E73,F73)</f>
        <v>1005.5500000000001</v>
      </c>
      <c r="H73">
        <v>1019.4835284120682</v>
      </c>
      <c r="I73" t="str">
        <f t="shared" si="20"/>
        <v>DOWN</v>
      </c>
      <c r="J73">
        <v>1036.7502941236587</v>
      </c>
      <c r="K73">
        <v>1001.3120018434258</v>
      </c>
      <c r="L73" t="str">
        <f t="shared" si="21"/>
        <v>DOWN</v>
      </c>
      <c r="M73" t="str">
        <f t="shared" si="22"/>
        <v>DOWN</v>
      </c>
      <c r="N73">
        <v>37.911955126329914</v>
      </c>
      <c r="O73" t="str">
        <f t="shared" si="23"/>
        <v>DOWN</v>
      </c>
      <c r="P73" t="str">
        <f t="shared" si="24"/>
        <v>DOWN</v>
      </c>
      <c r="Q73">
        <f t="shared" si="25"/>
        <v>9.3500000000000227</v>
      </c>
      <c r="R73">
        <f t="shared" si="26"/>
        <v>50.350000000000023</v>
      </c>
      <c r="S73">
        <f t="shared" si="27"/>
        <v>0.18570009930486631</v>
      </c>
      <c r="T73" t="str">
        <f t="shared" si="28"/>
        <v>DOWN</v>
      </c>
      <c r="U73" t="str">
        <f t="shared" si="29"/>
        <v>DOWN</v>
      </c>
      <c r="V73">
        <v>1016.9721059965909</v>
      </c>
      <c r="W73">
        <v>1010.6189489634049</v>
      </c>
      <c r="X73">
        <f t="shared" si="30"/>
        <v>6.3531570331859939</v>
      </c>
      <c r="Y73">
        <v>6.1237736257479716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991.1</v>
      </c>
      <c r="D74">
        <v>991.1</v>
      </c>
      <c r="E74">
        <v>947.3</v>
      </c>
      <c r="F74">
        <v>954</v>
      </c>
      <c r="G74">
        <f>_xll.TA_TYPPRICE(D74,E74,F74)</f>
        <v>964.13333333333333</v>
      </c>
      <c r="H74">
        <v>991.80843087270068</v>
      </c>
      <c r="I74" t="str">
        <f t="shared" si="20"/>
        <v>DOWN</v>
      </c>
      <c r="J74">
        <v>1026.6057843184012</v>
      </c>
      <c r="K74">
        <v>989.30933476710902</v>
      </c>
      <c r="L74" t="str">
        <f t="shared" si="21"/>
        <v>DOWN</v>
      </c>
      <c r="M74" t="str">
        <f t="shared" si="22"/>
        <v>DOWN</v>
      </c>
      <c r="N74">
        <v>26.644010205505946</v>
      </c>
      <c r="O74" t="str">
        <f t="shared" si="23"/>
        <v>DOWN</v>
      </c>
      <c r="P74" t="str">
        <f t="shared" si="24"/>
        <v>DOWN</v>
      </c>
      <c r="Q74">
        <f t="shared" si="25"/>
        <v>6.7000000000000455</v>
      </c>
      <c r="R74">
        <f t="shared" si="26"/>
        <v>43.800000000000068</v>
      </c>
      <c r="S74">
        <f t="shared" si="27"/>
        <v>0.15296803652968116</v>
      </c>
      <c r="T74" t="str">
        <f t="shared" si="28"/>
        <v>DOWN</v>
      </c>
      <c r="U74" t="str">
        <f t="shared" si="29"/>
        <v>DOWN</v>
      </c>
      <c r="V74">
        <v>1007.2840896894231</v>
      </c>
      <c r="W74">
        <v>1006.4249527438934</v>
      </c>
      <c r="X74">
        <f t="shared" si="30"/>
        <v>0.85913694552971265</v>
      </c>
      <c r="Y74">
        <v>5.0708462897043196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955</v>
      </c>
      <c r="D75">
        <v>983.55</v>
      </c>
      <c r="E75">
        <v>955</v>
      </c>
      <c r="F75">
        <v>968</v>
      </c>
      <c r="G75">
        <f>_xll.TA_TYPPRICE(D75,E75,F75)</f>
        <v>968.85</v>
      </c>
      <c r="H75">
        <v>980.3292154363503</v>
      </c>
      <c r="I75" t="str">
        <f t="shared" si="20"/>
        <v>DOWN</v>
      </c>
      <c r="J75">
        <v>1017.0378322476454</v>
      </c>
      <c r="K75">
        <v>981.68503815219594</v>
      </c>
      <c r="L75" t="str">
        <f t="shared" si="21"/>
        <v>DOWN</v>
      </c>
      <c r="M75" t="str">
        <f t="shared" si="22"/>
        <v>DOWN</v>
      </c>
      <c r="N75">
        <v>34.902270495078369</v>
      </c>
      <c r="O75" t="str">
        <f t="shared" si="23"/>
        <v>DOWN</v>
      </c>
      <c r="P75" t="str">
        <f t="shared" si="24"/>
        <v>DOWN</v>
      </c>
      <c r="Q75">
        <f t="shared" si="25"/>
        <v>13</v>
      </c>
      <c r="R75">
        <f t="shared" si="26"/>
        <v>28.549999999999955</v>
      </c>
      <c r="S75">
        <f t="shared" si="27"/>
        <v>0.45534150612959795</v>
      </c>
      <c r="T75" t="str">
        <f t="shared" si="28"/>
        <v>No Indication</v>
      </c>
      <c r="U75" t="str">
        <f t="shared" si="29"/>
        <v>No T+M+I</v>
      </c>
      <c r="V75">
        <v>1001.240383583358</v>
      </c>
      <c r="W75">
        <v>1003.5786599480494</v>
      </c>
      <c r="X75">
        <f t="shared" si="30"/>
        <v>-2.33827636469141</v>
      </c>
      <c r="Y75">
        <v>3.5890217588251736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969.05</v>
      </c>
      <c r="D76">
        <v>975.1</v>
      </c>
      <c r="E76">
        <v>947.65</v>
      </c>
      <c r="F76">
        <v>952</v>
      </c>
      <c r="G76">
        <f>_xll.TA_TYPPRICE(D76,E76,F76)</f>
        <v>958.25</v>
      </c>
      <c r="H76">
        <v>969.28960771817515</v>
      </c>
      <c r="I76" t="str">
        <f t="shared" si="20"/>
        <v>DOWN</v>
      </c>
      <c r="J76">
        <v>1007.7183139703909</v>
      </c>
      <c r="K76">
        <v>974.12169634059683</v>
      </c>
      <c r="L76" t="str">
        <f t="shared" si="21"/>
        <v>DOWN</v>
      </c>
      <c r="M76" t="str">
        <f t="shared" si="22"/>
        <v>DOWN</v>
      </c>
      <c r="N76">
        <v>30.06676722771347</v>
      </c>
      <c r="O76" t="str">
        <f t="shared" si="23"/>
        <v>DOWN</v>
      </c>
      <c r="P76" t="str">
        <f t="shared" si="24"/>
        <v>DOWN</v>
      </c>
      <c r="Q76">
        <f t="shared" si="25"/>
        <v>4.3500000000000227</v>
      </c>
      <c r="R76">
        <f t="shared" si="26"/>
        <v>27.450000000000045</v>
      </c>
      <c r="S76">
        <f t="shared" si="27"/>
        <v>0.15846994535519182</v>
      </c>
      <c r="T76" t="str">
        <f t="shared" si="28"/>
        <v>DOWN</v>
      </c>
      <c r="U76" t="str">
        <f t="shared" si="29"/>
        <v>DOWN</v>
      </c>
      <c r="V76">
        <v>993.66493995514907</v>
      </c>
      <c r="W76">
        <v>999.75801847041612</v>
      </c>
      <c r="X76">
        <f t="shared" si="30"/>
        <v>-6.0930785152670524</v>
      </c>
      <c r="Y76">
        <v>1.6526017040067282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971.95</v>
      </c>
      <c r="AE76">
        <f t="shared" si="36"/>
        <v>964.6</v>
      </c>
      <c r="AF76">
        <f t="shared" si="37"/>
        <v>961.40000000000009</v>
      </c>
      <c r="AG76">
        <f t="shared" si="38"/>
        <v>958.15000000000009</v>
      </c>
    </row>
    <row r="77" spans="1:33" x14ac:dyDescent="0.25">
      <c r="A77" t="s">
        <v>5</v>
      </c>
      <c r="B77" s="1">
        <v>42964</v>
      </c>
      <c r="C77">
        <v>963.5</v>
      </c>
      <c r="D77">
        <v>964.55</v>
      </c>
      <c r="E77">
        <v>954</v>
      </c>
      <c r="F77">
        <v>957.45</v>
      </c>
      <c r="G77">
        <f>_xll.TA_TYPPRICE(D77,E77,F77)</f>
        <v>958.66666666666663</v>
      </c>
      <c r="H77">
        <v>963.97813719242095</v>
      </c>
      <c r="I77" t="str">
        <f t="shared" si="20"/>
        <v>DOWN</v>
      </c>
      <c r="J77">
        <v>998.12535531030403</v>
      </c>
      <c r="K77">
        <v>969.65020826490866</v>
      </c>
      <c r="L77" t="str">
        <f t="shared" si="21"/>
        <v>DOWN</v>
      </c>
      <c r="M77" t="str">
        <f t="shared" si="22"/>
        <v>DOWN</v>
      </c>
      <c r="N77">
        <v>33.962296699717513</v>
      </c>
      <c r="O77" t="str">
        <f t="shared" si="23"/>
        <v>DOWN</v>
      </c>
      <c r="P77" t="str">
        <f t="shared" si="24"/>
        <v>DOWN</v>
      </c>
      <c r="Q77">
        <f t="shared" si="25"/>
        <v>3.4500000000000455</v>
      </c>
      <c r="R77">
        <f t="shared" si="26"/>
        <v>10.549999999999955</v>
      </c>
      <c r="S77">
        <f t="shared" si="27"/>
        <v>0.32701421800948438</v>
      </c>
      <c r="T77" t="str">
        <f t="shared" si="28"/>
        <v>No Indication</v>
      </c>
      <c r="U77" t="str">
        <f t="shared" si="29"/>
        <v>No T+M+I</v>
      </c>
      <c r="V77">
        <v>988.09341073127996</v>
      </c>
      <c r="W77">
        <v>996.62409117631125</v>
      </c>
      <c r="X77">
        <f t="shared" si="30"/>
        <v>-8.5306804450312939</v>
      </c>
      <c r="Y77">
        <v>-0.38405472580087618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955</v>
      </c>
      <c r="D78">
        <v>959.6</v>
      </c>
      <c r="E78">
        <v>933.7</v>
      </c>
      <c r="F78">
        <v>947.35</v>
      </c>
      <c r="G78">
        <f>_xll.TA_TYPPRICE(D78,E78,F78)</f>
        <v>946.88333333333333</v>
      </c>
      <c r="H78">
        <v>955.43073526287708</v>
      </c>
      <c r="I78" t="str">
        <f t="shared" si="20"/>
        <v>DOWN</v>
      </c>
      <c r="J78">
        <v>989.56416524134761</v>
      </c>
      <c r="K78">
        <v>961.66127309492902</v>
      </c>
      <c r="L78" t="str">
        <f t="shared" si="21"/>
        <v>DOWN</v>
      </c>
      <c r="M78" t="str">
        <f t="shared" si="22"/>
        <v>DOWN</v>
      </c>
      <c r="N78">
        <v>30.080737184445667</v>
      </c>
      <c r="O78" t="str">
        <f t="shared" si="23"/>
        <v>DOWN</v>
      </c>
      <c r="P78" t="str">
        <f t="shared" si="24"/>
        <v>DOWN</v>
      </c>
      <c r="Q78">
        <f t="shared" si="25"/>
        <v>13.649999999999977</v>
      </c>
      <c r="R78">
        <f t="shared" si="26"/>
        <v>25.899999999999977</v>
      </c>
      <c r="S78">
        <f t="shared" si="27"/>
        <v>0.52702702702702664</v>
      </c>
      <c r="T78" t="str">
        <f t="shared" si="28"/>
        <v>No Indication</v>
      </c>
      <c r="U78" t="str">
        <f t="shared" si="29"/>
        <v>No T+M+I</v>
      </c>
      <c r="V78">
        <v>981.82519369569843</v>
      </c>
      <c r="W78">
        <v>992.97415849658455</v>
      </c>
      <c r="X78">
        <f t="shared" si="30"/>
        <v>-11.14896480088612</v>
      </c>
      <c r="Y78">
        <v>-2.5370367408179249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952.35</v>
      </c>
      <c r="D79">
        <v>953.3</v>
      </c>
      <c r="E79">
        <v>922</v>
      </c>
      <c r="F79">
        <v>944.95</v>
      </c>
      <c r="G79">
        <f>_xll.TA_TYPPRICE(D79,E79,F79)</f>
        <v>940.08333333333337</v>
      </c>
      <c r="H79">
        <v>947.75703429810528</v>
      </c>
      <c r="I79" t="str">
        <f t="shared" si="20"/>
        <v>DOWN</v>
      </c>
      <c r="J79">
        <v>981.50546185438145</v>
      </c>
      <c r="K79">
        <v>952.84765685161142</v>
      </c>
      <c r="L79" t="str">
        <f t="shared" si="21"/>
        <v>DOWN</v>
      </c>
      <c r="M79" t="str">
        <f t="shared" si="22"/>
        <v>DOWN</v>
      </c>
      <c r="N79">
        <v>29.093096380251282</v>
      </c>
      <c r="O79" t="str">
        <f t="shared" si="23"/>
        <v>DOWN</v>
      </c>
      <c r="P79" t="str">
        <f t="shared" si="24"/>
        <v>DOWN</v>
      </c>
      <c r="Q79">
        <f t="shared" si="25"/>
        <v>22.950000000000045</v>
      </c>
      <c r="R79">
        <f t="shared" si="26"/>
        <v>31.299999999999955</v>
      </c>
      <c r="S79">
        <f t="shared" si="27"/>
        <v>0.73322683706070535</v>
      </c>
      <c r="T79" t="str">
        <f t="shared" si="28"/>
        <v>No Indication</v>
      </c>
      <c r="U79" t="str">
        <f t="shared" si="29"/>
        <v>No T+M+I</v>
      </c>
      <c r="V79">
        <v>976.1520869732833</v>
      </c>
      <c r="W79">
        <v>989.41681342276343</v>
      </c>
      <c r="X79">
        <f t="shared" si="30"/>
        <v>-13.264726449480122</v>
      </c>
      <c r="Y79">
        <v>-4.6825746825503645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940</v>
      </c>
      <c r="D80">
        <v>944.95</v>
      </c>
      <c r="E80">
        <v>927.5</v>
      </c>
      <c r="F80">
        <v>940</v>
      </c>
      <c r="G80">
        <f>_xll.TA_TYPPRICE(D80,E80,F80)</f>
        <v>937.48333333333323</v>
      </c>
      <c r="H80">
        <v>942.6201838157192</v>
      </c>
      <c r="I80" t="str">
        <f t="shared" si="20"/>
        <v>DOWN</v>
      </c>
      <c r="J80">
        <v>973.38202588674119</v>
      </c>
      <c r="K80">
        <v>947.21484421792002</v>
      </c>
      <c r="L80" t="str">
        <f t="shared" si="21"/>
        <v>DOWN</v>
      </c>
      <c r="M80" t="str">
        <f t="shared" si="22"/>
        <v>DOWN</v>
      </c>
      <c r="N80">
        <v>26.822626130783426</v>
      </c>
      <c r="O80" t="str">
        <f t="shared" si="23"/>
        <v>DOWN</v>
      </c>
      <c r="P80" t="str">
        <f t="shared" si="24"/>
        <v>DOWN</v>
      </c>
      <c r="Q80">
        <f t="shared" si="25"/>
        <v>12.5</v>
      </c>
      <c r="R80">
        <f t="shared" si="26"/>
        <v>17.450000000000045</v>
      </c>
      <c r="S80">
        <f t="shared" si="27"/>
        <v>0.71633237822349383</v>
      </c>
      <c r="T80" t="str">
        <f t="shared" si="28"/>
        <v>No Indication</v>
      </c>
      <c r="U80" t="str">
        <f t="shared" si="29"/>
        <v>No T+M+I</v>
      </c>
      <c r="V80">
        <v>970.59022743893206</v>
      </c>
      <c r="W80">
        <v>985.75630872478098</v>
      </c>
      <c r="X80">
        <f t="shared" si="30"/>
        <v>-15.166081285848918</v>
      </c>
      <c r="Y80">
        <v>-6.7792760032100752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935.6</v>
      </c>
      <c r="D81">
        <v>952.6</v>
      </c>
      <c r="E81">
        <v>935.1</v>
      </c>
      <c r="F81">
        <v>940</v>
      </c>
      <c r="G81">
        <f>_xll.TA_TYPPRICE(D81,E81,F81)</f>
        <v>942.56666666666661</v>
      </c>
      <c r="H81">
        <v>942.5934252411929</v>
      </c>
      <c r="I81" t="str">
        <f t="shared" si="20"/>
        <v>DOWN</v>
      </c>
      <c r="J81">
        <v>968.76379791190982</v>
      </c>
      <c r="K81">
        <v>944.52265661393778</v>
      </c>
      <c r="L81" t="str">
        <f t="shared" si="21"/>
        <v>DOWN</v>
      </c>
      <c r="M81" t="str">
        <f t="shared" si="22"/>
        <v>DOWN</v>
      </c>
      <c r="N81">
        <v>26.822626130783426</v>
      </c>
      <c r="O81" t="str">
        <f t="shared" si="23"/>
        <v>DOWN</v>
      </c>
      <c r="P81" t="str">
        <f t="shared" si="24"/>
        <v>DOWN</v>
      </c>
      <c r="Q81">
        <f t="shared" si="25"/>
        <v>4.8999999999999773</v>
      </c>
      <c r="R81">
        <f t="shared" si="26"/>
        <v>17.5</v>
      </c>
      <c r="S81">
        <f t="shared" si="27"/>
        <v>0.27999999999999869</v>
      </c>
      <c r="T81" t="str">
        <f t="shared" si="28"/>
        <v>No Indication</v>
      </c>
      <c r="U81" t="str">
        <f t="shared" si="29"/>
        <v>No T+M+I</v>
      </c>
      <c r="V81">
        <v>965.88403860217329</v>
      </c>
      <c r="W81">
        <v>982.36695252294533</v>
      </c>
      <c r="X81">
        <f t="shared" si="30"/>
        <v>-16.482913920772035</v>
      </c>
      <c r="Y81">
        <v>-8.7200035867224663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959</v>
      </c>
      <c r="D82">
        <v>959</v>
      </c>
      <c r="E82">
        <v>931.6</v>
      </c>
      <c r="F82">
        <v>933</v>
      </c>
      <c r="G82">
        <f>_xll.TA_TYPPRICE(D82,E82,F82)</f>
        <v>941.19999999999993</v>
      </c>
      <c r="H82">
        <v>941.89671262059642</v>
      </c>
      <c r="I82" t="str">
        <f t="shared" si="20"/>
        <v>DOWN</v>
      </c>
      <c r="J82">
        <v>966.59406504259653</v>
      </c>
      <c r="K82">
        <v>941.65095514417385</v>
      </c>
      <c r="L82" t="str">
        <f t="shared" si="21"/>
        <v>DOWN</v>
      </c>
      <c r="M82" t="str">
        <f t="shared" si="22"/>
        <v>DOWN</v>
      </c>
      <c r="N82">
        <v>22.87760530590014</v>
      </c>
      <c r="O82" t="str">
        <f t="shared" si="23"/>
        <v>DOWN</v>
      </c>
      <c r="P82" t="str">
        <f t="shared" si="24"/>
        <v>DOWN</v>
      </c>
      <c r="Q82">
        <f t="shared" si="25"/>
        <v>1.3999999999999773</v>
      </c>
      <c r="R82">
        <f t="shared" si="26"/>
        <v>27.399999999999977</v>
      </c>
      <c r="S82">
        <f t="shared" si="27"/>
        <v>5.1094890510948121E-2</v>
      </c>
      <c r="T82" t="str">
        <f t="shared" si="28"/>
        <v>DOWN</v>
      </c>
      <c r="U82" t="str">
        <f t="shared" si="29"/>
        <v>DOWN</v>
      </c>
      <c r="V82">
        <v>960.82495574030042</v>
      </c>
      <c r="W82">
        <v>978.71014122494933</v>
      </c>
      <c r="X82">
        <f t="shared" si="30"/>
        <v>-17.8851854846489</v>
      </c>
      <c r="Y82">
        <v>-10.553039966307754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940</v>
      </c>
      <c r="D83">
        <v>949.5</v>
      </c>
      <c r="E83">
        <v>935</v>
      </c>
      <c r="F83">
        <v>945</v>
      </c>
      <c r="G83">
        <f>_xll.TA_TYPPRICE(D83,E83,F83)</f>
        <v>943.16666666666663</v>
      </c>
      <c r="H83">
        <v>942.53168964363158</v>
      </c>
      <c r="I83" t="str">
        <f t="shared" si="20"/>
        <v>UP</v>
      </c>
      <c r="J83">
        <v>962.79538392201948</v>
      </c>
      <c r="K83">
        <v>940.17296511213522</v>
      </c>
      <c r="L83" t="str">
        <f t="shared" si="21"/>
        <v>No Confirmation</v>
      </c>
      <c r="M83" t="str">
        <f t="shared" si="22"/>
        <v>No Trend</v>
      </c>
      <c r="N83">
        <v>41.35925395923649</v>
      </c>
      <c r="O83" t="str">
        <f t="shared" si="23"/>
        <v>No Momentum</v>
      </c>
      <c r="P83" t="str">
        <f t="shared" si="24"/>
        <v>No Trend + Momentum</v>
      </c>
      <c r="Q83">
        <f t="shared" si="25"/>
        <v>10</v>
      </c>
      <c r="R83">
        <f t="shared" si="26"/>
        <v>14.5</v>
      </c>
      <c r="S83">
        <f t="shared" si="27"/>
        <v>0.68965517241379315</v>
      </c>
      <c r="T83" t="str">
        <f t="shared" si="28"/>
        <v>No Indication</v>
      </c>
      <c r="U83" t="str">
        <f t="shared" si="29"/>
        <v>No T+M+I</v>
      </c>
      <c r="V83">
        <v>958.39034716486958</v>
      </c>
      <c r="W83">
        <v>976.21309372680491</v>
      </c>
      <c r="X83">
        <f t="shared" si="30"/>
        <v>-17.822746561935332</v>
      </c>
      <c r="Y83">
        <v>-12.00698128543327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949.85</v>
      </c>
      <c r="D84">
        <v>949.9</v>
      </c>
      <c r="E84">
        <v>926.7</v>
      </c>
      <c r="F84">
        <v>935.8</v>
      </c>
      <c r="G84">
        <f>_xll.TA_TYPPRICE(D84,E84,F84)</f>
        <v>937.46666666666658</v>
      </c>
      <c r="H84">
        <v>939.99917815514914</v>
      </c>
      <c r="I84" t="str">
        <f t="shared" si="20"/>
        <v>DOWN</v>
      </c>
      <c r="J84">
        <v>959.92974305045959</v>
      </c>
      <c r="K84">
        <v>937.17897286499408</v>
      </c>
      <c r="L84" t="str">
        <f t="shared" si="21"/>
        <v>DOWN</v>
      </c>
      <c r="M84" t="str">
        <f t="shared" si="22"/>
        <v>DOWN</v>
      </c>
      <c r="N84">
        <v>33.634830974348887</v>
      </c>
      <c r="O84" t="str">
        <f t="shared" si="23"/>
        <v>DOWN</v>
      </c>
      <c r="P84" t="str">
        <f t="shared" si="24"/>
        <v>DOWN</v>
      </c>
      <c r="Q84">
        <f t="shared" si="25"/>
        <v>9.0999999999999091</v>
      </c>
      <c r="R84">
        <f t="shared" si="26"/>
        <v>23.199999999999932</v>
      </c>
      <c r="S84">
        <f t="shared" si="27"/>
        <v>0.39224137931034209</v>
      </c>
      <c r="T84" t="str">
        <f t="shared" si="28"/>
        <v>No Indication</v>
      </c>
      <c r="U84" t="str">
        <f t="shared" si="29"/>
        <v>No T+M+I</v>
      </c>
      <c r="V84">
        <v>954.91490913950497</v>
      </c>
      <c r="W84">
        <v>973.21953122852301</v>
      </c>
      <c r="X84">
        <f t="shared" si="30"/>
        <v>-18.304622089018039</v>
      </c>
      <c r="Y84">
        <v>-13.266509446150224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940</v>
      </c>
      <c r="D85">
        <v>944.95</v>
      </c>
      <c r="E85">
        <v>924.85</v>
      </c>
      <c r="F85">
        <v>939.9</v>
      </c>
      <c r="G85">
        <f>_xll.TA_TYPPRICE(D85,E85,F85)</f>
        <v>936.56666666666672</v>
      </c>
      <c r="H85">
        <v>938.28292241090799</v>
      </c>
      <c r="I85" t="str">
        <f t="shared" si="20"/>
        <v>UP</v>
      </c>
      <c r="J85">
        <v>956.60091126146858</v>
      </c>
      <c r="K85">
        <v>934.43920111721764</v>
      </c>
      <c r="L85" t="str">
        <f t="shared" si="21"/>
        <v>No Confirmation</v>
      </c>
      <c r="M85" t="str">
        <f t="shared" si="22"/>
        <v>No Trend</v>
      </c>
      <c r="N85">
        <v>39.888787810334115</v>
      </c>
      <c r="O85" t="str">
        <f t="shared" si="23"/>
        <v>DOWN</v>
      </c>
      <c r="P85" t="str">
        <f t="shared" si="24"/>
        <v>No Trend + Momentum</v>
      </c>
      <c r="Q85">
        <f t="shared" si="25"/>
        <v>15.049999999999955</v>
      </c>
      <c r="R85">
        <f t="shared" si="26"/>
        <v>20.100000000000023</v>
      </c>
      <c r="S85">
        <f t="shared" si="27"/>
        <v>0.74875621890546951</v>
      </c>
      <c r="T85" t="str">
        <f t="shared" si="28"/>
        <v>No Indication</v>
      </c>
      <c r="U85" t="str">
        <f t="shared" si="29"/>
        <v>No T+M+I</v>
      </c>
      <c r="V85">
        <v>952.60492311804262</v>
      </c>
      <c r="W85">
        <v>970.75141780418801</v>
      </c>
      <c r="X85">
        <f t="shared" si="30"/>
        <v>-18.146494686145388</v>
      </c>
      <c r="Y85">
        <v>-14.242506494149257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940</v>
      </c>
      <c r="D86">
        <v>974.95</v>
      </c>
      <c r="E86">
        <v>937.65</v>
      </c>
      <c r="F86">
        <v>961</v>
      </c>
      <c r="G86">
        <f>_xll.TA_TYPPRICE(D86,E86,F86)</f>
        <v>957.86666666666667</v>
      </c>
      <c r="H86">
        <v>948.07479453878727</v>
      </c>
      <c r="I86" t="str">
        <f t="shared" si="20"/>
        <v>UP</v>
      </c>
      <c r="J86">
        <v>960.67848653669785</v>
      </c>
      <c r="K86">
        <v>935.15271198005814</v>
      </c>
      <c r="L86" t="str">
        <f t="shared" si="21"/>
        <v>UP</v>
      </c>
      <c r="M86" t="str">
        <f t="shared" si="22"/>
        <v>UP</v>
      </c>
      <c r="N86">
        <v>62.575751450694618</v>
      </c>
      <c r="O86" t="str">
        <f t="shared" si="23"/>
        <v>UP</v>
      </c>
      <c r="P86" t="str">
        <f t="shared" si="24"/>
        <v>UP</v>
      </c>
      <c r="Q86">
        <f t="shared" si="25"/>
        <v>23.350000000000023</v>
      </c>
      <c r="R86">
        <f t="shared" si="26"/>
        <v>37.300000000000068</v>
      </c>
      <c r="S86">
        <f t="shared" si="27"/>
        <v>0.62600536193029432</v>
      </c>
      <c r="T86" t="str">
        <f t="shared" si="28"/>
        <v>No Indication</v>
      </c>
      <c r="U86" t="str">
        <f t="shared" si="29"/>
        <v>No T+M+I</v>
      </c>
      <c r="V86">
        <v>953.89647340757449</v>
      </c>
      <c r="W86">
        <v>970.02909055943337</v>
      </c>
      <c r="X86">
        <f t="shared" si="30"/>
        <v>-16.132617151858881</v>
      </c>
      <c r="Y86">
        <v>-14.620528625691183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966</v>
      </c>
      <c r="D87">
        <v>969.95</v>
      </c>
      <c r="E87">
        <v>943.75</v>
      </c>
      <c r="F87">
        <v>949.7</v>
      </c>
      <c r="G87">
        <f>_xll.TA_TYPPRICE(D87,E87,F87)</f>
        <v>954.4666666666667</v>
      </c>
      <c r="H87">
        <v>951.27073060272699</v>
      </c>
      <c r="I87" t="str">
        <f t="shared" si="20"/>
        <v>DOWN</v>
      </c>
      <c r="J87">
        <v>962.73882286187609</v>
      </c>
      <c r="K87">
        <v>937.06322042893407</v>
      </c>
      <c r="L87" t="str">
        <f t="shared" si="21"/>
        <v>No Confirmation</v>
      </c>
      <c r="M87" t="str">
        <f t="shared" si="22"/>
        <v>No Trend</v>
      </c>
      <c r="N87">
        <v>49.954521169709878</v>
      </c>
      <c r="O87" t="str">
        <f t="shared" si="23"/>
        <v>No Momentum</v>
      </c>
      <c r="P87" t="str">
        <f t="shared" si="24"/>
        <v>No Trend + Momentum</v>
      </c>
      <c r="Q87">
        <f t="shared" si="25"/>
        <v>5.9500000000000455</v>
      </c>
      <c r="R87">
        <f t="shared" si="26"/>
        <v>26.200000000000045</v>
      </c>
      <c r="S87">
        <f t="shared" si="27"/>
        <v>0.22709923664122272</v>
      </c>
      <c r="T87" t="str">
        <f t="shared" si="28"/>
        <v>No Indication</v>
      </c>
      <c r="U87" t="str">
        <f t="shared" si="29"/>
        <v>No T+M+I</v>
      </c>
      <c r="V87">
        <v>953.25086211410155</v>
      </c>
      <c r="W87">
        <v>968.52323199947534</v>
      </c>
      <c r="X87">
        <f t="shared" si="30"/>
        <v>-15.272369885373791</v>
      </c>
      <c r="Y87">
        <v>-14.750896877627705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964</v>
      </c>
      <c r="D88">
        <v>964</v>
      </c>
      <c r="E88">
        <v>940.05</v>
      </c>
      <c r="F88">
        <v>957</v>
      </c>
      <c r="G88">
        <f>_xll.TA_TYPPRICE(D88,E88,F88)</f>
        <v>953.68333333333339</v>
      </c>
      <c r="H88">
        <v>952.47703196803013</v>
      </c>
      <c r="I88" t="str">
        <f t="shared" si="20"/>
        <v>UP</v>
      </c>
      <c r="J88">
        <v>963.0190844481258</v>
      </c>
      <c r="K88">
        <v>937.72694922250423</v>
      </c>
      <c r="L88" t="str">
        <f t="shared" si="21"/>
        <v>No Confirmation</v>
      </c>
      <c r="M88" t="str">
        <f t="shared" si="22"/>
        <v>No Trend</v>
      </c>
      <c r="N88">
        <v>56.963947497120039</v>
      </c>
      <c r="O88" t="str">
        <f t="shared" si="23"/>
        <v>No Momentum</v>
      </c>
      <c r="P88" t="str">
        <f t="shared" si="24"/>
        <v>No Trend + Momentum</v>
      </c>
      <c r="Q88">
        <f t="shared" si="25"/>
        <v>16.950000000000045</v>
      </c>
      <c r="R88">
        <f t="shared" si="26"/>
        <v>23.950000000000045</v>
      </c>
      <c r="S88">
        <f t="shared" si="27"/>
        <v>0.7077244258872657</v>
      </c>
      <c r="T88" t="str">
        <f t="shared" si="28"/>
        <v>No Indication</v>
      </c>
      <c r="U88" t="str">
        <f t="shared" si="29"/>
        <v>No T+M+I</v>
      </c>
      <c r="V88">
        <v>953.8276525580859</v>
      </c>
      <c r="W88">
        <v>967.66965925877344</v>
      </c>
      <c r="X88">
        <f t="shared" si="30"/>
        <v>-13.842006700687534</v>
      </c>
      <c r="Y88">
        <v>-14.569118842239671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962</v>
      </c>
      <c r="D89">
        <v>1011</v>
      </c>
      <c r="E89">
        <v>950.45</v>
      </c>
      <c r="F89">
        <v>965</v>
      </c>
      <c r="G89">
        <f>_xll.TA_TYPPRICE(D89,E89,F89)</f>
        <v>975.48333333333323</v>
      </c>
      <c r="H89">
        <v>963.98018265068163</v>
      </c>
      <c r="I89" t="str">
        <f t="shared" si="20"/>
        <v>UP</v>
      </c>
      <c r="J89">
        <v>973.68151012632006</v>
      </c>
      <c r="K89">
        <v>940.55429383972557</v>
      </c>
      <c r="L89" t="str">
        <f t="shared" si="21"/>
        <v>No Confirmation</v>
      </c>
      <c r="M89" t="str">
        <f t="shared" si="22"/>
        <v>No Trend</v>
      </c>
      <c r="N89">
        <v>63.891826406346098</v>
      </c>
      <c r="O89" t="str">
        <f t="shared" si="23"/>
        <v>UP</v>
      </c>
      <c r="P89" t="str">
        <f t="shared" si="24"/>
        <v>No Trend + Momentum</v>
      </c>
      <c r="Q89">
        <f t="shared" si="25"/>
        <v>14.549999999999955</v>
      </c>
      <c r="R89">
        <f t="shared" si="26"/>
        <v>60.549999999999955</v>
      </c>
      <c r="S89">
        <f t="shared" si="27"/>
        <v>0.24029727497935532</v>
      </c>
      <c r="T89" t="str">
        <f t="shared" si="28"/>
        <v>No Indication</v>
      </c>
      <c r="U89" t="str">
        <f t="shared" si="29"/>
        <v>No T+M+I</v>
      </c>
      <c r="V89">
        <v>955.5464752414573</v>
      </c>
      <c r="W89">
        <v>967.4719067210865</v>
      </c>
      <c r="X89">
        <f t="shared" si="30"/>
        <v>-11.925431479629196</v>
      </c>
      <c r="Y89">
        <v>-14.040381369717576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967</v>
      </c>
      <c r="D90">
        <v>967</v>
      </c>
      <c r="E90">
        <v>950</v>
      </c>
      <c r="F90">
        <v>954.95</v>
      </c>
      <c r="G90">
        <f>_xll.TA_TYPPRICE(D90,E90,F90)</f>
        <v>957.31666666666661</v>
      </c>
      <c r="H90">
        <v>960.64842465867412</v>
      </c>
      <c r="I90" t="str">
        <f t="shared" si="20"/>
        <v>DOWN</v>
      </c>
      <c r="J90">
        <v>972.19673009824896</v>
      </c>
      <c r="K90">
        <v>942.65333965311993</v>
      </c>
      <c r="L90" t="str">
        <f t="shared" si="21"/>
        <v>No Confirmation</v>
      </c>
      <c r="M90" t="str">
        <f t="shared" si="22"/>
        <v>No Trend</v>
      </c>
      <c r="N90">
        <v>50.999770764106124</v>
      </c>
      <c r="O90" t="str">
        <f t="shared" si="23"/>
        <v>No Momentum</v>
      </c>
      <c r="P90" t="str">
        <f t="shared" si="24"/>
        <v>No Trend + Momentum</v>
      </c>
      <c r="Q90">
        <f t="shared" si="25"/>
        <v>4.9500000000000455</v>
      </c>
      <c r="R90">
        <f t="shared" si="26"/>
        <v>17</v>
      </c>
      <c r="S90">
        <f t="shared" si="27"/>
        <v>0.29117647058823798</v>
      </c>
      <c r="T90" t="str">
        <f t="shared" si="28"/>
        <v>No Indication</v>
      </c>
      <c r="U90" t="str">
        <f t="shared" si="29"/>
        <v>No T+M+I</v>
      </c>
      <c r="V90">
        <v>955.4547098196947</v>
      </c>
      <c r="W90">
        <v>966.54435807508014</v>
      </c>
      <c r="X90">
        <f t="shared" si="30"/>
        <v>-11.089648255385441</v>
      </c>
      <c r="Y90">
        <v>-13.450234746851148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963.95</v>
      </c>
      <c r="D91">
        <v>986</v>
      </c>
      <c r="E91">
        <v>958.15</v>
      </c>
      <c r="F91">
        <v>975</v>
      </c>
      <c r="G91">
        <f>_xll.TA_TYPPRICE(D91,E91,F91)</f>
        <v>973.05000000000007</v>
      </c>
      <c r="H91">
        <v>966.84921232933709</v>
      </c>
      <c r="I91" t="str">
        <f t="shared" si="20"/>
        <v>UP</v>
      </c>
      <c r="J91">
        <v>975.26412340974923</v>
      </c>
      <c r="K91">
        <v>946.09704195242659</v>
      </c>
      <c r="L91" t="str">
        <f t="shared" si="21"/>
        <v>No Confirmation</v>
      </c>
      <c r="M91" t="str">
        <f t="shared" si="22"/>
        <v>No Trend</v>
      </c>
      <c r="N91">
        <v>67.402584787083299</v>
      </c>
      <c r="O91" t="str">
        <f t="shared" si="23"/>
        <v>UP</v>
      </c>
      <c r="P91" t="str">
        <f t="shared" si="24"/>
        <v>No Trend + Momentum</v>
      </c>
      <c r="Q91">
        <f t="shared" si="25"/>
        <v>16.850000000000023</v>
      </c>
      <c r="R91">
        <f t="shared" si="26"/>
        <v>27.850000000000023</v>
      </c>
      <c r="S91">
        <f t="shared" si="27"/>
        <v>0.60502692998204699</v>
      </c>
      <c r="T91" t="str">
        <f t="shared" si="28"/>
        <v>No Indication</v>
      </c>
      <c r="U91" t="str">
        <f t="shared" si="29"/>
        <v>No T+M+I</v>
      </c>
      <c r="V91">
        <v>958.46167753974169</v>
      </c>
      <c r="W91">
        <v>967.17070192137055</v>
      </c>
      <c r="X91">
        <f t="shared" si="30"/>
        <v>-8.7090243816288648</v>
      </c>
      <c r="Y91">
        <v>-12.501992673806692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968.25</v>
      </c>
      <c r="D92">
        <v>991</v>
      </c>
      <c r="E92">
        <v>963.3</v>
      </c>
      <c r="F92">
        <v>990.9</v>
      </c>
      <c r="G92">
        <f>_xll.TA_TYPPRICE(D92,E92,F92)</f>
        <v>981.73333333333323</v>
      </c>
      <c r="H92">
        <v>974.29127283133516</v>
      </c>
      <c r="I92" t="str">
        <f t="shared" si="20"/>
        <v>UP</v>
      </c>
      <c r="J92">
        <v>978.7609848742494</v>
      </c>
      <c r="K92">
        <v>949.91992151855402</v>
      </c>
      <c r="L92" t="str">
        <f t="shared" si="21"/>
        <v>UP</v>
      </c>
      <c r="M92" t="str">
        <f t="shared" si="22"/>
        <v>UP</v>
      </c>
      <c r="N92">
        <v>75.524305250027325</v>
      </c>
      <c r="O92" t="str">
        <f t="shared" si="23"/>
        <v>UP</v>
      </c>
      <c r="P92" t="str">
        <f t="shared" si="24"/>
        <v>UP</v>
      </c>
      <c r="Q92">
        <f t="shared" si="25"/>
        <v>27.600000000000023</v>
      </c>
      <c r="R92">
        <f t="shared" si="26"/>
        <v>27.700000000000045</v>
      </c>
      <c r="S92">
        <f t="shared" si="27"/>
        <v>0.99638989169675007</v>
      </c>
      <c r="T92" t="str">
        <f t="shared" si="28"/>
        <v>UP</v>
      </c>
      <c r="U92" t="str">
        <f t="shared" si="29"/>
        <v>UP</v>
      </c>
      <c r="V92">
        <v>963.45218868747372</v>
      </c>
      <c r="W92">
        <v>968.92842770497271</v>
      </c>
      <c r="X92">
        <f t="shared" si="30"/>
        <v>-5.4762390174989832</v>
      </c>
      <c r="Y92">
        <v>-11.096841942545151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1005.5</v>
      </c>
      <c r="D93">
        <v>1024.9000000000001</v>
      </c>
      <c r="E93">
        <v>957.1</v>
      </c>
      <c r="F93">
        <v>963.3</v>
      </c>
      <c r="G93">
        <f>_xll.TA_TYPPRICE(D93,E93,F93)</f>
        <v>981.76666666666677</v>
      </c>
      <c r="H93">
        <v>978.02896974900091</v>
      </c>
      <c r="I93" t="str">
        <f t="shared" si="20"/>
        <v>DOWN</v>
      </c>
      <c r="J93">
        <v>989.01409934663843</v>
      </c>
      <c r="K93">
        <v>951.51549451443088</v>
      </c>
      <c r="L93" t="str">
        <f t="shared" si="21"/>
        <v>No Confirmation</v>
      </c>
      <c r="M93" t="str">
        <f t="shared" si="22"/>
        <v>No Trend</v>
      </c>
      <c r="N93">
        <v>49.022229030032449</v>
      </c>
      <c r="O93" t="str">
        <f t="shared" si="23"/>
        <v>No Momentum</v>
      </c>
      <c r="P93" t="str">
        <f t="shared" si="24"/>
        <v>No Trend + Momentum</v>
      </c>
      <c r="Q93">
        <f t="shared" si="25"/>
        <v>6.1999999999999318</v>
      </c>
      <c r="R93">
        <f t="shared" si="26"/>
        <v>67.800000000000068</v>
      </c>
      <c r="S93">
        <f t="shared" si="27"/>
        <v>9.1445427728612472E-2</v>
      </c>
      <c r="T93" t="str">
        <f t="shared" si="28"/>
        <v>DOWN</v>
      </c>
      <c r="U93" t="str">
        <f t="shared" si="29"/>
        <v>No T+M+I</v>
      </c>
      <c r="V93">
        <v>963.42877504324701</v>
      </c>
      <c r="W93">
        <v>968.51150713423397</v>
      </c>
      <c r="X93">
        <f t="shared" si="30"/>
        <v>-5.0827320909869513</v>
      </c>
      <c r="Y93">
        <v>-9.8940199722335116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980.3</v>
      </c>
      <c r="D94">
        <v>1010</v>
      </c>
      <c r="E94">
        <v>958</v>
      </c>
      <c r="F94">
        <v>995</v>
      </c>
      <c r="G94">
        <f>_xll.TA_TYPPRICE(D94,E94,F94)</f>
        <v>987.66666666666663</v>
      </c>
      <c r="H94">
        <v>982.84781820783382</v>
      </c>
      <c r="I94" t="str">
        <f t="shared" si="20"/>
        <v>UP</v>
      </c>
      <c r="J94">
        <v>993.67763282516319</v>
      </c>
      <c r="K94">
        <v>952.95649573344622</v>
      </c>
      <c r="L94" t="str">
        <f t="shared" si="21"/>
        <v>UP</v>
      </c>
      <c r="M94" t="str">
        <f t="shared" si="22"/>
        <v>UP</v>
      </c>
      <c r="N94">
        <v>66.100571798703101</v>
      </c>
      <c r="O94" t="str">
        <f t="shared" si="23"/>
        <v>UP</v>
      </c>
      <c r="P94" t="str">
        <f t="shared" si="24"/>
        <v>UP</v>
      </c>
      <c r="Q94">
        <f t="shared" si="25"/>
        <v>37</v>
      </c>
      <c r="R94">
        <f t="shared" si="26"/>
        <v>52</v>
      </c>
      <c r="S94">
        <f t="shared" si="27"/>
        <v>0.71153846153846156</v>
      </c>
      <c r="T94" t="str">
        <f t="shared" si="28"/>
        <v>No Indication</v>
      </c>
      <c r="U94" t="str">
        <f t="shared" si="29"/>
        <v>No T+M+I</v>
      </c>
      <c r="V94">
        <v>968.2858865750552</v>
      </c>
      <c r="W94">
        <v>970.47361771688327</v>
      </c>
      <c r="X94">
        <f t="shared" si="30"/>
        <v>-2.1877311418280669</v>
      </c>
      <c r="Y94">
        <v>-8.3527622061524234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1005</v>
      </c>
      <c r="D95">
        <v>1056</v>
      </c>
      <c r="E95">
        <v>987</v>
      </c>
      <c r="F95">
        <v>1046</v>
      </c>
      <c r="G95">
        <f>_xll.TA_TYPPRICE(D95,E95,F95)</f>
        <v>1029.6666666666667</v>
      </c>
      <c r="H95">
        <v>1006.2572424372503</v>
      </c>
      <c r="I95" t="str">
        <f t="shared" si="20"/>
        <v>UP</v>
      </c>
      <c r="J95">
        <v>1007.5270477529047</v>
      </c>
      <c r="K95">
        <v>960.52171890379145</v>
      </c>
      <c r="L95" t="str">
        <f t="shared" si="21"/>
        <v>UP</v>
      </c>
      <c r="M95" t="str">
        <f t="shared" si="22"/>
        <v>UP</v>
      </c>
      <c r="N95">
        <v>79.746177360201031</v>
      </c>
      <c r="O95" t="str">
        <f t="shared" si="23"/>
        <v>UP</v>
      </c>
      <c r="P95" t="str">
        <f t="shared" si="24"/>
        <v>UP</v>
      </c>
      <c r="Q95">
        <f t="shared" si="25"/>
        <v>59</v>
      </c>
      <c r="R95">
        <f t="shared" si="26"/>
        <v>69</v>
      </c>
      <c r="S95">
        <f t="shared" si="27"/>
        <v>0.85507246376811596</v>
      </c>
      <c r="T95" t="str">
        <f t="shared" si="28"/>
        <v>UP</v>
      </c>
      <c r="U95" t="str">
        <f t="shared" si="29"/>
        <v>UP</v>
      </c>
      <c r="V95">
        <v>980.24190402504667</v>
      </c>
      <c r="W95">
        <v>976.06816455266971</v>
      </c>
      <c r="X95">
        <f t="shared" si="30"/>
        <v>4.1737394723769512</v>
      </c>
      <c r="Y95">
        <v>-5.8474618704465477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1022.3</v>
      </c>
      <c r="D96">
        <v>1125</v>
      </c>
      <c r="E96">
        <v>1013.05</v>
      </c>
      <c r="F96">
        <v>1102</v>
      </c>
      <c r="G96">
        <f>_xll.TA_TYPPRICE(D96,E96,F96)</f>
        <v>1080.0166666666667</v>
      </c>
      <c r="H96">
        <v>1043.1369545519585</v>
      </c>
      <c r="I96" t="str">
        <f t="shared" si="20"/>
        <v>UP</v>
      </c>
      <c r="J96">
        <v>1033.6321482522592</v>
      </c>
      <c r="K96">
        <v>972.1946702585044</v>
      </c>
      <c r="L96" t="str">
        <f t="shared" si="21"/>
        <v>UP</v>
      </c>
      <c r="M96" t="str">
        <f t="shared" si="22"/>
        <v>UP</v>
      </c>
      <c r="N96">
        <v>86.954016967382799</v>
      </c>
      <c r="O96" t="str">
        <f t="shared" si="23"/>
        <v>UP</v>
      </c>
      <c r="P96" t="str">
        <f t="shared" si="24"/>
        <v>UP</v>
      </c>
      <c r="Q96">
        <f t="shared" si="25"/>
        <v>88.950000000000045</v>
      </c>
      <c r="R96">
        <f t="shared" si="26"/>
        <v>111.95000000000005</v>
      </c>
      <c r="S96">
        <f t="shared" si="27"/>
        <v>0.79455113890129525</v>
      </c>
      <c r="T96" t="str">
        <f t="shared" si="28"/>
        <v>No Indication</v>
      </c>
      <c r="U96" t="str">
        <f t="shared" si="29"/>
        <v>No T+M+I</v>
      </c>
      <c r="V96">
        <v>998.97391879042414</v>
      </c>
      <c r="W96">
        <v>985.39644865987941</v>
      </c>
      <c r="X96">
        <f t="shared" si="30"/>
        <v>13.577470130544725</v>
      </c>
      <c r="Y96">
        <v>-1.9624754702482932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1110</v>
      </c>
      <c r="D97">
        <v>1250</v>
      </c>
      <c r="E97">
        <v>1052.8499999999999</v>
      </c>
      <c r="F97">
        <v>1221.8499999999999</v>
      </c>
      <c r="G97">
        <f>_xll.TA_TYPPRICE(D97,E97,F97)</f>
        <v>1174.8999999999999</v>
      </c>
      <c r="H97">
        <v>1109.0184772759792</v>
      </c>
      <c r="I97" t="str">
        <f t="shared" si="20"/>
        <v>UP</v>
      </c>
      <c r="J97">
        <v>1081.7138930850904</v>
      </c>
      <c r="K97">
        <v>990.11807686772568</v>
      </c>
      <c r="L97" t="str">
        <f t="shared" si="21"/>
        <v>UP</v>
      </c>
      <c r="M97" t="str">
        <f t="shared" si="22"/>
        <v>UP</v>
      </c>
      <c r="N97">
        <v>93.316766070807105</v>
      </c>
      <c r="O97" t="str">
        <f t="shared" si="23"/>
        <v>UP</v>
      </c>
      <c r="P97" t="str">
        <f t="shared" si="24"/>
        <v>UP</v>
      </c>
      <c r="Q97">
        <f t="shared" si="25"/>
        <v>169</v>
      </c>
      <c r="R97">
        <f t="shared" si="26"/>
        <v>197.15000000000009</v>
      </c>
      <c r="S97">
        <f t="shared" si="27"/>
        <v>0.85721531828556896</v>
      </c>
      <c r="T97" t="str">
        <f t="shared" si="28"/>
        <v>UP</v>
      </c>
      <c r="U97" t="str">
        <f t="shared" si="29"/>
        <v>UP</v>
      </c>
      <c r="V97">
        <v>1033.2625466688205</v>
      </c>
      <c r="W97">
        <v>1002.9115265369254</v>
      </c>
      <c r="X97">
        <f t="shared" si="30"/>
        <v>30.351020131895098</v>
      </c>
      <c r="Y97">
        <v>4.5002236501803852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1075.3500000000001</v>
      </c>
      <c r="AE97">
        <f t="shared" si="36"/>
        <v>1128.1500000000001</v>
      </c>
      <c r="AF97">
        <f t="shared" si="37"/>
        <v>1151.4000000000001</v>
      </c>
      <c r="AG97">
        <f t="shared" si="38"/>
        <v>1174.7</v>
      </c>
    </row>
    <row r="98" spans="1:33" x14ac:dyDescent="0.25">
      <c r="A98" t="s">
        <v>5</v>
      </c>
      <c r="B98" s="1">
        <v>42996</v>
      </c>
      <c r="C98">
        <v>1219</v>
      </c>
      <c r="D98">
        <v>1231.95</v>
      </c>
      <c r="E98">
        <v>1125.1500000000001</v>
      </c>
      <c r="F98">
        <v>1149.9000000000001</v>
      </c>
      <c r="G98">
        <f>_xll.TA_TYPPRICE(D98,E98,F98)</f>
        <v>1169.0000000000002</v>
      </c>
      <c r="H98">
        <v>1139.0092386379897</v>
      </c>
      <c r="I98" t="str">
        <f t="shared" si="20"/>
        <v>UP</v>
      </c>
      <c r="J98">
        <v>1115.0996946217369</v>
      </c>
      <c r="K98">
        <v>1020.12517089712</v>
      </c>
      <c r="L98" t="str">
        <f t="shared" si="21"/>
        <v>UP</v>
      </c>
      <c r="M98" t="str">
        <f t="shared" si="22"/>
        <v>UP</v>
      </c>
      <c r="N98">
        <v>68.314319472172869</v>
      </c>
      <c r="O98" t="str">
        <f t="shared" si="23"/>
        <v>UP</v>
      </c>
      <c r="P98" t="str">
        <f t="shared" si="24"/>
        <v>UP</v>
      </c>
      <c r="Q98">
        <f t="shared" si="25"/>
        <v>24.75</v>
      </c>
      <c r="R98">
        <f t="shared" si="26"/>
        <v>106.79999999999995</v>
      </c>
      <c r="S98">
        <f t="shared" si="27"/>
        <v>0.23174157303370796</v>
      </c>
      <c r="T98" t="str">
        <f t="shared" si="28"/>
        <v>No Indication</v>
      </c>
      <c r="U98" t="str">
        <f t="shared" si="29"/>
        <v>No T+M+I</v>
      </c>
      <c r="V98">
        <v>1051.2067702582328</v>
      </c>
      <c r="W98">
        <v>1013.7995616082643</v>
      </c>
      <c r="X98">
        <f t="shared" si="30"/>
        <v>37.407208649968538</v>
      </c>
      <c r="Y98">
        <v>11.081620650138015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1170</v>
      </c>
      <c r="D99">
        <v>1185</v>
      </c>
      <c r="E99">
        <v>1113.95</v>
      </c>
      <c r="F99">
        <v>1138</v>
      </c>
      <c r="G99">
        <f>_xll.TA_TYPPRICE(D99,E99,F99)</f>
        <v>1145.6499999999999</v>
      </c>
      <c r="H99">
        <v>1142.3296193189949</v>
      </c>
      <c r="I99" t="str">
        <f t="shared" si="20"/>
        <v>DOWN</v>
      </c>
      <c r="J99">
        <v>1130.6330958169065</v>
      </c>
      <c r="K99">
        <v>1040.9751329199823</v>
      </c>
      <c r="L99" t="str">
        <f t="shared" si="21"/>
        <v>UP</v>
      </c>
      <c r="M99" t="str">
        <f t="shared" si="22"/>
        <v>No Trend</v>
      </c>
      <c r="N99">
        <v>64.728843219016213</v>
      </c>
      <c r="O99" t="str">
        <f t="shared" si="23"/>
        <v>UP</v>
      </c>
      <c r="P99" t="str">
        <f t="shared" si="24"/>
        <v>No Trend + Momentum</v>
      </c>
      <c r="Q99">
        <f t="shared" si="25"/>
        <v>24.049999999999955</v>
      </c>
      <c r="R99">
        <f t="shared" si="26"/>
        <v>71.049999999999955</v>
      </c>
      <c r="S99">
        <f t="shared" si="27"/>
        <v>0.33849401829697356</v>
      </c>
      <c r="T99" t="str">
        <f t="shared" si="28"/>
        <v>No Indication</v>
      </c>
      <c r="U99" t="str">
        <f t="shared" si="29"/>
        <v>No T+M+I</v>
      </c>
      <c r="V99">
        <v>1064.5595748338894</v>
      </c>
      <c r="W99">
        <v>1022.9995940817262</v>
      </c>
      <c r="X99">
        <f t="shared" si="30"/>
        <v>41.559980752163256</v>
      </c>
      <c r="Y99">
        <v>17.177292670543064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1150</v>
      </c>
      <c r="D100">
        <v>1197.2</v>
      </c>
      <c r="E100">
        <v>1082</v>
      </c>
      <c r="F100">
        <v>1088.05</v>
      </c>
      <c r="G100">
        <f>_xll.TA_TYPPRICE(D100,E100,F100)</f>
        <v>1122.4166666666667</v>
      </c>
      <c r="H100">
        <v>1132.3731429928307</v>
      </c>
      <c r="I100" t="str">
        <f t="shared" si="20"/>
        <v>DOWN</v>
      </c>
      <c r="J100">
        <v>1145.4257411909273</v>
      </c>
      <c r="K100">
        <v>1050.0917700488751</v>
      </c>
      <c r="L100" t="str">
        <f t="shared" si="21"/>
        <v>No Confirmation</v>
      </c>
      <c r="M100" t="str">
        <f t="shared" si="22"/>
        <v>No Trend</v>
      </c>
      <c r="N100">
        <v>50.752562299449181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6.0499999999999545</v>
      </c>
      <c r="R100">
        <f t="shared" si="26"/>
        <v>115.20000000000005</v>
      </c>
      <c r="S100">
        <f t="shared" si="27"/>
        <v>5.2517361111110696E-2</v>
      </c>
      <c r="T100" t="str">
        <f t="shared" si="28"/>
        <v>DOWN</v>
      </c>
      <c r="U100" t="str">
        <f t="shared" si="29"/>
        <v>No T+M+I</v>
      </c>
      <c r="V100">
        <v>1068.1734863979063</v>
      </c>
      <c r="W100">
        <v>1027.818142668265</v>
      </c>
      <c r="X100">
        <f t="shared" si="30"/>
        <v>40.35534372964139</v>
      </c>
      <c r="Y100">
        <v>21.812902882362728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1096.95</v>
      </c>
      <c r="D101">
        <v>1112.7</v>
      </c>
      <c r="E101">
        <v>1040.1500000000001</v>
      </c>
      <c r="F101">
        <v>1100</v>
      </c>
      <c r="G101">
        <f>_xll.TA_TYPPRICE(D101,E101,F101)</f>
        <v>1084.2833333333335</v>
      </c>
      <c r="H101">
        <v>1108.328238163082</v>
      </c>
      <c r="I101" t="str">
        <f t="shared" si="20"/>
        <v>DOWN</v>
      </c>
      <c r="J101">
        <v>1138.1533542596101</v>
      </c>
      <c r="K101">
        <v>1047.8824878157918</v>
      </c>
      <c r="L101" t="str">
        <f t="shared" si="21"/>
        <v>No Confirmation</v>
      </c>
      <c r="M101" t="str">
        <f t="shared" si="22"/>
        <v>No Trend</v>
      </c>
      <c r="N101">
        <v>53.739631534351915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59.849999999999909</v>
      </c>
      <c r="R101">
        <f t="shared" si="26"/>
        <v>72.549999999999955</v>
      </c>
      <c r="S101">
        <f t="shared" si="27"/>
        <v>0.82494831150930314</v>
      </c>
      <c r="T101" t="str">
        <f t="shared" si="28"/>
        <v>UP</v>
      </c>
      <c r="U101" t="str">
        <f t="shared" si="29"/>
        <v>No T+M+I</v>
      </c>
      <c r="V101">
        <v>1073.0698731059208</v>
      </c>
      <c r="W101">
        <v>1033.1649469150602</v>
      </c>
      <c r="X101">
        <f t="shared" si="30"/>
        <v>39.904926190860579</v>
      </c>
      <c r="Y101">
        <v>25.4313075440623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1120</v>
      </c>
      <c r="D102">
        <v>1120.1500000000001</v>
      </c>
      <c r="E102">
        <v>1051</v>
      </c>
      <c r="F102">
        <v>1077</v>
      </c>
      <c r="G102">
        <f>_xll.TA_TYPPRICE(D102,E102,F102)</f>
        <v>1082.7166666666667</v>
      </c>
      <c r="H102">
        <v>1095.5224524148744</v>
      </c>
      <c r="I102" t="str">
        <f t="shared" si="20"/>
        <v>DOWN</v>
      </c>
      <c r="J102">
        <v>1134.1526088685857</v>
      </c>
      <c r="K102">
        <v>1048.5752683011715</v>
      </c>
      <c r="L102" t="str">
        <f t="shared" si="21"/>
        <v>No Confirmation</v>
      </c>
      <c r="M102" t="str">
        <f t="shared" si="22"/>
        <v>No Trend</v>
      </c>
      <c r="N102">
        <v>46.896264357953733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26</v>
      </c>
      <c r="R102">
        <f t="shared" si="26"/>
        <v>69.150000000000091</v>
      </c>
      <c r="S102">
        <f t="shared" si="27"/>
        <v>0.37599421547360762</v>
      </c>
      <c r="T102" t="str">
        <f t="shared" si="28"/>
        <v>No Indication</v>
      </c>
      <c r="U102" t="str">
        <f t="shared" si="29"/>
        <v>No T+M+I</v>
      </c>
      <c r="V102">
        <v>1073.6745080127023</v>
      </c>
      <c r="W102">
        <v>1036.4119878843151</v>
      </c>
      <c r="X102">
        <f t="shared" si="30"/>
        <v>37.262520128387223</v>
      </c>
      <c r="Y102">
        <v>27.797550060927286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1053</v>
      </c>
      <c r="D103">
        <v>1067.25</v>
      </c>
      <c r="E103">
        <v>1005.6</v>
      </c>
      <c r="F103">
        <v>1005.8</v>
      </c>
      <c r="G103">
        <f>_xll.TA_TYPPRICE(D103,E103,F103)</f>
        <v>1026.2166666666665</v>
      </c>
      <c r="H103">
        <v>1060.8695595407703</v>
      </c>
      <c r="I103" t="str">
        <f t="shared" si="20"/>
        <v>DOWN</v>
      </c>
      <c r="J103">
        <v>1119.2853624533445</v>
      </c>
      <c r="K103">
        <v>1039.0252086786888</v>
      </c>
      <c r="L103" t="str">
        <f t="shared" si="21"/>
        <v>DOWN</v>
      </c>
      <c r="M103" t="str">
        <f t="shared" si="22"/>
        <v>DOWN</v>
      </c>
      <c r="N103">
        <v>31.415764938582118</v>
      </c>
      <c r="O103" t="str">
        <f t="shared" si="23"/>
        <v>DOWN</v>
      </c>
      <c r="P103" t="str">
        <f t="shared" si="24"/>
        <v>DOWN</v>
      </c>
      <c r="Q103">
        <f t="shared" si="25"/>
        <v>0.19999999999993179</v>
      </c>
      <c r="R103">
        <f t="shared" si="26"/>
        <v>61.649999999999977</v>
      </c>
      <c r="S103">
        <f t="shared" si="27"/>
        <v>3.244120032440095E-3</v>
      </c>
      <c r="T103" t="str">
        <f t="shared" si="28"/>
        <v>DOWN</v>
      </c>
      <c r="U103" t="str">
        <f t="shared" si="29"/>
        <v>DOWN</v>
      </c>
      <c r="V103">
        <v>1063.2322760107481</v>
      </c>
      <c r="W103">
        <v>1034.1444332262176</v>
      </c>
      <c r="X103">
        <f t="shared" si="30"/>
        <v>29.087842784530494</v>
      </c>
      <c r="Y103">
        <v>28.055608605647926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1000</v>
      </c>
      <c r="D104">
        <v>1084</v>
      </c>
      <c r="E104">
        <v>1000</v>
      </c>
      <c r="F104">
        <v>1053.0999999999999</v>
      </c>
      <c r="G104">
        <f>_xll.TA_TYPPRICE(D104,E104,F104)</f>
        <v>1045.7</v>
      </c>
      <c r="H104">
        <v>1053.2847797703853</v>
      </c>
      <c r="I104" t="str">
        <f t="shared" si="20"/>
        <v>DOWN</v>
      </c>
      <c r="J104">
        <v>1111.4441707970457</v>
      </c>
      <c r="K104">
        <v>1030.3529400834248</v>
      </c>
      <c r="L104" t="str">
        <f t="shared" si="21"/>
        <v>No Confirmation</v>
      </c>
      <c r="M104" t="str">
        <f t="shared" si="22"/>
        <v>No Trend</v>
      </c>
      <c r="N104">
        <v>46.171214863782083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53.099999999999909</v>
      </c>
      <c r="R104">
        <f t="shared" si="26"/>
        <v>84</v>
      </c>
      <c r="S104">
        <f t="shared" si="27"/>
        <v>0.63214285714285601</v>
      </c>
      <c r="T104" t="str">
        <f t="shared" si="28"/>
        <v>No Indication</v>
      </c>
      <c r="U104" t="str">
        <f t="shared" si="29"/>
        <v>No T+M+I</v>
      </c>
      <c r="V104">
        <v>1061.673464316787</v>
      </c>
      <c r="W104">
        <v>1035.5485492835348</v>
      </c>
      <c r="X104">
        <f t="shared" si="30"/>
        <v>26.124915033252137</v>
      </c>
      <c r="Y104">
        <v>27.669469891168767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2017-07-05T06:11:08Z</dcterms:created>
  <dcterms:modified xsi:type="dcterms:W3CDTF">2017-09-26T15:50:54Z</dcterms:modified>
</cp:coreProperties>
</file>