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11" i="1"/>
  <c r="W3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5" i="1"/>
  <c r="W7" i="1"/>
  <c r="W9" i="1"/>
  <c r="W13" i="1"/>
  <c r="W15" i="1"/>
  <c r="W17" i="1"/>
  <c r="W19" i="1"/>
  <c r="W21" i="1"/>
  <c r="W23" i="1"/>
  <c r="W25" i="1"/>
  <c r="W27" i="1"/>
  <c r="W29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3" i="1"/>
  <c r="W65" i="1"/>
  <c r="W67" i="1"/>
  <c r="W69" i="1"/>
  <c r="W71" i="1"/>
  <c r="W73" i="1"/>
  <c r="W61" i="1"/>
  <c r="W77" i="1"/>
  <c r="W81" i="1"/>
  <c r="W85" i="1"/>
  <c r="W89" i="1"/>
  <c r="W93" i="1"/>
  <c r="W97" i="1"/>
  <c r="W101" i="1"/>
  <c r="W75" i="1"/>
  <c r="W79" i="1"/>
  <c r="W83" i="1"/>
  <c r="W87" i="1"/>
  <c r="W91" i="1"/>
  <c r="W95" i="1"/>
  <c r="W99" i="1"/>
  <c r="W103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39" i="1"/>
  <c r="N41" i="1"/>
  <c r="N43" i="1"/>
  <c r="N45" i="1"/>
  <c r="N49" i="1"/>
  <c r="N55" i="1"/>
  <c r="N6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1" i="1"/>
  <c r="N47" i="1"/>
  <c r="N51" i="1"/>
  <c r="N53" i="1"/>
  <c r="N57" i="1"/>
  <c r="N59" i="1"/>
  <c r="N61" i="1"/>
  <c r="N65" i="1"/>
  <c r="N67" i="1"/>
  <c r="N69" i="1"/>
  <c r="N71" i="1"/>
  <c r="N73" i="1"/>
  <c r="N75" i="1"/>
  <c r="N77" i="1"/>
  <c r="N81" i="1"/>
  <c r="N83" i="1"/>
  <c r="N85" i="1"/>
  <c r="N87" i="1"/>
  <c r="N89" i="1"/>
  <c r="N91" i="1"/>
  <c r="N93" i="1"/>
  <c r="N95" i="1"/>
  <c r="N97" i="1"/>
  <c r="N99" i="1"/>
  <c r="N101" i="1"/>
  <c r="N103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73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7" i="1"/>
  <c r="J75" i="1"/>
  <c r="J87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7" i="1"/>
  <c r="J63" i="1"/>
  <c r="J65" i="1"/>
  <c r="J69" i="1"/>
  <c r="J71" i="1"/>
  <c r="J73" i="1"/>
  <c r="J77" i="1"/>
  <c r="J79" i="1"/>
  <c r="J81" i="1"/>
  <c r="J83" i="1"/>
  <c r="J85" i="1"/>
  <c r="J89" i="1"/>
  <c r="J91" i="1"/>
  <c r="J93" i="1"/>
  <c r="J95" i="1"/>
  <c r="J97" i="1"/>
  <c r="J99" i="1"/>
  <c r="J101" i="1"/>
  <c r="H2" i="1" a="1"/>
  <c r="G3" i="1"/>
  <c r="G41" i="1"/>
  <c r="G57" i="1"/>
  <c r="G65" i="1"/>
  <c r="G71" i="1"/>
  <c r="G75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3" i="1"/>
  <c r="G67" i="1"/>
  <c r="G69" i="1"/>
  <c r="G73" i="1"/>
  <c r="G77" i="1"/>
  <c r="G79" i="1"/>
  <c r="G83" i="1"/>
  <c r="G87" i="1"/>
  <c r="G91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37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35" i="1" l="1"/>
  <c r="AH31" i="1"/>
  <c r="AH27" i="1"/>
  <c r="AH23" i="1"/>
  <c r="AH15" i="1"/>
  <c r="AH7" i="1"/>
  <c r="AH44" i="1"/>
  <c r="AH32" i="1"/>
  <c r="AH24" i="1"/>
  <c r="AH12" i="1"/>
  <c r="AH53" i="1"/>
  <c r="AH49" i="1"/>
  <c r="AH37" i="1"/>
  <c r="AH29" i="1"/>
  <c r="AH21" i="1"/>
  <c r="AH13" i="1"/>
  <c r="AH5" i="1"/>
  <c r="AH42" i="1"/>
  <c r="AH30" i="1"/>
  <c r="AH14" i="1"/>
  <c r="AH10" i="1"/>
  <c r="AH2" i="1"/>
  <c r="AH11" i="1" l="1"/>
  <c r="AH19" i="1"/>
  <c r="AH56" i="1"/>
  <c r="AH28" i="1"/>
  <c r="AH50" i="1"/>
  <c r="AH34" i="1"/>
  <c r="AH26" i="1"/>
  <c r="AH6" i="1"/>
  <c r="AH43" i="1"/>
  <c r="AH38" i="1"/>
  <c r="AH9" i="1"/>
  <c r="AH18" i="1"/>
  <c r="AH25" i="1"/>
  <c r="AH47" i="1"/>
  <c r="AH3" i="1"/>
  <c r="AH51" i="1"/>
  <c r="AH41" i="1"/>
  <c r="AH39" i="1"/>
  <c r="AH46" i="1"/>
  <c r="AH54" i="1"/>
  <c r="AH22" i="1"/>
  <c r="AH48" i="1"/>
  <c r="AH16" i="1"/>
  <c r="AH52" i="1"/>
  <c r="AH20" i="1"/>
  <c r="AH17" i="1"/>
  <c r="AH45" i="1"/>
  <c r="AH40" i="1"/>
  <c r="AH33" i="1"/>
  <c r="AH36" i="1"/>
  <c r="AH4" i="1"/>
  <c r="AH55" i="1" l="1"/>
  <c r="AH8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<sst xmlns="http://schemas.openxmlformats.org/spreadsheetml/2006/main" count="137" uniqueCount="35">
  <si>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</si>
  <si>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</si>
  <si>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</si>
  <si>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</si>
  <si>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</si>
  <si>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NH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</si>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</sst>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323</v>
      </c>
      <c r="D2">
        <v>323.45</v>
      </c>
      <c r="E2">
        <v>317.10000000000002</v>
      </c>
      <c r="F2">
        <v>318</v>
      </c>
      <c r="G2">
        <f>_xll.TA_TYPPRICE(D2,E2,F2)</f>
        <v>319.51666666666665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0.89999999999997726</v>
      </c>
      <c r="R2">
        <f>D2-E2</f>
        <v>6.3499999999999659</v>
      </c>
      <c r="S2">
        <f>Q2/R2</f>
        <v>0.1417322834645641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318.35000000000002</v>
      </c>
      <c r="D3">
        <v>320.55</v>
      </c>
      <c r="E3">
        <v>315</v>
      </c>
      <c r="F3">
        <v>316</v>
      </c>
      <c r="G3">
        <f>_xll.TA_TYPPRICE(D3,E3,F3)</f>
        <v>317.18333333333334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5.5500000000000114</v>
      </c>
      <c r="S3">
        <f t="shared" ref="S3:S66" si="7">Q3/R3</f>
        <v>0.18018018018017981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317</v>
      </c>
      <c r="D4">
        <v>322.25</v>
      </c>
      <c r="E4">
        <v>311.25</v>
      </c>
      <c r="F4">
        <v>313</v>
      </c>
      <c r="G4">
        <f>_xll.TA_TYPPRICE(D4,E4,F4)</f>
        <v>315.5</v>
      </c>
      <c r="H4">
        <v>317.40000000000003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1.75</v>
      </c>
      <c r="R4">
        <f t="shared" si="6"/>
        <v>11</v>
      </c>
      <c r="S4">
        <f t="shared" si="7"/>
        <v>0.15909090909090909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313.55</v>
      </c>
      <c r="D5">
        <v>317.5</v>
      </c>
      <c r="E5">
        <v>308</v>
      </c>
      <c r="F5">
        <v>310</v>
      </c>
      <c r="G5">
        <f>_xll.TA_TYPPRICE(D5,E5,F5)</f>
        <v>311.83333333333331</v>
      </c>
      <c r="H5">
        <v>314.61666666666667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9.5</v>
      </c>
      <c r="S5">
        <f t="shared" si="7"/>
        <v>0.21052631578947367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309.05</v>
      </c>
      <c r="D6">
        <v>314.25</v>
      </c>
      <c r="E6">
        <v>292.5</v>
      </c>
      <c r="F6">
        <v>300</v>
      </c>
      <c r="G6">
        <f>_xll.TA_TYPPRICE(D6,E6,F6)</f>
        <v>302.25</v>
      </c>
      <c r="H6">
        <v>308.43333333333334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21.75</v>
      </c>
      <c r="S6">
        <f t="shared" si="7"/>
        <v>0.34482758620689657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302.8</v>
      </c>
      <c r="D7">
        <v>309.8</v>
      </c>
      <c r="E7">
        <v>300</v>
      </c>
      <c r="F7">
        <v>307</v>
      </c>
      <c r="G7">
        <f>_xll.TA_TYPPRICE(D7,E7,F7)</f>
        <v>305.59999999999997</v>
      </c>
      <c r="H7">
        <v>307.01666666666665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27.999999999999996</v>
      </c>
      <c r="O7" t="str">
        <f t="shared" si="3"/>
        <v>DOWN</v>
      </c>
      <c r="P7" t="e">
        <f t="shared" si="4"/>
        <v>#N/A</v>
      </c>
      <c r="Q7">
        <f t="shared" si="5"/>
        <v>7</v>
      </c>
      <c r="R7">
        <f t="shared" si="6"/>
        <v>9.8000000000000114</v>
      </c>
      <c r="S7">
        <f t="shared" si="7"/>
        <v>0.71428571428571341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307.60000000000002</v>
      </c>
      <c r="D8">
        <v>313.5</v>
      </c>
      <c r="E8">
        <v>305.75</v>
      </c>
      <c r="F8">
        <v>312</v>
      </c>
      <c r="G8">
        <f>_xll.TA_TYPPRICE(D8,E8,F8)</f>
        <v>310.41666666666669</v>
      </c>
      <c r="H8">
        <v>308.7166666666667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42.400000000000006</v>
      </c>
      <c r="O8" t="str">
        <f t="shared" si="3"/>
        <v>No Momentum</v>
      </c>
      <c r="P8" t="e">
        <f t="shared" si="4"/>
        <v>#N/A</v>
      </c>
      <c r="Q8">
        <f t="shared" si="5"/>
        <v>6.25</v>
      </c>
      <c r="R8">
        <f t="shared" si="6"/>
        <v>7.75</v>
      </c>
      <c r="S8">
        <f t="shared" si="7"/>
        <v>0.80645161290322576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315</v>
      </c>
      <c r="D9">
        <v>315</v>
      </c>
      <c r="E9">
        <v>305.10000000000002</v>
      </c>
      <c r="F9">
        <v>310</v>
      </c>
      <c r="G9">
        <f>_xll.TA_TYPPRICE(D9,E9,F9)</f>
        <v>310.03333333333336</v>
      </c>
      <c r="H9">
        <v>309.375</v>
      </c>
      <c r="I9" t="str">
        <f t="shared" si="0"/>
        <v>UP</v>
      </c>
      <c r="J9">
        <v>317.03750000000002</v>
      </c>
      <c r="K9">
        <v>306.83749999999998</v>
      </c>
      <c r="L9" t="str">
        <f t="shared" si="1"/>
        <v>No Confirmation</v>
      </c>
      <c r="M9" t="str">
        <f t="shared" si="2"/>
        <v>No Trend</v>
      </c>
      <c r="N9">
        <v>38.545454545454547</v>
      </c>
      <c r="O9" t="str">
        <f t="shared" si="3"/>
        <v>DOWN</v>
      </c>
      <c r="P9" t="str">
        <f t="shared" si="4"/>
        <v>No Trend + Momentum</v>
      </c>
      <c r="Q9">
        <f t="shared" si="5"/>
        <v>4.8999999999999773</v>
      </c>
      <c r="R9">
        <f t="shared" si="6"/>
        <v>9.8999999999999773</v>
      </c>
      <c r="S9">
        <f t="shared" si="7"/>
        <v>0.49494949494949381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313</v>
      </c>
      <c r="D10">
        <v>316.39999999999998</v>
      </c>
      <c r="E10">
        <v>303.14999999999998</v>
      </c>
      <c r="F10">
        <v>306</v>
      </c>
      <c r="G10">
        <f>_xll.TA_TYPPRICE(D10,E10,F10)</f>
        <v>308.51666666666665</v>
      </c>
      <c r="H10">
        <v>308.94583333333333</v>
      </c>
      <c r="I10" t="str">
        <f t="shared" si="0"/>
        <v>DOWN</v>
      </c>
      <c r="J10">
        <v>316.89583333333337</v>
      </c>
      <c r="K10">
        <v>306.01805555555552</v>
      </c>
      <c r="L10" t="str">
        <f t="shared" si="1"/>
        <v>DOWN</v>
      </c>
      <c r="M10" t="str">
        <f t="shared" si="2"/>
        <v>DOWN</v>
      </c>
      <c r="N10">
        <v>31.407407407407412</v>
      </c>
      <c r="O10" t="str">
        <f t="shared" si="3"/>
        <v>DOWN</v>
      </c>
      <c r="P10" t="str">
        <f t="shared" si="4"/>
        <v>DOWN</v>
      </c>
      <c r="Q10">
        <f t="shared" si="5"/>
        <v>2.8500000000000227</v>
      </c>
      <c r="R10">
        <f t="shared" si="6"/>
        <v>13.25</v>
      </c>
      <c r="S10">
        <f t="shared" si="7"/>
        <v>0.21509433962264324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305</v>
      </c>
      <c r="D11">
        <v>314.25</v>
      </c>
      <c r="E11">
        <v>303.05</v>
      </c>
      <c r="F11">
        <v>304</v>
      </c>
      <c r="G11">
        <f>_xll.TA_TYPPRICE(D11,E11,F11)</f>
        <v>307.09999999999997</v>
      </c>
      <c r="H11">
        <v>308.02291666666667</v>
      </c>
      <c r="I11" t="str">
        <f t="shared" si="0"/>
        <v>DOWN</v>
      </c>
      <c r="J11">
        <v>316.30787037037038</v>
      </c>
      <c r="K11">
        <v>305.35848765432098</v>
      </c>
      <c r="L11" t="str">
        <f t="shared" si="1"/>
        <v>DOWN</v>
      </c>
      <c r="M11" t="str">
        <f t="shared" si="2"/>
        <v>DOWN</v>
      </c>
      <c r="N11">
        <v>28.149377593361002</v>
      </c>
      <c r="O11" t="str">
        <f t="shared" si="3"/>
        <v>DOWN</v>
      </c>
      <c r="P11" t="str">
        <f t="shared" si="4"/>
        <v>DOWN</v>
      </c>
      <c r="Q11">
        <f t="shared" si="5"/>
        <v>0.94999999999998863</v>
      </c>
      <c r="R11">
        <f t="shared" si="6"/>
        <v>11.199999999999989</v>
      </c>
      <c r="S11">
        <f t="shared" si="7"/>
        <v>8.4821428571427646E-2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307.85000000000002</v>
      </c>
      <c r="D12">
        <v>307.85000000000002</v>
      </c>
      <c r="E12">
        <v>301</v>
      </c>
      <c r="F12">
        <v>302</v>
      </c>
      <c r="G12">
        <f>_xll.TA_TYPPRICE(D12,E12,F12)</f>
        <v>303.61666666666667</v>
      </c>
      <c r="H12">
        <v>305.81979166666667</v>
      </c>
      <c r="I12" t="str">
        <f t="shared" si="0"/>
        <v>DOWN</v>
      </c>
      <c r="J12">
        <v>314.42834362139916</v>
      </c>
      <c r="K12">
        <v>304.38993484224966</v>
      </c>
      <c r="L12" t="str">
        <f t="shared" si="1"/>
        <v>DOWN</v>
      </c>
      <c r="M12" t="str">
        <f t="shared" si="2"/>
        <v>DOWN</v>
      </c>
      <c r="N12">
        <v>24.918273645546378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6.8500000000000227</v>
      </c>
      <c r="S12">
        <f t="shared" si="7"/>
        <v>0.14598540145985353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303</v>
      </c>
      <c r="D13">
        <v>304.7</v>
      </c>
      <c r="E13">
        <v>299.10000000000002</v>
      </c>
      <c r="F13">
        <v>299</v>
      </c>
      <c r="G13">
        <f>_xll.TA_TYPPRICE(D13,E13,F13)</f>
        <v>300.93333333333334</v>
      </c>
      <c r="H13">
        <v>303.37656249999998</v>
      </c>
      <c r="I13" t="str">
        <f t="shared" si="0"/>
        <v>DOWN</v>
      </c>
      <c r="J13">
        <v>312.26648948331047</v>
      </c>
      <c r="K13">
        <v>303.21439376619418</v>
      </c>
      <c r="L13" t="str">
        <f t="shared" si="1"/>
        <v>DOWN</v>
      </c>
      <c r="M13" t="str">
        <f t="shared" si="2"/>
        <v>DOWN</v>
      </c>
      <c r="N13">
        <v>20.505147822801554</v>
      </c>
      <c r="O13" t="str">
        <f t="shared" si="3"/>
        <v>DOWN</v>
      </c>
      <c r="P13" t="str">
        <f t="shared" si="4"/>
        <v>DOWN</v>
      </c>
      <c r="Q13">
        <f t="shared" si="5"/>
        <v>-0.10000000000002274</v>
      </c>
      <c r="R13">
        <f t="shared" si="6"/>
        <v>5.5999999999999659</v>
      </c>
      <c r="S13">
        <f t="shared" si="7"/>
        <v>-1.7857142857147026E-2</v>
      </c>
      <c r="T13" t="str">
        <f t="shared" si="8"/>
        <v>DOWN</v>
      </c>
      <c r="U13" t="str">
        <f t="shared" si="9"/>
        <v>DOWN</v>
      </c>
      <c r="V13">
        <v>308.08333333333331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298.95</v>
      </c>
      <c r="D14">
        <v>309</v>
      </c>
      <c r="E14">
        <v>298.75</v>
      </c>
      <c r="F14">
        <v>300</v>
      </c>
      <c r="G14">
        <f>_xll.TA_TYPPRICE(D14,E14,F14)</f>
        <v>302.58333333333331</v>
      </c>
      <c r="H14">
        <v>302.97994791666667</v>
      </c>
      <c r="I14" t="str">
        <f t="shared" si="0"/>
        <v>DOWN</v>
      </c>
      <c r="J14">
        <v>311.5406029314637</v>
      </c>
      <c r="K14">
        <v>302.22230626259545</v>
      </c>
      <c r="L14" t="str">
        <f t="shared" si="1"/>
        <v>DOWN</v>
      </c>
      <c r="M14" t="str">
        <f t="shared" si="2"/>
        <v>DOWN</v>
      </c>
      <c r="N14">
        <v>25.968200910430365</v>
      </c>
      <c r="O14" t="str">
        <f t="shared" si="3"/>
        <v>DOWN</v>
      </c>
      <c r="P14" t="str">
        <f t="shared" si="4"/>
        <v>DOWN</v>
      </c>
      <c r="Q14">
        <f t="shared" si="5"/>
        <v>1.25</v>
      </c>
      <c r="R14">
        <f t="shared" si="6"/>
        <v>10.25</v>
      </c>
      <c r="S14">
        <f t="shared" si="7"/>
        <v>0.12195121951219512</v>
      </c>
      <c r="T14" t="str">
        <f t="shared" si="8"/>
        <v>DOWN</v>
      </c>
      <c r="U14" t="str">
        <f t="shared" si="9"/>
        <v>DOWN</v>
      </c>
      <c r="V14">
        <v>306.83974358974359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307</v>
      </c>
      <c r="D15">
        <v>307</v>
      </c>
      <c r="E15">
        <v>295</v>
      </c>
      <c r="F15">
        <v>299</v>
      </c>
      <c r="G15">
        <f>_xll.TA_TYPPRICE(D15,E15,F15)</f>
        <v>300.33333333333331</v>
      </c>
      <c r="H15">
        <v>301.65664062500002</v>
      </c>
      <c r="I15" t="str">
        <f t="shared" si="0"/>
        <v>DOWN</v>
      </c>
      <c r="J15">
        <v>310.53158005780512</v>
      </c>
      <c r="K15">
        <v>300.61734931535204</v>
      </c>
      <c r="L15" t="str">
        <f t="shared" si="1"/>
        <v>DOWN</v>
      </c>
      <c r="M15" t="str">
        <f t="shared" si="2"/>
        <v>DOWN</v>
      </c>
      <c r="N15">
        <v>23.913931459064287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12</v>
      </c>
      <c r="S15">
        <f t="shared" si="7"/>
        <v>0.33333333333333331</v>
      </c>
      <c r="T15" t="str">
        <f t="shared" si="8"/>
        <v>No Indication</v>
      </c>
      <c r="U15" t="str">
        <f t="shared" si="9"/>
        <v>No T+M+I</v>
      </c>
      <c r="V15">
        <v>305.63362919132152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304.45</v>
      </c>
      <c r="D16">
        <v>304.45</v>
      </c>
      <c r="E16">
        <v>297</v>
      </c>
      <c r="F16">
        <v>297</v>
      </c>
      <c r="G16">
        <f>_xll.TA_TYPPRICE(D16,E16,F16)</f>
        <v>299.48333333333335</v>
      </c>
      <c r="H16">
        <v>300.56998697916669</v>
      </c>
      <c r="I16" t="str">
        <f t="shared" si="0"/>
        <v>DOWN</v>
      </c>
      <c r="J16">
        <v>309.18011782273732</v>
      </c>
      <c r="K16">
        <v>299.8134939119405</v>
      </c>
      <c r="L16" t="str">
        <f t="shared" si="1"/>
        <v>DOWN</v>
      </c>
      <c r="M16" t="str">
        <f t="shared" si="2"/>
        <v>DOWN</v>
      </c>
      <c r="N16">
        <v>19.965415431176414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7.4499999999999886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304.30537854650282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296.05</v>
      </c>
      <c r="D17">
        <v>298</v>
      </c>
      <c r="E17">
        <v>290.14999999999998</v>
      </c>
      <c r="F17">
        <v>291</v>
      </c>
      <c r="G17">
        <f>_xll.TA_TYPPRICE(D17,E17,F17)</f>
        <v>293.05</v>
      </c>
      <c r="H17">
        <v>296.80999348958335</v>
      </c>
      <c r="I17" t="str">
        <f t="shared" si="0"/>
        <v>DOWN</v>
      </c>
      <c r="J17">
        <v>306.69564719546236</v>
      </c>
      <c r="K17">
        <v>297.66605082039814</v>
      </c>
      <c r="L17" t="str">
        <f t="shared" si="1"/>
        <v>DOWN</v>
      </c>
      <c r="M17" t="str">
        <f t="shared" si="2"/>
        <v>DOWN</v>
      </c>
      <c r="N17">
        <v>12.330601521743601</v>
      </c>
      <c r="O17" t="str">
        <f t="shared" si="3"/>
        <v>DOWN</v>
      </c>
      <c r="P17" t="str">
        <f t="shared" si="4"/>
        <v>DOWN</v>
      </c>
      <c r="Q17">
        <f t="shared" si="5"/>
        <v>0.85000000000002274</v>
      </c>
      <c r="R17">
        <f t="shared" si="6"/>
        <v>7.8500000000000227</v>
      </c>
      <c r="S17">
        <f t="shared" si="7"/>
        <v>0.10828025477707265</v>
      </c>
      <c r="T17" t="str">
        <f t="shared" si="8"/>
        <v>DOWN</v>
      </c>
      <c r="U17" t="str">
        <f t="shared" si="9"/>
        <v>DOWN</v>
      </c>
      <c r="V17">
        <v>302.25839723165626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294.89999999999998</v>
      </c>
      <c r="D18">
        <v>304</v>
      </c>
      <c r="E18">
        <v>292.3</v>
      </c>
      <c r="F18">
        <v>296</v>
      </c>
      <c r="G18">
        <f>_xll.TA_TYPPRICE(D18,E18,F18)</f>
        <v>297.43333333333334</v>
      </c>
      <c r="H18">
        <v>297.12166341145837</v>
      </c>
      <c r="I18" t="str">
        <f t="shared" si="0"/>
        <v>DOWN</v>
      </c>
      <c r="J18">
        <v>306.09661448535962</v>
      </c>
      <c r="K18">
        <v>296.47359508253192</v>
      </c>
      <c r="L18" t="str">
        <f t="shared" si="1"/>
        <v>DOWN</v>
      </c>
      <c r="M18" t="str">
        <f t="shared" si="2"/>
        <v>DOWN</v>
      </c>
      <c r="N18">
        <v>37.30445476864007</v>
      </c>
      <c r="O18" t="str">
        <f t="shared" si="3"/>
        <v>DOWN</v>
      </c>
      <c r="P18" t="str">
        <f t="shared" si="4"/>
        <v>DOWN</v>
      </c>
      <c r="Q18">
        <f t="shared" si="5"/>
        <v>3.6999999999999886</v>
      </c>
      <c r="R18">
        <f t="shared" si="6"/>
        <v>11.699999999999989</v>
      </c>
      <c r="S18">
        <f t="shared" si="7"/>
        <v>0.31623931623931556</v>
      </c>
      <c r="T18" t="str">
        <f t="shared" si="8"/>
        <v>No Indication</v>
      </c>
      <c r="U18" t="str">
        <f t="shared" si="9"/>
        <v>No T+M+I</v>
      </c>
      <c r="V18">
        <v>301.29556688832452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296.5</v>
      </c>
      <c r="D19">
        <v>302</v>
      </c>
      <c r="E19">
        <v>293.14999999999998</v>
      </c>
      <c r="F19">
        <v>294</v>
      </c>
      <c r="G19">
        <f>_xll.TA_TYPPRICE(D19,E19,F19)</f>
        <v>296.38333333333333</v>
      </c>
      <c r="H19">
        <v>296.75249837239585</v>
      </c>
      <c r="I19" t="str">
        <f t="shared" si="0"/>
        <v>DOWN</v>
      </c>
      <c r="J19">
        <v>305.18625571083527</v>
      </c>
      <c r="K19">
        <v>295.73501839752481</v>
      </c>
      <c r="L19" t="str">
        <f t="shared" si="1"/>
        <v>DOWN</v>
      </c>
      <c r="M19" t="str">
        <f t="shared" si="2"/>
        <v>DOWN</v>
      </c>
      <c r="N19">
        <v>32.653545413182655</v>
      </c>
      <c r="O19" t="str">
        <f t="shared" si="3"/>
        <v>DOWN</v>
      </c>
      <c r="P19" t="str">
        <f t="shared" si="4"/>
        <v>DOWN</v>
      </c>
      <c r="Q19">
        <f t="shared" si="5"/>
        <v>0.85000000000002274</v>
      </c>
      <c r="R19">
        <f t="shared" si="6"/>
        <v>8.8500000000000227</v>
      </c>
      <c r="S19">
        <f t="shared" si="7"/>
        <v>9.6045197740115315E-2</v>
      </c>
      <c r="T19" t="str">
        <f t="shared" si="8"/>
        <v>DOWN</v>
      </c>
      <c r="U19" t="str">
        <f t="shared" si="9"/>
        <v>DOWN</v>
      </c>
      <c r="V19">
        <v>300.17317198242841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294.60000000000002</v>
      </c>
      <c r="D20">
        <v>297</v>
      </c>
      <c r="E20">
        <v>293.5</v>
      </c>
      <c r="F20">
        <v>295</v>
      </c>
      <c r="G20">
        <f>_xll.TA_TYPPRICE(D20,E20,F20)</f>
        <v>295.16666666666669</v>
      </c>
      <c r="H20">
        <v>295.9595825195313</v>
      </c>
      <c r="I20" t="str">
        <f t="shared" si="0"/>
        <v>DOWN</v>
      </c>
      <c r="J20">
        <v>303.36708777509409</v>
      </c>
      <c r="K20">
        <v>295.23834764251927</v>
      </c>
      <c r="L20" t="str">
        <f t="shared" si="1"/>
        <v>DOWN</v>
      </c>
      <c r="M20" t="str">
        <f t="shared" si="2"/>
        <v>DOWN</v>
      </c>
      <c r="N20">
        <v>37.521929193159828</v>
      </c>
      <c r="O20" t="str">
        <f t="shared" si="3"/>
        <v>DOWN</v>
      </c>
      <c r="P20" t="str">
        <f t="shared" si="4"/>
        <v>DOWN</v>
      </c>
      <c r="Q20">
        <f t="shared" si="5"/>
        <v>1.5</v>
      </c>
      <c r="R20">
        <f t="shared" si="6"/>
        <v>3.5</v>
      </c>
      <c r="S20">
        <f t="shared" si="7"/>
        <v>0.42857142857142855</v>
      </c>
      <c r="T20" t="str">
        <f t="shared" si="8"/>
        <v>No Indication</v>
      </c>
      <c r="U20" t="str">
        <f t="shared" si="9"/>
        <v>No T+M+I</v>
      </c>
      <c r="V20">
        <v>299.37729936974711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293</v>
      </c>
      <c r="D21">
        <v>299.5</v>
      </c>
      <c r="E21">
        <v>290.2</v>
      </c>
      <c r="F21">
        <v>297</v>
      </c>
      <c r="G21">
        <f>_xll.TA_TYPPRICE(D21,E21,F21)</f>
        <v>295.56666666666666</v>
      </c>
      <c r="H21">
        <v>295.76312459309895</v>
      </c>
      <c r="I21" t="str">
        <f t="shared" si="0"/>
        <v>UP</v>
      </c>
      <c r="J21">
        <v>302.50773493618431</v>
      </c>
      <c r="K21">
        <v>294.11871483307056</v>
      </c>
      <c r="L21" t="str">
        <f t="shared" si="1"/>
        <v>No Confirmation</v>
      </c>
      <c r="M21" t="str">
        <f t="shared" si="2"/>
        <v>No Trend</v>
      </c>
      <c r="N21">
        <v>47.084841613188743</v>
      </c>
      <c r="O21" t="str">
        <f t="shared" si="3"/>
        <v>No Momentum</v>
      </c>
      <c r="P21" t="str">
        <f t="shared" si="4"/>
        <v>No Trend + Momentum</v>
      </c>
      <c r="Q21">
        <f t="shared" si="5"/>
        <v>6.8000000000000114</v>
      </c>
      <c r="R21">
        <f t="shared" si="6"/>
        <v>9.3000000000000114</v>
      </c>
      <c r="S21">
        <f t="shared" si="7"/>
        <v>0.73118279569892508</v>
      </c>
      <c r="T21" t="str">
        <f t="shared" si="8"/>
        <v>No Indication</v>
      </c>
      <c r="U21" t="str">
        <f t="shared" si="9"/>
        <v>No T+M+I</v>
      </c>
      <c r="V21">
        <v>299.01156100517062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302</v>
      </c>
      <c r="D22">
        <v>319.7</v>
      </c>
      <c r="E22">
        <v>297.05</v>
      </c>
      <c r="F22">
        <v>317</v>
      </c>
      <c r="G22">
        <f>_xll.TA_TYPPRICE(D22,E22,F22)</f>
        <v>311.25</v>
      </c>
      <c r="H22">
        <v>303.50656229654948</v>
      </c>
      <c r="I22" t="str">
        <f t="shared" si="0"/>
        <v>UP</v>
      </c>
      <c r="J22">
        <v>306.32823828369891</v>
      </c>
      <c r="K22">
        <v>294.77011153683264</v>
      </c>
      <c r="L22" t="str">
        <f t="shared" si="1"/>
        <v>UP</v>
      </c>
      <c r="M22" t="str">
        <f t="shared" si="2"/>
        <v>UP</v>
      </c>
      <c r="N22">
        <v>81.836406180092126</v>
      </c>
      <c r="O22" t="str">
        <f t="shared" si="3"/>
        <v>UP</v>
      </c>
      <c r="P22" t="str">
        <f t="shared" si="4"/>
        <v>UP</v>
      </c>
      <c r="Q22">
        <f t="shared" si="5"/>
        <v>19.949999999999989</v>
      </c>
      <c r="R22">
        <f t="shared" si="6"/>
        <v>22.649999999999977</v>
      </c>
      <c r="S22">
        <f t="shared" si="7"/>
        <v>0.88079470198675536</v>
      </c>
      <c r="T22" t="str">
        <f t="shared" si="8"/>
        <v>UP</v>
      </c>
      <c r="U22" t="str">
        <f t="shared" si="9"/>
        <v>UP</v>
      </c>
      <c r="V22">
        <v>301.77901315822129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320</v>
      </c>
      <c r="D23">
        <v>336</v>
      </c>
      <c r="E23">
        <v>316.55</v>
      </c>
      <c r="F23">
        <v>333</v>
      </c>
      <c r="G23">
        <f>_xll.TA_TYPPRICE(D23,E23,F23)</f>
        <v>328.51666666666665</v>
      </c>
      <c r="H23">
        <v>316.01161448160804</v>
      </c>
      <c r="I23" t="str">
        <f t="shared" si="0"/>
        <v>UP</v>
      </c>
      <c r="J23">
        <v>312.92196310954358</v>
      </c>
      <c r="K23">
        <v>299.61008675086981</v>
      </c>
      <c r="L23" t="str">
        <f t="shared" si="1"/>
        <v>UP</v>
      </c>
      <c r="M23" t="str">
        <f t="shared" si="2"/>
        <v>UP</v>
      </c>
      <c r="N23">
        <v>89.03655330698767</v>
      </c>
      <c r="O23" t="str">
        <f t="shared" si="3"/>
        <v>UP</v>
      </c>
      <c r="P23" t="str">
        <f t="shared" si="4"/>
        <v>UP</v>
      </c>
      <c r="Q23">
        <f t="shared" si="5"/>
        <v>16.449999999999989</v>
      </c>
      <c r="R23">
        <f t="shared" si="6"/>
        <v>19.449999999999989</v>
      </c>
      <c r="S23">
        <f t="shared" si="7"/>
        <v>0.84575835475578398</v>
      </c>
      <c r="T23" t="str">
        <f t="shared" si="8"/>
        <v>UP</v>
      </c>
      <c r="U23" t="str">
        <f t="shared" si="9"/>
        <v>UP</v>
      </c>
      <c r="V23">
        <v>306.58224190311034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330.85</v>
      </c>
      <c r="D24">
        <v>345</v>
      </c>
      <c r="E24">
        <v>329.2</v>
      </c>
      <c r="F24">
        <v>340</v>
      </c>
      <c r="G24">
        <f>_xll.TA_TYPPRICE(D24,E24,F24)</f>
        <v>338.06666666666666</v>
      </c>
      <c r="H24">
        <v>327.03914057413738</v>
      </c>
      <c r="I24" t="str">
        <f t="shared" si="0"/>
        <v>UP</v>
      </c>
      <c r="J24">
        <v>320.05041575186721</v>
      </c>
      <c r="K24">
        <v>306.1856230284543</v>
      </c>
      <c r="L24" t="str">
        <f t="shared" si="1"/>
        <v>UP</v>
      </c>
      <c r="M24" t="str">
        <f t="shared" si="2"/>
        <v>UP</v>
      </c>
      <c r="N24">
        <v>90.989818455984363</v>
      </c>
      <c r="O24" t="str">
        <f t="shared" si="3"/>
        <v>UP</v>
      </c>
      <c r="P24" t="str">
        <f t="shared" si="4"/>
        <v>UP</v>
      </c>
      <c r="Q24">
        <f t="shared" si="5"/>
        <v>10.800000000000011</v>
      </c>
      <c r="R24">
        <f t="shared" si="6"/>
        <v>15.800000000000011</v>
      </c>
      <c r="S24">
        <f t="shared" si="7"/>
        <v>0.68354430379746856</v>
      </c>
      <c r="T24" t="str">
        <f t="shared" si="8"/>
        <v>No Indication</v>
      </c>
      <c r="U24" t="str">
        <f t="shared" si="9"/>
        <v>No T+M+I</v>
      </c>
      <c r="V24">
        <v>311.723435456478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340</v>
      </c>
      <c r="D25">
        <v>343.4</v>
      </c>
      <c r="E25">
        <v>331</v>
      </c>
      <c r="F25">
        <v>334</v>
      </c>
      <c r="G25">
        <f>_xll.TA_TYPPRICE(D25,E25,F25)</f>
        <v>336.13333333333333</v>
      </c>
      <c r="H25">
        <v>331.58623695373535</v>
      </c>
      <c r="I25" t="str">
        <f t="shared" si="0"/>
        <v>UP</v>
      </c>
      <c r="J25">
        <v>325.23921225145227</v>
      </c>
      <c r="K25">
        <v>311.69992902213113</v>
      </c>
      <c r="L25" t="str">
        <f t="shared" si="1"/>
        <v>UP</v>
      </c>
      <c r="M25" t="str">
        <f t="shared" si="2"/>
        <v>UP</v>
      </c>
      <c r="N25">
        <v>76.405054488138035</v>
      </c>
      <c r="O25" t="str">
        <f t="shared" si="3"/>
        <v>UP</v>
      </c>
      <c r="P25" t="str">
        <f t="shared" si="4"/>
        <v>UP</v>
      </c>
      <c r="Q25">
        <f t="shared" si="5"/>
        <v>3</v>
      </c>
      <c r="R25">
        <f t="shared" si="6"/>
        <v>12.399999999999977</v>
      </c>
      <c r="S25">
        <f t="shared" si="7"/>
        <v>0.24193548387096819</v>
      </c>
      <c r="T25" t="str">
        <f t="shared" si="8"/>
        <v>No Indication</v>
      </c>
      <c r="U25" t="str">
        <f t="shared" si="9"/>
        <v>No T+M+I</v>
      </c>
      <c r="V25">
        <v>315.15059923240449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336.6</v>
      </c>
      <c r="D26">
        <v>337</v>
      </c>
      <c r="E26">
        <v>328</v>
      </c>
      <c r="F26">
        <v>331</v>
      </c>
      <c r="G26">
        <f>_xll.TA_TYPPRICE(D26,E26,F26)</f>
        <v>332</v>
      </c>
      <c r="H26">
        <v>331.79311847686768</v>
      </c>
      <c r="I26" t="str">
        <f t="shared" si="0"/>
        <v>DOWN</v>
      </c>
      <c r="J26">
        <v>327.85272064001845</v>
      </c>
      <c r="K26">
        <v>315.32216701721308</v>
      </c>
      <c r="L26" t="str">
        <f t="shared" si="1"/>
        <v>UP</v>
      </c>
      <c r="M26" t="str">
        <f t="shared" si="2"/>
        <v>No Trend</v>
      </c>
      <c r="N26">
        <v>69.447694769792022</v>
      </c>
      <c r="O26" t="str">
        <f t="shared" si="3"/>
        <v>UP</v>
      </c>
      <c r="P26" t="str">
        <f t="shared" si="4"/>
        <v>No Trend + Momentum</v>
      </c>
      <c r="Q26">
        <f t="shared" si="5"/>
        <v>3</v>
      </c>
      <c r="R26">
        <f t="shared" si="6"/>
        <v>9</v>
      </c>
      <c r="S26">
        <f t="shared" si="7"/>
        <v>0.33333333333333331</v>
      </c>
      <c r="T26" t="str">
        <f t="shared" si="8"/>
        <v>No Indication</v>
      </c>
      <c r="U26" t="str">
        <f t="shared" si="9"/>
        <v>No T+M+I</v>
      </c>
      <c r="V26">
        <v>317.58896858126536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337.7</v>
      </c>
      <c r="D27">
        <v>337.7</v>
      </c>
      <c r="E27">
        <v>321.64999999999998</v>
      </c>
      <c r="F27">
        <v>324</v>
      </c>
      <c r="G27">
        <f>_xll.TA_TYPPRICE(D27,E27,F27)</f>
        <v>327.7833333333333</v>
      </c>
      <c r="H27">
        <v>329.78822590510049</v>
      </c>
      <c r="I27" t="str">
        <f t="shared" si="0"/>
        <v>DOWN</v>
      </c>
      <c r="J27">
        <v>330.04100494223655</v>
      </c>
      <c r="K27">
        <v>316.72835212449905</v>
      </c>
      <c r="L27" t="str">
        <f t="shared" si="1"/>
        <v>No Confirmation</v>
      </c>
      <c r="M27" t="str">
        <f t="shared" si="2"/>
        <v>No Trend</v>
      </c>
      <c r="N27">
        <v>54.873837822427717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16.050000000000011</v>
      </c>
      <c r="S27">
        <f t="shared" si="7"/>
        <v>0.14641744548286736</v>
      </c>
      <c r="T27" t="str">
        <f t="shared" si="8"/>
        <v>DOWN</v>
      </c>
      <c r="U27" t="str">
        <f t="shared" si="9"/>
        <v>No T+M+I</v>
      </c>
      <c r="V27">
        <v>318.57528110722455</v>
      </c>
      <c r="W27">
        <v>309.42307692307691</v>
      </c>
      <c r="X27">
        <f t="shared" si="10"/>
        <v>9.1522041841476494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323.3</v>
      </c>
      <c r="D28">
        <v>332.8</v>
      </c>
      <c r="E28">
        <v>313.55</v>
      </c>
      <c r="F28">
        <v>315</v>
      </c>
      <c r="G28">
        <f>_xll.TA_TYPPRICE(D28,E28,F28)</f>
        <v>320.45</v>
      </c>
      <c r="H28">
        <v>325.11911295255027</v>
      </c>
      <c r="I28" t="str">
        <f t="shared" si="0"/>
        <v>DOWN</v>
      </c>
      <c r="J28">
        <v>330.65411495507288</v>
      </c>
      <c r="K28">
        <v>316.02205165238814</v>
      </c>
      <c r="L28" t="str">
        <f t="shared" si="1"/>
        <v>DOWN</v>
      </c>
      <c r="M28" t="str">
        <f t="shared" si="2"/>
        <v>DOWN</v>
      </c>
      <c r="N28">
        <v>41.034381196645526</v>
      </c>
      <c r="O28" t="str">
        <f t="shared" si="3"/>
        <v>No Momentum</v>
      </c>
      <c r="P28" t="str">
        <f t="shared" si="4"/>
        <v>No Trend + Momentum</v>
      </c>
      <c r="Q28">
        <f t="shared" si="5"/>
        <v>1.4499999999999886</v>
      </c>
      <c r="R28">
        <f t="shared" si="6"/>
        <v>19.25</v>
      </c>
      <c r="S28">
        <f t="shared" si="7"/>
        <v>7.5324675324674739E-2</v>
      </c>
      <c r="T28" t="str">
        <f t="shared" si="8"/>
        <v>DOWN</v>
      </c>
      <c r="U28" t="str">
        <f t="shared" si="9"/>
        <v>No T+M+I</v>
      </c>
      <c r="V28">
        <v>318.02523785995925</v>
      </c>
      <c r="W28">
        <v>309.83618233618233</v>
      </c>
      <c r="X28">
        <f t="shared" si="10"/>
        <v>8.1890555237769149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318</v>
      </c>
      <c r="D29">
        <v>324.45</v>
      </c>
      <c r="E29">
        <v>315.45</v>
      </c>
      <c r="F29">
        <v>322</v>
      </c>
      <c r="G29">
        <f>_xll.TA_TYPPRICE(D29,E29,F29)</f>
        <v>320.63333333333333</v>
      </c>
      <c r="H29">
        <v>322.8762231429418</v>
      </c>
      <c r="I29" t="str">
        <f t="shared" si="0"/>
        <v>DOWN</v>
      </c>
      <c r="J29">
        <v>329.27542274283445</v>
      </c>
      <c r="K29">
        <v>315.89492906296857</v>
      </c>
      <c r="L29" t="str">
        <f t="shared" si="1"/>
        <v>No Confirmation</v>
      </c>
      <c r="M29" t="str">
        <f t="shared" si="2"/>
        <v>No Trend</v>
      </c>
      <c r="N29">
        <v>52.64563813993378</v>
      </c>
      <c r="O29" t="str">
        <f t="shared" si="3"/>
        <v>No Momentum</v>
      </c>
      <c r="P29" t="str">
        <f t="shared" si="4"/>
        <v>No Trend + Momentum</v>
      </c>
      <c r="Q29">
        <f t="shared" si="5"/>
        <v>6.5500000000000114</v>
      </c>
      <c r="R29">
        <f t="shared" si="6"/>
        <v>9</v>
      </c>
      <c r="S29">
        <f t="shared" si="7"/>
        <v>0.72777777777777908</v>
      </c>
      <c r="T29" t="str">
        <f t="shared" si="8"/>
        <v>No Indication</v>
      </c>
      <c r="U29" t="str">
        <f t="shared" si="9"/>
        <v>No T+M+I</v>
      </c>
      <c r="V29">
        <v>318.63673972765781</v>
      </c>
      <c r="W29">
        <v>310.7372058668355</v>
      </c>
      <c r="X29">
        <f t="shared" si="10"/>
        <v>7.8995338608223165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321.35000000000002</v>
      </c>
      <c r="D30">
        <v>334.35</v>
      </c>
      <c r="E30">
        <v>320.45</v>
      </c>
      <c r="F30">
        <v>332</v>
      </c>
      <c r="G30">
        <f>_xll.TA_TYPPRICE(D30,E30,F30)</f>
        <v>328.93333333333334</v>
      </c>
      <c r="H30">
        <v>325.90477823813757</v>
      </c>
      <c r="I30" t="str">
        <f t="shared" si="0"/>
        <v>UP</v>
      </c>
      <c r="J30">
        <v>330.40310657776013</v>
      </c>
      <c r="K30">
        <v>316.90716704897557</v>
      </c>
      <c r="L30" t="str">
        <f t="shared" si="1"/>
        <v>UP</v>
      </c>
      <c r="M30" t="str">
        <f t="shared" si="2"/>
        <v>UP</v>
      </c>
      <c r="N30">
        <v>64.965131332150662</v>
      </c>
      <c r="O30" t="str">
        <f t="shared" si="3"/>
        <v>UP</v>
      </c>
      <c r="P30" t="str">
        <f t="shared" si="4"/>
        <v>UP</v>
      </c>
      <c r="Q30">
        <f t="shared" si="5"/>
        <v>11.550000000000011</v>
      </c>
      <c r="R30">
        <f t="shared" si="6"/>
        <v>13.900000000000034</v>
      </c>
      <c r="S30">
        <f t="shared" si="7"/>
        <v>0.83093525179855998</v>
      </c>
      <c r="T30" t="str">
        <f t="shared" si="8"/>
        <v>UP</v>
      </c>
      <c r="U30" t="str">
        <f t="shared" si="9"/>
        <v>UP</v>
      </c>
      <c r="V30">
        <v>320.69262592340277</v>
      </c>
      <c r="W30">
        <v>312.31222765447728</v>
      </c>
      <c r="X30">
        <f t="shared" si="10"/>
        <v>8.3803982689254894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335.8</v>
      </c>
      <c r="D31">
        <v>340.35</v>
      </c>
      <c r="E31">
        <v>335.25</v>
      </c>
      <c r="F31">
        <v>336</v>
      </c>
      <c r="G31">
        <f>_xll.TA_TYPPRICE(D31,E31,F31)</f>
        <v>337.2</v>
      </c>
      <c r="H31">
        <v>331.55238911906878</v>
      </c>
      <c r="I31" t="str">
        <f t="shared" si="0"/>
        <v>UP</v>
      </c>
      <c r="J31">
        <v>332.61352733825788</v>
      </c>
      <c r="K31">
        <v>320.9833521492032</v>
      </c>
      <c r="L31" t="str">
        <f t="shared" si="1"/>
        <v>UP</v>
      </c>
      <c r="M31" t="str">
        <f t="shared" si="2"/>
        <v>UP</v>
      </c>
      <c r="N31">
        <v>68.997823256722768</v>
      </c>
      <c r="O31" t="str">
        <f t="shared" si="3"/>
        <v>UP</v>
      </c>
      <c r="P31" t="str">
        <f t="shared" si="4"/>
        <v>UP</v>
      </c>
      <c r="Q31">
        <f t="shared" si="5"/>
        <v>0.75</v>
      </c>
      <c r="R31">
        <f t="shared" si="6"/>
        <v>5.1000000000000227</v>
      </c>
      <c r="S31">
        <f t="shared" si="7"/>
        <v>0.1470588235294111</v>
      </c>
      <c r="T31" t="str">
        <f t="shared" si="8"/>
        <v>DOWN</v>
      </c>
      <c r="U31" t="str">
        <f t="shared" si="9"/>
        <v>No T+M+I</v>
      </c>
      <c r="V31">
        <v>323.04760655057157</v>
      </c>
      <c r="W31">
        <v>314.06687745784933</v>
      </c>
      <c r="X31">
        <f t="shared" si="10"/>
        <v>8.9807290927222425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340.5</v>
      </c>
      <c r="D32">
        <v>342</v>
      </c>
      <c r="E32">
        <v>333</v>
      </c>
      <c r="F32">
        <v>335</v>
      </c>
      <c r="G32">
        <f>_xll.TA_TYPPRICE(D32,E32,F32)</f>
        <v>336.66666666666669</v>
      </c>
      <c r="H32">
        <v>334.10952789286773</v>
      </c>
      <c r="I32" t="str">
        <f t="shared" si="0"/>
        <v>UP</v>
      </c>
      <c r="J32">
        <v>334.69941015197833</v>
      </c>
      <c r="K32">
        <v>323.65371833826913</v>
      </c>
      <c r="L32" t="str">
        <f t="shared" si="1"/>
        <v>UP</v>
      </c>
      <c r="M32" t="str">
        <f t="shared" si="2"/>
        <v>UP</v>
      </c>
      <c r="N32">
        <v>66.602122111246302</v>
      </c>
      <c r="O32" t="str">
        <f t="shared" si="3"/>
        <v>UP</v>
      </c>
      <c r="P32" t="str">
        <f t="shared" si="4"/>
        <v>UP</v>
      </c>
      <c r="Q32">
        <f t="shared" si="5"/>
        <v>2</v>
      </c>
      <c r="R32">
        <f t="shared" si="6"/>
        <v>9</v>
      </c>
      <c r="S32">
        <f t="shared" si="7"/>
        <v>0.22222222222222221</v>
      </c>
      <c r="T32" t="str">
        <f t="shared" si="8"/>
        <v>No Indication</v>
      </c>
      <c r="U32" t="str">
        <f t="shared" si="9"/>
        <v>No T+M+I</v>
      </c>
      <c r="V32">
        <v>324.88643631202211</v>
      </c>
      <c r="W32">
        <v>315.61747912763826</v>
      </c>
      <c r="X32">
        <f t="shared" si="10"/>
        <v>9.2689571843838507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338.95</v>
      </c>
      <c r="D33">
        <v>339.45</v>
      </c>
      <c r="E33">
        <v>325.10000000000002</v>
      </c>
      <c r="F33">
        <v>325</v>
      </c>
      <c r="G33">
        <f>_xll.TA_TYPPRICE(D33,E33,F33)</f>
        <v>329.84999999999997</v>
      </c>
      <c r="H33">
        <v>331.97976394643388</v>
      </c>
      <c r="I33" t="str">
        <f t="shared" si="0"/>
        <v>DOWN</v>
      </c>
      <c r="J33">
        <v>335.75509678487202</v>
      </c>
      <c r="K33">
        <v>323.97511426309819</v>
      </c>
      <c r="L33" t="str">
        <f t="shared" si="1"/>
        <v>No Confirmation</v>
      </c>
      <c r="M33" t="str">
        <f t="shared" si="2"/>
        <v>No Trend</v>
      </c>
      <c r="N33">
        <v>46.444426974606444</v>
      </c>
      <c r="O33" t="str">
        <f t="shared" si="3"/>
        <v>No Momentum</v>
      </c>
      <c r="P33" t="str">
        <f t="shared" si="4"/>
        <v>No Trend + Momentum</v>
      </c>
      <c r="Q33">
        <f t="shared" si="5"/>
        <v>-0.10000000000002274</v>
      </c>
      <c r="R33">
        <f t="shared" si="6"/>
        <v>14.349999999999966</v>
      </c>
      <c r="S33">
        <f t="shared" si="7"/>
        <v>-6.9686411149841795E-3</v>
      </c>
      <c r="T33" t="str">
        <f t="shared" si="8"/>
        <v>DOWN</v>
      </c>
      <c r="U33" t="str">
        <f t="shared" si="9"/>
        <v>No T+M+I</v>
      </c>
      <c r="V33">
        <v>324.90390764863412</v>
      </c>
      <c r="W33">
        <v>316.31248067373912</v>
      </c>
      <c r="X33">
        <f t="shared" si="10"/>
        <v>8.5914269748950005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329</v>
      </c>
      <c r="D34">
        <v>332</v>
      </c>
      <c r="E34">
        <v>316</v>
      </c>
      <c r="F34">
        <v>320</v>
      </c>
      <c r="G34">
        <f>_xll.TA_TYPPRICE(D34,E34,F34)</f>
        <v>322.66666666666669</v>
      </c>
      <c r="H34">
        <v>327.32321530655031</v>
      </c>
      <c r="I34" t="str">
        <f t="shared" si="0"/>
        <v>DOWN</v>
      </c>
      <c r="J34">
        <v>334.92063083267823</v>
      </c>
      <c r="K34">
        <v>322.20286664907638</v>
      </c>
      <c r="L34" t="str">
        <f t="shared" si="1"/>
        <v>DOWN</v>
      </c>
      <c r="M34" t="str">
        <f t="shared" si="2"/>
        <v>DOWN</v>
      </c>
      <c r="N34">
        <v>39.056449204308343</v>
      </c>
      <c r="O34" t="str">
        <f t="shared" si="3"/>
        <v>DOWN</v>
      </c>
      <c r="P34" t="str">
        <f t="shared" si="4"/>
        <v>DOWN</v>
      </c>
      <c r="Q34">
        <f t="shared" si="5"/>
        <v>4</v>
      </c>
      <c r="R34">
        <f t="shared" si="6"/>
        <v>16</v>
      </c>
      <c r="S34">
        <f t="shared" si="7"/>
        <v>0.25</v>
      </c>
      <c r="T34" t="str">
        <f t="shared" si="8"/>
        <v>No Indication</v>
      </c>
      <c r="U34" t="str">
        <f t="shared" si="9"/>
        <v>No T+M+I</v>
      </c>
      <c r="V34">
        <v>324.149460318075</v>
      </c>
      <c r="W34">
        <v>316.58563025346217</v>
      </c>
      <c r="X34">
        <f t="shared" si="10"/>
        <v>7.56383006461283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322</v>
      </c>
      <c r="D35">
        <v>322.05</v>
      </c>
      <c r="E35">
        <v>318.5</v>
      </c>
      <c r="F35">
        <v>319</v>
      </c>
      <c r="G35">
        <f>_xll.TA_TYPPRICE(D35,E35,F35)</f>
        <v>319.84999999999997</v>
      </c>
      <c r="H35">
        <v>323.58660765327511</v>
      </c>
      <c r="I35" t="str">
        <f t="shared" si="0"/>
        <v>DOWN</v>
      </c>
      <c r="J35">
        <v>332.06049064763863</v>
      </c>
      <c r="K35">
        <v>321.38000739372609</v>
      </c>
      <c r="L35" t="str">
        <f t="shared" si="1"/>
        <v>DOWN</v>
      </c>
      <c r="M35" t="str">
        <f t="shared" si="2"/>
        <v>DOWN</v>
      </c>
      <c r="N35">
        <v>37.562663299688296</v>
      </c>
      <c r="O35" t="str">
        <f t="shared" si="3"/>
        <v>DOWN</v>
      </c>
      <c r="P35" t="str">
        <f t="shared" si="4"/>
        <v>DOWN</v>
      </c>
      <c r="Q35">
        <f t="shared" si="5"/>
        <v>0.5</v>
      </c>
      <c r="R35">
        <f t="shared" si="6"/>
        <v>3.5500000000000114</v>
      </c>
      <c r="S35">
        <f t="shared" si="7"/>
        <v>0.14084507042253477</v>
      </c>
      <c r="T35" t="str">
        <f t="shared" si="8"/>
        <v>DOWN</v>
      </c>
      <c r="U35" t="str">
        <f t="shared" si="9"/>
        <v>DOWN</v>
      </c>
      <c r="V35">
        <v>323.35723565375577</v>
      </c>
      <c r="W35">
        <v>316.7644724569094</v>
      </c>
      <c r="X35">
        <f t="shared" si="10"/>
        <v>6.5927631968463629</v>
      </c>
      <c r="Y35">
        <v>8.2909887056814071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329</v>
      </c>
      <c r="D36">
        <v>329.7</v>
      </c>
      <c r="E36">
        <v>318</v>
      </c>
      <c r="F36">
        <v>319</v>
      </c>
      <c r="G36">
        <f>_xll.TA_TYPPRICE(D36,E36,F36)</f>
        <v>322.23333333333335</v>
      </c>
      <c r="H36">
        <v>322.90997049330423</v>
      </c>
      <c r="I36" t="str">
        <f t="shared" si="0"/>
        <v>DOWN</v>
      </c>
      <c r="J36">
        <v>331.53593717038558</v>
      </c>
      <c r="K36">
        <v>320.62889463956475</v>
      </c>
      <c r="L36" t="str">
        <f t="shared" si="1"/>
        <v>DOWN</v>
      </c>
      <c r="M36" t="str">
        <f t="shared" si="2"/>
        <v>DOWN</v>
      </c>
      <c r="N36">
        <v>37.562663299688296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11.699999999999989</v>
      </c>
      <c r="S36">
        <f t="shared" si="7"/>
        <v>8.5470085470085555E-2</v>
      </c>
      <c r="T36" t="str">
        <f t="shared" si="8"/>
        <v>DOWN</v>
      </c>
      <c r="U36" t="str">
        <f t="shared" si="9"/>
        <v>DOWN</v>
      </c>
      <c r="V36">
        <v>322.68689170702413</v>
      </c>
      <c r="W36">
        <v>316.93006708973093</v>
      </c>
      <c r="X36">
        <f t="shared" si="10"/>
        <v>5.7568246172932049</v>
      </c>
      <c r="Y36">
        <v>7.7841558880037667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321.75</v>
      </c>
      <c r="D37">
        <v>321.85000000000002</v>
      </c>
      <c r="E37">
        <v>315.2</v>
      </c>
      <c r="F37">
        <v>318</v>
      </c>
      <c r="G37">
        <f>_xll.TA_TYPPRICE(D37,E37,F37)</f>
        <v>318.34999999999997</v>
      </c>
      <c r="H37">
        <v>320.6299852466521</v>
      </c>
      <c r="I37" t="str">
        <f t="shared" si="0"/>
        <v>DOWN</v>
      </c>
      <c r="J37">
        <v>329.38350668807766</v>
      </c>
      <c r="K37">
        <v>319.42247360855038</v>
      </c>
      <c r="L37" t="str">
        <f t="shared" si="1"/>
        <v>DOWN</v>
      </c>
      <c r="M37" t="str">
        <f t="shared" si="2"/>
        <v>DOWN</v>
      </c>
      <c r="N37">
        <v>35.444476798298865</v>
      </c>
      <c r="O37" t="str">
        <f t="shared" si="3"/>
        <v>DOWN</v>
      </c>
      <c r="P37" t="str">
        <f t="shared" si="4"/>
        <v>DOWN</v>
      </c>
      <c r="Q37">
        <f t="shared" si="5"/>
        <v>2.8000000000000114</v>
      </c>
      <c r="R37">
        <f t="shared" si="6"/>
        <v>6.6500000000000341</v>
      </c>
      <c r="S37">
        <f t="shared" si="7"/>
        <v>0.4210526315789469</v>
      </c>
      <c r="T37" t="str">
        <f t="shared" si="8"/>
        <v>No Indication</v>
      </c>
      <c r="U37" t="str">
        <f t="shared" si="9"/>
        <v>No T+M+I</v>
      </c>
      <c r="V37">
        <v>321.96583144440501</v>
      </c>
      <c r="W37">
        <v>317.00932137938048</v>
      </c>
      <c r="X37">
        <f t="shared" si="10"/>
        <v>4.9565100650245313</v>
      </c>
      <c r="Y37">
        <v>7.2186267234079198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318.5</v>
      </c>
      <c r="D38">
        <v>318.85000000000002</v>
      </c>
      <c r="E38">
        <v>313</v>
      </c>
      <c r="F38">
        <v>315</v>
      </c>
      <c r="G38">
        <f>_xll.TA_TYPPRICE(D38,E38,F38)</f>
        <v>315.61666666666667</v>
      </c>
      <c r="H38">
        <v>318.12332595665941</v>
      </c>
      <c r="I38" t="str">
        <f t="shared" si="0"/>
        <v>DOWN</v>
      </c>
      <c r="J38">
        <v>327.04272742406039</v>
      </c>
      <c r="K38">
        <v>317.99525725109476</v>
      </c>
      <c r="L38" t="str">
        <f t="shared" si="1"/>
        <v>DOWN</v>
      </c>
      <c r="M38" t="str">
        <f t="shared" si="2"/>
        <v>DOWN</v>
      </c>
      <c r="N38">
        <v>29.257525720883219</v>
      </c>
      <c r="O38" t="str">
        <f t="shared" si="3"/>
        <v>DOWN</v>
      </c>
      <c r="P38" t="str">
        <f t="shared" si="4"/>
        <v>DOWN</v>
      </c>
      <c r="Q38">
        <f t="shared" si="5"/>
        <v>2</v>
      </c>
      <c r="R38">
        <f t="shared" si="6"/>
        <v>5.8500000000000227</v>
      </c>
      <c r="S38">
        <f t="shared" si="7"/>
        <v>0.34188034188034055</v>
      </c>
      <c r="T38" t="str">
        <f t="shared" si="8"/>
        <v>No Indication</v>
      </c>
      <c r="U38" t="str">
        <f t="shared" si="9"/>
        <v>No T+M+I</v>
      </c>
      <c r="V38">
        <v>320.89416506834272</v>
      </c>
      <c r="W38">
        <v>316.86048275868563</v>
      </c>
      <c r="X38">
        <f t="shared" si="10"/>
        <v>4.0336823096570811</v>
      </c>
      <c r="Y38">
        <v>6.581637840657752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316.10000000000002</v>
      </c>
      <c r="D39">
        <v>322.5</v>
      </c>
      <c r="E39">
        <v>299.55</v>
      </c>
      <c r="F39">
        <v>309</v>
      </c>
      <c r="G39">
        <f>_xll.TA_TYPPRICE(D39,E39,F39)</f>
        <v>310.34999999999997</v>
      </c>
      <c r="H39">
        <v>314.23666297832972</v>
      </c>
      <c r="I39" t="str">
        <f t="shared" si="0"/>
        <v>DOWN</v>
      </c>
      <c r="J39">
        <v>326.03323244093588</v>
      </c>
      <c r="K39">
        <v>313.89631119529594</v>
      </c>
      <c r="L39" t="str">
        <f t="shared" si="1"/>
        <v>DOWN</v>
      </c>
      <c r="M39" t="str">
        <f t="shared" si="2"/>
        <v>DOWN</v>
      </c>
      <c r="N39">
        <v>20.368884652507184</v>
      </c>
      <c r="O39" t="str">
        <f t="shared" si="3"/>
        <v>DOWN</v>
      </c>
      <c r="P39" t="str">
        <f t="shared" si="4"/>
        <v>DOWN</v>
      </c>
      <c r="Q39">
        <f t="shared" si="5"/>
        <v>9.4499999999999886</v>
      </c>
      <c r="R39">
        <f t="shared" si="6"/>
        <v>22.949999999999989</v>
      </c>
      <c r="S39">
        <f t="shared" si="7"/>
        <v>0.41176470588235264</v>
      </c>
      <c r="T39" t="str">
        <f t="shared" si="8"/>
        <v>No Indication</v>
      </c>
      <c r="U39" t="str">
        <f t="shared" si="9"/>
        <v>No T+M+I</v>
      </c>
      <c r="V39">
        <v>319.06429351936691</v>
      </c>
      <c r="W39">
        <v>316.27822477656076</v>
      </c>
      <c r="X39">
        <f t="shared" si="10"/>
        <v>2.786068742806151</v>
      </c>
      <c r="Y39">
        <v>5.8225240210874318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308.39999999999998</v>
      </c>
      <c r="D40">
        <v>312.35000000000002</v>
      </c>
      <c r="E40">
        <v>305.5</v>
      </c>
      <c r="F40">
        <v>309</v>
      </c>
      <c r="G40">
        <f>_xll.TA_TYPPRICE(D40,E40,F40)</f>
        <v>308.95</v>
      </c>
      <c r="H40">
        <v>311.59333148916483</v>
      </c>
      <c r="I40" t="str">
        <f t="shared" si="0"/>
        <v>DOWN</v>
      </c>
      <c r="J40">
        <v>322.99251412072789</v>
      </c>
      <c r="K40">
        <v>312.03046426300796</v>
      </c>
      <c r="L40" t="str">
        <f t="shared" si="1"/>
        <v>DOWN</v>
      </c>
      <c r="M40" t="str">
        <f t="shared" si="2"/>
        <v>DOWN</v>
      </c>
      <c r="N40">
        <v>20.368884652507184</v>
      </c>
      <c r="O40" t="str">
        <f t="shared" si="3"/>
        <v>DOWN</v>
      </c>
      <c r="P40" t="str">
        <f t="shared" si="4"/>
        <v>DOWN</v>
      </c>
      <c r="Q40">
        <f t="shared" si="5"/>
        <v>3.5</v>
      </c>
      <c r="R40">
        <f t="shared" si="6"/>
        <v>6.8500000000000227</v>
      </c>
      <c r="S40">
        <f t="shared" si="7"/>
        <v>0.51094890510948732</v>
      </c>
      <c r="T40" t="str">
        <f t="shared" si="8"/>
        <v>No Indication</v>
      </c>
      <c r="U40" t="str">
        <f t="shared" si="9"/>
        <v>No T+M+I</v>
      </c>
      <c r="V40">
        <v>317.51594067023353</v>
      </c>
      <c r="W40">
        <v>315.73909701533404</v>
      </c>
      <c r="X40">
        <f t="shared" si="10"/>
        <v>1.7768436548994941</v>
      </c>
      <c r="Y40">
        <v>5.0133879478498447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309.89999999999998</v>
      </c>
      <c r="D41">
        <v>320</v>
      </c>
      <c r="E41">
        <v>307.5</v>
      </c>
      <c r="F41">
        <v>316</v>
      </c>
      <c r="G41">
        <f>_xll.TA_TYPPRICE(D41,E41,F41)</f>
        <v>314.5</v>
      </c>
      <c r="H41">
        <v>313.04666574458241</v>
      </c>
      <c r="I41" t="str">
        <f t="shared" si="0"/>
        <v>UP</v>
      </c>
      <c r="J41">
        <v>322.32751098278834</v>
      </c>
      <c r="K41">
        <v>311.02369442678395</v>
      </c>
      <c r="L41" t="str">
        <f t="shared" si="1"/>
        <v>No Confirmation</v>
      </c>
      <c r="M41" t="str">
        <f t="shared" si="2"/>
        <v>No Trend</v>
      </c>
      <c r="N41">
        <v>48.751219733772587</v>
      </c>
      <c r="O41" t="str">
        <f t="shared" si="3"/>
        <v>No Momentum</v>
      </c>
      <c r="P41" t="str">
        <f t="shared" si="4"/>
        <v>No Trend + Momentum</v>
      </c>
      <c r="Q41">
        <f t="shared" si="5"/>
        <v>8.5</v>
      </c>
      <c r="R41">
        <f t="shared" si="6"/>
        <v>12.5</v>
      </c>
      <c r="S41">
        <f t="shared" si="7"/>
        <v>0.68</v>
      </c>
      <c r="T41" t="str">
        <f t="shared" si="8"/>
        <v>No Indication</v>
      </c>
      <c r="U41" t="str">
        <f t="shared" si="9"/>
        <v>No T+M+I</v>
      </c>
      <c r="V41">
        <v>317.28271902865913</v>
      </c>
      <c r="W41">
        <v>315.75842316234633</v>
      </c>
      <c r="X41">
        <f t="shared" si="10"/>
        <v>1.5242958663127979</v>
      </c>
      <c r="Y41">
        <v>4.3155695315424349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316.75</v>
      </c>
      <c r="D42">
        <v>317.95</v>
      </c>
      <c r="E42">
        <v>312.39999999999998</v>
      </c>
      <c r="F42">
        <v>313</v>
      </c>
      <c r="G42">
        <f>_xll.TA_TYPPRICE(D42,E42,F42)</f>
        <v>314.45</v>
      </c>
      <c r="H42">
        <v>313.7483328722912</v>
      </c>
      <c r="I42" t="str">
        <f t="shared" si="0"/>
        <v>DOWN</v>
      </c>
      <c r="J42">
        <v>321.35473076439092</v>
      </c>
      <c r="K42">
        <v>311.32954010972082</v>
      </c>
      <c r="L42" t="str">
        <f t="shared" si="1"/>
        <v>No Confirmation</v>
      </c>
      <c r="M42" t="str">
        <f t="shared" si="2"/>
        <v>No Trend</v>
      </c>
      <c r="N42">
        <v>40.935051580568796</v>
      </c>
      <c r="O42" t="str">
        <f t="shared" si="3"/>
        <v>No Momentum</v>
      </c>
      <c r="P42" t="str">
        <f t="shared" si="4"/>
        <v>No Trend + Momentum</v>
      </c>
      <c r="Q42">
        <f t="shared" si="5"/>
        <v>0.60000000000002274</v>
      </c>
      <c r="R42">
        <f t="shared" si="6"/>
        <v>5.5500000000000114</v>
      </c>
      <c r="S42">
        <f t="shared" si="7"/>
        <v>0.10810810810811199</v>
      </c>
      <c r="T42" t="str">
        <f t="shared" si="8"/>
        <v>DOWN</v>
      </c>
      <c r="U42" t="str">
        <f t="shared" si="9"/>
        <v>No T+M+I</v>
      </c>
      <c r="V42">
        <v>316.6238391780962</v>
      </c>
      <c r="W42">
        <v>315.55409552069102</v>
      </c>
      <c r="X42">
        <f t="shared" si="10"/>
        <v>1.0697436574051835</v>
      </c>
      <c r="Y42">
        <v>3.6664043567149847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313.05</v>
      </c>
      <c r="D43">
        <v>317.35000000000002</v>
      </c>
      <c r="E43">
        <v>312.39999999999998</v>
      </c>
      <c r="F43">
        <v>313</v>
      </c>
      <c r="G43">
        <f>_xll.TA_TYPPRICE(D43,E43,F43)</f>
        <v>314.25</v>
      </c>
      <c r="H43">
        <v>313.99916643614563</v>
      </c>
      <c r="I43" t="str">
        <f t="shared" si="0"/>
        <v>DOWN</v>
      </c>
      <c r="J43">
        <v>320.46479059452628</v>
      </c>
      <c r="K43">
        <v>311.56742008533843</v>
      </c>
      <c r="L43" t="str">
        <f t="shared" si="1"/>
        <v>No Confirmation</v>
      </c>
      <c r="M43" t="str">
        <f t="shared" si="2"/>
        <v>No Trend</v>
      </c>
      <c r="N43">
        <v>40.935051580568796</v>
      </c>
      <c r="O43" t="str">
        <f t="shared" si="3"/>
        <v>No Momentum</v>
      </c>
      <c r="P43" t="str">
        <f t="shared" si="4"/>
        <v>No Trend + Momentum</v>
      </c>
      <c r="Q43">
        <f t="shared" si="5"/>
        <v>0.60000000000002274</v>
      </c>
      <c r="R43">
        <f t="shared" si="6"/>
        <v>4.9500000000000455</v>
      </c>
      <c r="S43">
        <f t="shared" si="7"/>
        <v>0.1212121212121247</v>
      </c>
      <c r="T43" t="str">
        <f t="shared" si="8"/>
        <v>DOWN</v>
      </c>
      <c r="U43" t="str">
        <f t="shared" si="9"/>
        <v>No T+M+I</v>
      </c>
      <c r="V43">
        <v>316.06632545838909</v>
      </c>
      <c r="W43">
        <v>315.36490325989911</v>
      </c>
      <c r="X43">
        <f t="shared" si="10"/>
        <v>0.70142219848997911</v>
      </c>
      <c r="Y43">
        <v>3.0734079250699837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313.39999999999998</v>
      </c>
      <c r="D44">
        <v>315.75</v>
      </c>
      <c r="E44">
        <v>312.05</v>
      </c>
      <c r="F44">
        <v>315</v>
      </c>
      <c r="G44">
        <f>_xll.TA_TYPPRICE(D44,E44,F44)</f>
        <v>314.26666666666665</v>
      </c>
      <c r="H44">
        <v>314.13291655140614</v>
      </c>
      <c r="I44" t="str">
        <f t="shared" si="0"/>
        <v>UP</v>
      </c>
      <c r="J44">
        <v>319.41705935129824</v>
      </c>
      <c r="K44">
        <v>311.67466006637432</v>
      </c>
      <c r="L44" t="str">
        <f t="shared" si="1"/>
        <v>No Confirmation</v>
      </c>
      <c r="M44" t="str">
        <f t="shared" si="2"/>
        <v>No Trend</v>
      </c>
      <c r="N44">
        <v>49.387707393430503</v>
      </c>
      <c r="O44" t="str">
        <f t="shared" si="3"/>
        <v>No Momentum</v>
      </c>
      <c r="P44" t="str">
        <f t="shared" si="4"/>
        <v>No Trend + Momentum</v>
      </c>
      <c r="Q44">
        <f t="shared" si="5"/>
        <v>2.9499999999999886</v>
      </c>
      <c r="R44">
        <f t="shared" si="6"/>
        <v>3.6999999999999886</v>
      </c>
      <c r="S44">
        <f t="shared" si="7"/>
        <v>0.7972972972972967</v>
      </c>
      <c r="T44" t="str">
        <f t="shared" si="8"/>
        <v>No Indication</v>
      </c>
      <c r="U44" t="str">
        <f t="shared" si="9"/>
        <v>No T+M+I</v>
      </c>
      <c r="V44">
        <v>315.90227538786769</v>
      </c>
      <c r="W44">
        <v>315.33787338879546</v>
      </c>
      <c r="X44">
        <f t="shared" si="10"/>
        <v>0.56440199907223132</v>
      </c>
      <c r="Y44">
        <v>2.5716067398704334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318.8</v>
      </c>
      <c r="D45">
        <v>318.8</v>
      </c>
      <c r="E45">
        <v>314</v>
      </c>
      <c r="F45">
        <v>316</v>
      </c>
      <c r="G45">
        <f>_xll.TA_TYPPRICE(D45,E45,F45)</f>
        <v>316.26666666666665</v>
      </c>
      <c r="H45">
        <v>315.19979160903642</v>
      </c>
      <c r="I45" t="str">
        <f t="shared" si="0"/>
        <v>UP</v>
      </c>
      <c r="J45">
        <v>319.27993505100972</v>
      </c>
      <c r="K45">
        <v>312.19140227384668</v>
      </c>
      <c r="L45" t="str">
        <f t="shared" si="1"/>
        <v>No Confirmation</v>
      </c>
      <c r="M45" t="str">
        <f t="shared" si="2"/>
        <v>No Trend</v>
      </c>
      <c r="N45">
        <v>53.542937852813544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4.8000000000000114</v>
      </c>
      <c r="S45">
        <f t="shared" si="7"/>
        <v>0.41666666666666569</v>
      </c>
      <c r="T45" t="str">
        <f t="shared" si="8"/>
        <v>No Indication</v>
      </c>
      <c r="U45" t="str">
        <f t="shared" si="9"/>
        <v>No T+M+I</v>
      </c>
      <c r="V45">
        <v>315.91730994358034</v>
      </c>
      <c r="W45">
        <v>315.38691980444025</v>
      </c>
      <c r="X45">
        <f t="shared" si="10"/>
        <v>0.53039013914008137</v>
      </c>
      <c r="Y45">
        <v>2.1633634197243632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312.7</v>
      </c>
      <c r="D46">
        <v>320.14999999999998</v>
      </c>
      <c r="E46">
        <v>312.7</v>
      </c>
      <c r="F46">
        <v>314</v>
      </c>
      <c r="G46">
        <f>_xll.TA_TYPPRICE(D46,E46,F46)</f>
        <v>315.61666666666662</v>
      </c>
      <c r="H46">
        <v>315.40822913785155</v>
      </c>
      <c r="I46" t="str">
        <f t="shared" si="0"/>
        <v>DOWN</v>
      </c>
      <c r="J46">
        <v>319.473282817452</v>
      </c>
      <c r="K46">
        <v>312.30442399076964</v>
      </c>
      <c r="L46" t="str">
        <f t="shared" si="1"/>
        <v>No Confirmation</v>
      </c>
      <c r="M46" t="str">
        <f t="shared" si="2"/>
        <v>No Trend</v>
      </c>
      <c r="N46">
        <v>44.42482714333817</v>
      </c>
      <c r="O46" t="str">
        <f t="shared" si="3"/>
        <v>No Momentum</v>
      </c>
      <c r="P46" t="str">
        <f t="shared" si="4"/>
        <v>No Trend + Momentum</v>
      </c>
      <c r="Q46">
        <f t="shared" si="5"/>
        <v>1.3000000000000114</v>
      </c>
      <c r="R46">
        <f t="shared" si="6"/>
        <v>7.4499999999999886</v>
      </c>
      <c r="S46">
        <f t="shared" si="7"/>
        <v>0.17449664429530382</v>
      </c>
      <c r="T46" t="str">
        <f t="shared" si="8"/>
        <v>DOWN</v>
      </c>
      <c r="U46" t="str">
        <f t="shared" si="9"/>
        <v>No T+M+I</v>
      </c>
      <c r="V46">
        <v>315.62233918302951</v>
      </c>
      <c r="W46">
        <v>315.28418500411135</v>
      </c>
      <c r="X46">
        <f t="shared" si="10"/>
        <v>0.33815417891815969</v>
      </c>
      <c r="Y46">
        <v>1.7983215715631224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317.60000000000002</v>
      </c>
      <c r="D47">
        <v>318.55</v>
      </c>
      <c r="E47">
        <v>310.64999999999998</v>
      </c>
      <c r="F47">
        <v>315</v>
      </c>
      <c r="G47">
        <f>_xll.TA_TYPPRICE(D47,E47,F47)</f>
        <v>314.73333333333335</v>
      </c>
      <c r="H47">
        <v>315.07078123559245</v>
      </c>
      <c r="I47" t="str">
        <f t="shared" si="0"/>
        <v>DOWN</v>
      </c>
      <c r="J47">
        <v>319.26810885801825</v>
      </c>
      <c r="K47">
        <v>311.93677421504304</v>
      </c>
      <c r="L47" t="str">
        <f t="shared" si="1"/>
        <v>No Confirmation</v>
      </c>
      <c r="M47" t="str">
        <f t="shared" si="2"/>
        <v>No Trend</v>
      </c>
      <c r="N47">
        <v>49.7709356577449</v>
      </c>
      <c r="O47" t="str">
        <f t="shared" si="3"/>
        <v>No Momentum</v>
      </c>
      <c r="P47" t="str">
        <f t="shared" si="4"/>
        <v>No Trend + Momentum</v>
      </c>
      <c r="Q47">
        <f t="shared" si="5"/>
        <v>4.3500000000000227</v>
      </c>
      <c r="R47">
        <f t="shared" si="6"/>
        <v>7.9000000000000341</v>
      </c>
      <c r="S47">
        <f t="shared" si="7"/>
        <v>0.55063291139240556</v>
      </c>
      <c r="T47" t="str">
        <f t="shared" si="8"/>
        <v>No Indication</v>
      </c>
      <c r="U47" t="str">
        <f t="shared" si="9"/>
        <v>No T+M+I</v>
      </c>
      <c r="V47">
        <v>315.52659469333264</v>
      </c>
      <c r="W47">
        <v>315.26313426306609</v>
      </c>
      <c r="X47">
        <f t="shared" si="10"/>
        <v>0.26346043026654797</v>
      </c>
      <c r="Y47">
        <v>1.4913493433038076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317.60000000000002</v>
      </c>
      <c r="D48">
        <v>317.8</v>
      </c>
      <c r="E48">
        <v>286.10000000000002</v>
      </c>
      <c r="F48">
        <v>299</v>
      </c>
      <c r="G48">
        <f>_xll.TA_TYPPRICE(D48,E48,F48)</f>
        <v>300.9666666666667</v>
      </c>
      <c r="H48">
        <v>308.01872395112957</v>
      </c>
      <c r="I48" t="str">
        <f t="shared" si="0"/>
        <v>DOWN</v>
      </c>
      <c r="J48">
        <v>318.94186244512531</v>
      </c>
      <c r="K48">
        <v>306.1952688339224</v>
      </c>
      <c r="L48" t="str">
        <f t="shared" si="1"/>
        <v>DOWN</v>
      </c>
      <c r="M48" t="str">
        <f t="shared" si="2"/>
        <v>DOWN</v>
      </c>
      <c r="N48">
        <v>17.021991245433725</v>
      </c>
      <c r="O48" t="str">
        <f t="shared" si="3"/>
        <v>DOWN</v>
      </c>
      <c r="P48" t="str">
        <f t="shared" si="4"/>
        <v>DOWN</v>
      </c>
      <c r="Q48">
        <f t="shared" si="5"/>
        <v>12.899999999999977</v>
      </c>
      <c r="R48">
        <f t="shared" si="6"/>
        <v>31.699999999999989</v>
      </c>
      <c r="S48">
        <f t="shared" si="7"/>
        <v>0.40694006309148206</v>
      </c>
      <c r="T48" t="str">
        <f t="shared" si="8"/>
        <v>No Indication</v>
      </c>
      <c r="U48" t="str">
        <f t="shared" si="9"/>
        <v>No T+M+I</v>
      </c>
      <c r="V48">
        <v>312.98404166358915</v>
      </c>
      <c r="W48">
        <v>314.05845765098712</v>
      </c>
      <c r="X48">
        <f t="shared" si="10"/>
        <v>-1.0744159873979697</v>
      </c>
      <c r="Y48">
        <v>0.97819627716345214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299.39999999999998</v>
      </c>
      <c r="D49">
        <v>308.85000000000002</v>
      </c>
      <c r="E49">
        <v>297.3</v>
      </c>
      <c r="F49">
        <v>304</v>
      </c>
      <c r="G49">
        <f>_xll.TA_TYPPRICE(D49,E49,F49)</f>
        <v>303.38333333333338</v>
      </c>
      <c r="H49">
        <v>305.70102864223145</v>
      </c>
      <c r="I49" t="str">
        <f t="shared" si="0"/>
        <v>DOWN</v>
      </c>
      <c r="J49">
        <v>316.6992263462086</v>
      </c>
      <c r="K49">
        <v>304.21854242638409</v>
      </c>
      <c r="L49" t="str">
        <f t="shared" si="1"/>
        <v>DOWN</v>
      </c>
      <c r="M49" t="str">
        <f t="shared" si="2"/>
        <v>DOWN</v>
      </c>
      <c r="N49">
        <v>33.988768878350378</v>
      </c>
      <c r="O49" t="str">
        <f t="shared" si="3"/>
        <v>DOWN</v>
      </c>
      <c r="P49" t="str">
        <f t="shared" si="4"/>
        <v>DOWN</v>
      </c>
      <c r="Q49">
        <f t="shared" si="5"/>
        <v>6.6999999999999886</v>
      </c>
      <c r="R49">
        <f t="shared" si="6"/>
        <v>11.550000000000011</v>
      </c>
      <c r="S49">
        <f t="shared" si="7"/>
        <v>0.58008658008657854</v>
      </c>
      <c r="T49" t="str">
        <f t="shared" si="8"/>
        <v>No Indication</v>
      </c>
      <c r="U49" t="str">
        <f t="shared" si="9"/>
        <v>No T+M+I</v>
      </c>
      <c r="V49">
        <v>311.60188140765234</v>
      </c>
      <c r="W49">
        <v>313.31338671387698</v>
      </c>
      <c r="X49">
        <f t="shared" si="10"/>
        <v>-1.7115053062246375</v>
      </c>
      <c r="Y49">
        <v>0.44025596048583415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</v>
      </c>
      <c r="D50">
        <v>310</v>
      </c>
      <c r="E50">
        <v>304.3</v>
      </c>
      <c r="F50">
        <v>308</v>
      </c>
      <c r="G50">
        <f>_xll.TA_TYPPRICE(D50,E50,F50)</f>
        <v>307.43333333333334</v>
      </c>
      <c r="H50">
        <v>306.56718098778242</v>
      </c>
      <c r="I50" t="str">
        <f t="shared" si="0"/>
        <v>UP</v>
      </c>
      <c r="J50">
        <v>315.21050938038445</v>
      </c>
      <c r="K50">
        <v>304.23664410940984</v>
      </c>
      <c r="L50" t="str">
        <f t="shared" si="1"/>
        <v>No Confirmation</v>
      </c>
      <c r="M50" t="str">
        <f t="shared" si="2"/>
        <v>No Trend</v>
      </c>
      <c r="N50">
        <v>45.19493500465434</v>
      </c>
      <c r="O50" t="str">
        <f t="shared" si="3"/>
        <v>No Momentum</v>
      </c>
      <c r="P50" t="str">
        <f t="shared" si="4"/>
        <v>No Trend + Momentum</v>
      </c>
      <c r="Q50">
        <f t="shared" si="5"/>
        <v>3.6999999999999886</v>
      </c>
      <c r="R50">
        <f t="shared" si="6"/>
        <v>5.6999999999999886</v>
      </c>
      <c r="S50">
        <f t="shared" si="7"/>
        <v>0.64912280701754321</v>
      </c>
      <c r="T50" t="str">
        <f t="shared" si="8"/>
        <v>No Indication</v>
      </c>
      <c r="U50" t="str">
        <f t="shared" si="9"/>
        <v>No T+M+I</v>
      </c>
      <c r="V50">
        <v>311.04774580647506</v>
      </c>
      <c r="W50">
        <v>312.91980251284906</v>
      </c>
      <c r="X50">
        <f t="shared" si="10"/>
        <v>-1.8720567063739963</v>
      </c>
      <c r="Y50">
        <v>-2.2206572886131926E-2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307.14999999999998</v>
      </c>
      <c r="D51">
        <v>310</v>
      </c>
      <c r="E51">
        <v>304.5</v>
      </c>
      <c r="F51">
        <v>305</v>
      </c>
      <c r="G51">
        <f>_xll.TA_TYPPRICE(D51,E51,F51)</f>
        <v>306.5</v>
      </c>
      <c r="H51">
        <v>306.53359049389121</v>
      </c>
      <c r="I51" t="str">
        <f t="shared" si="0"/>
        <v>DOWN</v>
      </c>
      <c r="J51">
        <v>314.05261840696568</v>
      </c>
      <c r="K51">
        <v>304.2951676406521</v>
      </c>
      <c r="L51" t="str">
        <f t="shared" si="1"/>
        <v>No Confirmation</v>
      </c>
      <c r="M51" t="str">
        <f t="shared" si="2"/>
        <v>No Trend</v>
      </c>
      <c r="N51">
        <v>38.989673373307539</v>
      </c>
      <c r="O51" t="str">
        <f t="shared" si="3"/>
        <v>DOWN</v>
      </c>
      <c r="P51" t="str">
        <f t="shared" si="4"/>
        <v>No Trend + Momentum</v>
      </c>
      <c r="Q51">
        <f t="shared" si="5"/>
        <v>0.5</v>
      </c>
      <c r="R51">
        <f t="shared" si="6"/>
        <v>5.5</v>
      </c>
      <c r="S51">
        <f t="shared" si="7"/>
        <v>9.0909090909090912E-2</v>
      </c>
      <c r="T51" t="str">
        <f t="shared" si="8"/>
        <v>DOWN</v>
      </c>
      <c r="U51" t="str">
        <f t="shared" si="9"/>
        <v>No T+M+I</v>
      </c>
      <c r="V51">
        <v>310.11732337470966</v>
      </c>
      <c r="W51">
        <v>312.33315047486025</v>
      </c>
      <c r="X51">
        <f t="shared" si="10"/>
        <v>-2.2158271001505909</v>
      </c>
      <c r="Y51">
        <v>-0.46093067833902374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306.2</v>
      </c>
      <c r="D52">
        <v>308.95</v>
      </c>
      <c r="E52">
        <v>302.3</v>
      </c>
      <c r="F52">
        <v>305</v>
      </c>
      <c r="G52">
        <f>_xll.TA_TYPPRICE(D52,E52,F52)</f>
        <v>305.41666666666669</v>
      </c>
      <c r="H52">
        <v>305.97512858027892</v>
      </c>
      <c r="I52" t="str">
        <f t="shared" si="0"/>
        <v>DOWN</v>
      </c>
      <c r="J52">
        <v>312.91870320541773</v>
      </c>
      <c r="K52">
        <v>303.85179705384053</v>
      </c>
      <c r="L52" t="str">
        <f t="shared" si="1"/>
        <v>No Confirmation</v>
      </c>
      <c r="M52" t="str">
        <f t="shared" si="2"/>
        <v>No Trend</v>
      </c>
      <c r="N52">
        <v>38.989673373307539</v>
      </c>
      <c r="O52" t="str">
        <f t="shared" si="3"/>
        <v>DOWN</v>
      </c>
      <c r="P52" t="str">
        <f t="shared" si="4"/>
        <v>No Trend + Momentum</v>
      </c>
      <c r="Q52">
        <f t="shared" si="5"/>
        <v>2.6999999999999886</v>
      </c>
      <c r="R52">
        <f t="shared" si="6"/>
        <v>6.6499999999999773</v>
      </c>
      <c r="S52">
        <f t="shared" si="7"/>
        <v>0.40601503759398466</v>
      </c>
      <c r="T52" t="str">
        <f t="shared" si="8"/>
        <v>No Indication</v>
      </c>
      <c r="U52" t="str">
        <f t="shared" si="9"/>
        <v>No T+M+I</v>
      </c>
      <c r="V52">
        <v>309.33004285552357</v>
      </c>
      <c r="W52">
        <v>311.78995414338914</v>
      </c>
      <c r="X52">
        <f t="shared" si="10"/>
        <v>-2.459911287865566</v>
      </c>
      <c r="Y52">
        <v>-0.86072680024433224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304.2</v>
      </c>
      <c r="D53">
        <v>307</v>
      </c>
      <c r="E53">
        <v>302.95</v>
      </c>
      <c r="F53">
        <v>306</v>
      </c>
      <c r="G53">
        <f>_xll.TA_TYPPRICE(D53,E53,F53)</f>
        <v>305.31666666666666</v>
      </c>
      <c r="H53">
        <v>305.64589762347282</v>
      </c>
      <c r="I53" t="str">
        <f t="shared" si="0"/>
        <v>UP</v>
      </c>
      <c r="J53">
        <v>311.603435826436</v>
      </c>
      <c r="K53">
        <v>303.65139770854262</v>
      </c>
      <c r="L53" t="str">
        <f t="shared" si="1"/>
        <v>No Confirmation</v>
      </c>
      <c r="M53" t="str">
        <f t="shared" si="2"/>
        <v>No Trend</v>
      </c>
      <c r="N53">
        <v>43.061376156500259</v>
      </c>
      <c r="O53" t="str">
        <f t="shared" si="3"/>
        <v>No Momentum</v>
      </c>
      <c r="P53" t="str">
        <f t="shared" si="4"/>
        <v>No Trend + Momentum</v>
      </c>
      <c r="Q53">
        <f t="shared" si="5"/>
        <v>3.0500000000000114</v>
      </c>
      <c r="R53">
        <f t="shared" si="6"/>
        <v>4.0500000000000114</v>
      </c>
      <c r="S53">
        <f t="shared" si="7"/>
        <v>0.7530864197530871</v>
      </c>
      <c r="T53" t="str">
        <f t="shared" si="8"/>
        <v>No Indication</v>
      </c>
      <c r="U53" t="str">
        <f t="shared" si="9"/>
        <v>No T+M+I</v>
      </c>
      <c r="V53">
        <v>308.81772857005842</v>
      </c>
      <c r="W53">
        <v>311.36106865128625</v>
      </c>
      <c r="X53">
        <f t="shared" si="10"/>
        <v>-2.5433400812278251</v>
      </c>
      <c r="Y53">
        <v>-1.1972494564410308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306</v>
      </c>
      <c r="D54">
        <v>306</v>
      </c>
      <c r="E54">
        <v>300.5</v>
      </c>
      <c r="F54">
        <v>303</v>
      </c>
      <c r="G54">
        <f>_xll.TA_TYPPRICE(D54,E54,F54)</f>
        <v>303.16666666666669</v>
      </c>
      <c r="H54">
        <v>304.40628214506978</v>
      </c>
      <c r="I54" t="str">
        <f t="shared" si="0"/>
        <v>DOWN</v>
      </c>
      <c r="J54">
        <v>310.3582278650058</v>
      </c>
      <c r="K54">
        <v>302.95108710664425</v>
      </c>
      <c r="L54" t="str">
        <f t="shared" si="1"/>
        <v>No Confirmation</v>
      </c>
      <c r="M54" t="str">
        <f t="shared" si="2"/>
        <v>No Trend</v>
      </c>
      <c r="N54">
        <v>34.441737836911699</v>
      </c>
      <c r="O54" t="str">
        <f t="shared" si="3"/>
        <v>DOWN</v>
      </c>
      <c r="P54" t="str">
        <f t="shared" si="4"/>
        <v>No Trend + Momentum</v>
      </c>
      <c r="Q54">
        <f t="shared" si="5"/>
        <v>2.5</v>
      </c>
      <c r="R54">
        <f t="shared" si="6"/>
        <v>5.5</v>
      </c>
      <c r="S54">
        <f t="shared" si="7"/>
        <v>0.45454545454545453</v>
      </c>
      <c r="T54" t="str">
        <f t="shared" si="8"/>
        <v>No Indication</v>
      </c>
      <c r="U54" t="str">
        <f t="shared" si="9"/>
        <v>No T+M+I</v>
      </c>
      <c r="V54">
        <v>307.92269340543407</v>
      </c>
      <c r="W54">
        <v>310.74173023267247</v>
      </c>
      <c r="X54">
        <f t="shared" si="10"/>
        <v>-2.8190368272383921</v>
      </c>
      <c r="Y54">
        <v>-1.5216069306005031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302</v>
      </c>
      <c r="D55">
        <v>307.60000000000002</v>
      </c>
      <c r="E55">
        <v>302</v>
      </c>
      <c r="F55">
        <v>307</v>
      </c>
      <c r="G55">
        <f>_xll.TA_TYPPRICE(D55,E55,F55)</f>
        <v>305.53333333333336</v>
      </c>
      <c r="H55">
        <v>304.96980773920154</v>
      </c>
      <c r="I55" t="str">
        <f t="shared" si="0"/>
        <v>UP</v>
      </c>
      <c r="J55">
        <v>309.74528833944896</v>
      </c>
      <c r="K55">
        <v>302.73973441627885</v>
      </c>
      <c r="L55" t="str">
        <f t="shared" si="1"/>
        <v>No Confirmation</v>
      </c>
      <c r="M55" t="str">
        <f t="shared" si="2"/>
        <v>No Trend</v>
      </c>
      <c r="N55">
        <v>50.841810359889472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5.6000000000000227</v>
      </c>
      <c r="S55">
        <f t="shared" si="7"/>
        <v>0.89285714285713924</v>
      </c>
      <c r="T55" t="str">
        <f t="shared" si="8"/>
        <v>UP</v>
      </c>
      <c r="U55" t="str">
        <f t="shared" si="9"/>
        <v>No T+M+I</v>
      </c>
      <c r="V55">
        <v>307.78074057382884</v>
      </c>
      <c r="W55">
        <v>310.46456503025229</v>
      </c>
      <c r="X55">
        <f t="shared" si="10"/>
        <v>-2.6838244564234515</v>
      </c>
      <c r="Y55">
        <v>-1.7540504357650928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306.2</v>
      </c>
      <c r="D56">
        <v>309</v>
      </c>
      <c r="E56">
        <v>305.14999999999998</v>
      </c>
      <c r="F56">
        <v>307</v>
      </c>
      <c r="G56">
        <f>_xll.TA_TYPPRICE(D56,E56,F56)</f>
        <v>307.05</v>
      </c>
      <c r="H56">
        <v>306.00990386960075</v>
      </c>
      <c r="I56" t="str">
        <f t="shared" si="0"/>
        <v>UP</v>
      </c>
      <c r="J56">
        <v>309.5796687084603</v>
      </c>
      <c r="K56">
        <v>303.27534899043911</v>
      </c>
      <c r="L56" t="str">
        <f t="shared" si="1"/>
        <v>No Confirmation</v>
      </c>
      <c r="M56" t="str">
        <f t="shared" si="2"/>
        <v>No Trend</v>
      </c>
      <c r="N56">
        <v>50.841810359889472</v>
      </c>
      <c r="O56" t="str">
        <f t="shared" si="3"/>
        <v>No Momentum</v>
      </c>
      <c r="P56" t="str">
        <f t="shared" si="4"/>
        <v>No Trend + Momentum</v>
      </c>
      <c r="Q56">
        <f t="shared" si="5"/>
        <v>1.8500000000000227</v>
      </c>
      <c r="R56">
        <f t="shared" si="6"/>
        <v>3.8500000000000227</v>
      </c>
      <c r="S56">
        <f t="shared" si="7"/>
        <v>0.48051948051948357</v>
      </c>
      <c r="T56" t="str">
        <f t="shared" si="8"/>
        <v>No Indication</v>
      </c>
      <c r="U56" t="str">
        <f t="shared" si="9"/>
        <v>No T+M+I</v>
      </c>
      <c r="V56">
        <v>307.66062663939363</v>
      </c>
      <c r="W56">
        <v>310.20793058356691</v>
      </c>
      <c r="X56">
        <f t="shared" si="10"/>
        <v>-2.5473039441732794</v>
      </c>
      <c r="Y56">
        <v>-1.9127011374467302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307.05</v>
      </c>
      <c r="D57">
        <v>309.05</v>
      </c>
      <c r="E57">
        <v>303</v>
      </c>
      <c r="F57">
        <v>304</v>
      </c>
      <c r="G57">
        <f>_xll.TA_TYPPRICE(D57,E57,F57)</f>
        <v>305.34999999999997</v>
      </c>
      <c r="H57">
        <v>305.67995193480033</v>
      </c>
      <c r="I57" t="str">
        <f t="shared" si="0"/>
        <v>DOWN</v>
      </c>
      <c r="J57">
        <v>309.46196455102466</v>
      </c>
      <c r="K57">
        <v>303.21416032589707</v>
      </c>
      <c r="L57" t="str">
        <f t="shared" si="1"/>
        <v>No Confirmation</v>
      </c>
      <c r="M57" t="str">
        <f t="shared" si="2"/>
        <v>No Trend</v>
      </c>
      <c r="N57">
        <v>39.316051674720384</v>
      </c>
      <c r="O57" t="str">
        <f t="shared" si="3"/>
        <v>DOWN</v>
      </c>
      <c r="P57" t="str">
        <f t="shared" si="4"/>
        <v>No Trend + Momentum</v>
      </c>
      <c r="Q57">
        <f t="shared" si="5"/>
        <v>1</v>
      </c>
      <c r="R57">
        <f t="shared" si="6"/>
        <v>6.0500000000000114</v>
      </c>
      <c r="S57">
        <f t="shared" si="7"/>
        <v>0.16528925619834681</v>
      </c>
      <c r="T57" t="str">
        <f t="shared" si="8"/>
        <v>DOWN</v>
      </c>
      <c r="U57" t="str">
        <f t="shared" si="9"/>
        <v>No T+M+I</v>
      </c>
      <c r="V57">
        <v>307.09745331025613</v>
      </c>
      <c r="W57">
        <v>309.74808387367307</v>
      </c>
      <c r="X57">
        <f t="shared" si="10"/>
        <v>-2.6506305634169394</v>
      </c>
      <c r="Y57">
        <v>-2.0602870226407721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302.64999999999998</v>
      </c>
      <c r="D58">
        <v>306.10000000000002</v>
      </c>
      <c r="E58">
        <v>301.5</v>
      </c>
      <c r="F58">
        <v>302</v>
      </c>
      <c r="G58">
        <f>_xll.TA_TYPPRICE(D58,E58,F58)</f>
        <v>303.2</v>
      </c>
      <c r="H58">
        <v>304.43997596740019</v>
      </c>
      <c r="I58" t="str">
        <f t="shared" si="0"/>
        <v>DOWN</v>
      </c>
      <c r="J58">
        <v>308.71486131746366</v>
      </c>
      <c r="K58">
        <v>302.83323580903107</v>
      </c>
      <c r="L58" t="str">
        <f t="shared" si="1"/>
        <v>DOWN</v>
      </c>
      <c r="M58" t="str">
        <f t="shared" si="2"/>
        <v>DOWN</v>
      </c>
      <c r="N58">
        <v>33.068839884948019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4.6000000000000227</v>
      </c>
      <c r="S58">
        <f t="shared" si="7"/>
        <v>0.10869565217391251</v>
      </c>
      <c r="T58" t="str">
        <f t="shared" si="8"/>
        <v>DOWN</v>
      </c>
      <c r="U58" t="str">
        <f t="shared" si="9"/>
        <v>DOWN</v>
      </c>
      <c r="V58">
        <v>306.31322972406286</v>
      </c>
      <c r="W58">
        <v>309.17415173488246</v>
      </c>
      <c r="X58">
        <f t="shared" si="10"/>
        <v>-2.8609220108195927</v>
      </c>
      <c r="Y58">
        <v>-2.2204140202765363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302.75</v>
      </c>
      <c r="D59">
        <v>306</v>
      </c>
      <c r="E59">
        <v>298.8</v>
      </c>
      <c r="F59">
        <v>300</v>
      </c>
      <c r="G59">
        <f>_xll.TA_TYPPRICE(D59,E59,F59)</f>
        <v>301.59999999999997</v>
      </c>
      <c r="H59">
        <v>303.01998798370005</v>
      </c>
      <c r="I59" t="str">
        <f t="shared" si="0"/>
        <v>DOWN</v>
      </c>
      <c r="J59">
        <v>308.11155880247173</v>
      </c>
      <c r="K59">
        <v>301.93696118480193</v>
      </c>
      <c r="L59" t="str">
        <f t="shared" si="1"/>
        <v>DOWN</v>
      </c>
      <c r="M59" t="str">
        <f t="shared" si="2"/>
        <v>DOWN</v>
      </c>
      <c r="N59">
        <v>27.589058578183195</v>
      </c>
      <c r="O59" t="str">
        <f t="shared" si="3"/>
        <v>DOWN</v>
      </c>
      <c r="P59" t="str">
        <f t="shared" si="4"/>
        <v>DOWN</v>
      </c>
      <c r="Q59">
        <f t="shared" si="5"/>
        <v>1.1999999999999886</v>
      </c>
      <c r="R59">
        <f t="shared" si="6"/>
        <v>7.1999999999999886</v>
      </c>
      <c r="S59">
        <f t="shared" si="7"/>
        <v>0.16666666666666535</v>
      </c>
      <c r="T59" t="str">
        <f t="shared" si="8"/>
        <v>DOWN</v>
      </c>
      <c r="U59" t="str">
        <f t="shared" si="9"/>
        <v>DOWN</v>
      </c>
      <c r="V59">
        <v>305.34196361266856</v>
      </c>
      <c r="W59">
        <v>308.49458493970599</v>
      </c>
      <c r="X59">
        <f t="shared" si="10"/>
        <v>-3.1526213270374228</v>
      </c>
      <c r="Y59">
        <v>-2.4068554816287135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301</v>
      </c>
      <c r="D60">
        <v>303.55</v>
      </c>
      <c r="E60">
        <v>298.2</v>
      </c>
      <c r="F60">
        <v>300</v>
      </c>
      <c r="G60">
        <f>_xll.TA_TYPPRICE(D60,E60,F60)</f>
        <v>300.58333333333331</v>
      </c>
      <c r="H60">
        <v>301.80166065851665</v>
      </c>
      <c r="I60" t="str">
        <f t="shared" si="0"/>
        <v>DOWN</v>
      </c>
      <c r="J60">
        <v>307.09787906858912</v>
      </c>
      <c r="K60">
        <v>301.10652536595705</v>
      </c>
      <c r="L60" t="str">
        <f t="shared" si="1"/>
        <v>DOWN</v>
      </c>
      <c r="M60" t="str">
        <f t="shared" si="2"/>
        <v>DOWN</v>
      </c>
      <c r="N60">
        <v>27.589058578183202</v>
      </c>
      <c r="O60" t="str">
        <f t="shared" si="3"/>
        <v>DOWN</v>
      </c>
      <c r="P60" t="str">
        <f t="shared" si="4"/>
        <v>DOWN</v>
      </c>
      <c r="Q60">
        <f t="shared" si="5"/>
        <v>1.8000000000000114</v>
      </c>
      <c r="R60">
        <f t="shared" si="6"/>
        <v>5.3500000000000227</v>
      </c>
      <c r="S60">
        <f t="shared" si="7"/>
        <v>0.33644859813084182</v>
      </c>
      <c r="T60" t="str">
        <f t="shared" si="8"/>
        <v>No Indication</v>
      </c>
      <c r="U60" t="str">
        <f t="shared" si="9"/>
        <v>No T+M+I</v>
      </c>
      <c r="V60">
        <v>304.52012305687339</v>
      </c>
      <c r="W60">
        <v>307.86535642565372</v>
      </c>
      <c r="X60">
        <f t="shared" si="10"/>
        <v>-3.3452333687803275</v>
      </c>
      <c r="Y60">
        <v>-2.5945310590590362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302</v>
      </c>
      <c r="D61">
        <v>302.05</v>
      </c>
      <c r="E61">
        <v>298</v>
      </c>
      <c r="F61">
        <v>298</v>
      </c>
      <c r="G61">
        <f>_xll.TA_TYPPRICE(D61,E61,F61)</f>
        <v>299.34999999999997</v>
      </c>
      <c r="H61">
        <v>300.57583032925834</v>
      </c>
      <c r="I61" t="str">
        <f t="shared" si="0"/>
        <v>DOWN</v>
      </c>
      <c r="J61">
        <v>305.9761281644582</v>
      </c>
      <c r="K61">
        <v>300.41618639574438</v>
      </c>
      <c r="L61" t="str">
        <f t="shared" si="1"/>
        <v>DOWN</v>
      </c>
      <c r="M61" t="str">
        <f t="shared" si="2"/>
        <v>DOWN</v>
      </c>
      <c r="N61">
        <v>21.914875949515832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4.0500000000000114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303.51702720196977</v>
      </c>
      <c r="W61">
        <v>307.1345892830127</v>
      </c>
      <c r="X61">
        <f t="shared" si="10"/>
        <v>-3.6175620810429336</v>
      </c>
      <c r="Y61">
        <v>-2.7991372634558158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299.10000000000002</v>
      </c>
      <c r="D62">
        <v>302</v>
      </c>
      <c r="E62">
        <v>297.85000000000002</v>
      </c>
      <c r="F62">
        <v>298</v>
      </c>
      <c r="G62">
        <f>_xll.TA_TYPPRICE(D62,E62,F62)</f>
        <v>299.28333333333336</v>
      </c>
      <c r="H62">
        <v>299.92958183129588</v>
      </c>
      <c r="I62" t="str">
        <f t="shared" si="0"/>
        <v>DOWN</v>
      </c>
      <c r="J62">
        <v>305.09254412791194</v>
      </c>
      <c r="K62">
        <v>299.84592275224566</v>
      </c>
      <c r="L62" t="str">
        <f t="shared" si="1"/>
        <v>DOWN</v>
      </c>
      <c r="M62" t="str">
        <f t="shared" si="2"/>
        <v>DOWN</v>
      </c>
      <c r="N62">
        <v>21.914875949515832</v>
      </c>
      <c r="O62" t="str">
        <f t="shared" si="3"/>
        <v>DOWN</v>
      </c>
      <c r="P62" t="str">
        <f t="shared" si="4"/>
        <v>DOWN</v>
      </c>
      <c r="Q62">
        <f t="shared" si="5"/>
        <v>0.14999999999997726</v>
      </c>
      <c r="R62">
        <f t="shared" si="6"/>
        <v>4.1499999999999773</v>
      </c>
      <c r="S62">
        <f t="shared" si="7"/>
        <v>3.614457831324773E-2</v>
      </c>
      <c r="T62" t="str">
        <f t="shared" si="8"/>
        <v>DOWN</v>
      </c>
      <c r="U62" t="str">
        <f t="shared" si="9"/>
        <v>DOWN</v>
      </c>
      <c r="V62">
        <v>302.66825378628209</v>
      </c>
      <c r="W62">
        <v>306.45795303982658</v>
      </c>
      <c r="X62">
        <f t="shared" si="10"/>
        <v>-3.7896992535444838</v>
      </c>
      <c r="Y62">
        <v>-2.9972496614735493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300.10000000000002</v>
      </c>
      <c r="D63">
        <v>300.5</v>
      </c>
      <c r="E63">
        <v>296.45</v>
      </c>
      <c r="F63">
        <v>299</v>
      </c>
      <c r="G63">
        <f>_xll.TA_TYPPRICE(D63,E63,F63)</f>
        <v>298.65000000000003</v>
      </c>
      <c r="H63">
        <v>299.28979091564793</v>
      </c>
      <c r="I63" t="str">
        <f t="shared" si="0"/>
        <v>DOWN</v>
      </c>
      <c r="J63">
        <v>304.07197876615373</v>
      </c>
      <c r="K63">
        <v>299.0912732517466</v>
      </c>
      <c r="L63" t="str">
        <f t="shared" si="1"/>
        <v>DOWN</v>
      </c>
      <c r="M63" t="str">
        <f t="shared" si="2"/>
        <v>DOWN</v>
      </c>
      <c r="N63">
        <v>32.724560114397974</v>
      </c>
      <c r="O63" t="str">
        <f t="shared" si="3"/>
        <v>DOWN</v>
      </c>
      <c r="P63" t="str">
        <f t="shared" si="4"/>
        <v>DOWN</v>
      </c>
      <c r="Q63">
        <f t="shared" si="5"/>
        <v>2.5500000000000114</v>
      </c>
      <c r="R63">
        <f t="shared" si="6"/>
        <v>4.0500000000000114</v>
      </c>
      <c r="S63">
        <f t="shared" si="7"/>
        <v>0.62962962962963065</v>
      </c>
      <c r="T63" t="str">
        <f t="shared" si="8"/>
        <v>No Indication</v>
      </c>
      <c r="U63" t="str">
        <f t="shared" si="9"/>
        <v>No T+M+I</v>
      </c>
      <c r="V63">
        <v>302.10390704993102</v>
      </c>
      <c r="W63">
        <v>305.90551207391348</v>
      </c>
      <c r="X63">
        <f t="shared" si="10"/>
        <v>-3.8016050239824608</v>
      </c>
      <c r="Y63">
        <v>-3.1581207339753314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296.5</v>
      </c>
      <c r="D64">
        <v>305</v>
      </c>
      <c r="E64">
        <v>296.10000000000002</v>
      </c>
      <c r="F64">
        <v>304.75</v>
      </c>
      <c r="G64">
        <f>_xll.TA_TYPPRICE(D64,E64,F64)</f>
        <v>301.95</v>
      </c>
      <c r="H64">
        <v>300.61989545782399</v>
      </c>
      <c r="I64" t="str">
        <f t="shared" si="0"/>
        <v>UP</v>
      </c>
      <c r="J64">
        <v>304.27820570700845</v>
      </c>
      <c r="K64">
        <v>298.4265458624696</v>
      </c>
      <c r="L64" t="str">
        <f t="shared" si="1"/>
        <v>UP</v>
      </c>
      <c r="M64" t="str">
        <f t="shared" si="2"/>
        <v>UP</v>
      </c>
      <c r="N64">
        <v>66.277954755560131</v>
      </c>
      <c r="O64" t="str">
        <f t="shared" si="3"/>
        <v>UP</v>
      </c>
      <c r="P64" t="str">
        <f t="shared" si="4"/>
        <v>UP</v>
      </c>
      <c r="Q64">
        <f t="shared" si="5"/>
        <v>8.6499999999999773</v>
      </c>
      <c r="R64">
        <f t="shared" si="6"/>
        <v>8.8999999999999773</v>
      </c>
      <c r="S64">
        <f t="shared" si="7"/>
        <v>0.97191011235955049</v>
      </c>
      <c r="T64" t="str">
        <f t="shared" si="8"/>
        <v>UP</v>
      </c>
      <c r="U64" t="str">
        <f t="shared" si="9"/>
        <v>UP</v>
      </c>
      <c r="V64">
        <v>302.51099827301857</v>
      </c>
      <c r="W64">
        <v>305.81991858695693</v>
      </c>
      <c r="X64">
        <f t="shared" si="10"/>
        <v>-3.3089203139383585</v>
      </c>
      <c r="Y64">
        <v>-3.188280649967937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304.75</v>
      </c>
      <c r="D65">
        <v>308.5</v>
      </c>
      <c r="E65">
        <v>290</v>
      </c>
      <c r="F65">
        <v>307.2</v>
      </c>
      <c r="G65">
        <f>_xll.TA_TYPPRICE(D65,E65,F65)</f>
        <v>301.90000000000003</v>
      </c>
      <c r="H65">
        <v>301.25994772891204</v>
      </c>
      <c r="I65" t="str">
        <f t="shared" si="0"/>
        <v>UP</v>
      </c>
      <c r="J65">
        <v>305.21638221656212</v>
      </c>
      <c r="K65">
        <v>296.55398011525415</v>
      </c>
      <c r="L65" t="str">
        <f t="shared" si="1"/>
        <v>UP</v>
      </c>
      <c r="M65" t="str">
        <f t="shared" si="2"/>
        <v>UP</v>
      </c>
      <c r="N65">
        <v>73.355668577728011</v>
      </c>
      <c r="O65" t="str">
        <f t="shared" si="3"/>
        <v>UP</v>
      </c>
      <c r="P65" t="str">
        <f t="shared" si="4"/>
        <v>UP</v>
      </c>
      <c r="Q65">
        <f t="shared" si="5"/>
        <v>17.199999999999989</v>
      </c>
      <c r="R65">
        <f t="shared" si="6"/>
        <v>18.5</v>
      </c>
      <c r="S65">
        <f t="shared" si="7"/>
        <v>0.92972972972972912</v>
      </c>
      <c r="T65" t="str">
        <f t="shared" si="8"/>
        <v>UP</v>
      </c>
      <c r="U65" t="str">
        <f t="shared" si="9"/>
        <v>UP</v>
      </c>
      <c r="V65">
        <v>303.23238315409264</v>
      </c>
      <c r="W65">
        <v>305.92214683977494</v>
      </c>
      <c r="X65">
        <f t="shared" si="10"/>
        <v>-2.6897636856822942</v>
      </c>
      <c r="Y65">
        <v>-3.0885772571108085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308</v>
      </c>
      <c r="D66">
        <v>308.5</v>
      </c>
      <c r="E66">
        <v>304.05</v>
      </c>
      <c r="F66">
        <v>305.10000000000002</v>
      </c>
      <c r="G66">
        <f>_xll.TA_TYPPRICE(D66,E66,F66)</f>
        <v>305.88333333333333</v>
      </c>
      <c r="H66">
        <v>303.57164053112268</v>
      </c>
      <c r="I66" t="str">
        <f t="shared" si="0"/>
        <v>UP</v>
      </c>
      <c r="J66">
        <v>305.94607505732608</v>
      </c>
      <c r="K66">
        <v>298.21976231186432</v>
      </c>
      <c r="L66" t="str">
        <f t="shared" si="1"/>
        <v>No Confirmation</v>
      </c>
      <c r="M66" t="str">
        <f t="shared" si="2"/>
        <v>No Trend</v>
      </c>
      <c r="N66">
        <v>59.888260649441492</v>
      </c>
      <c r="O66" t="str">
        <f t="shared" si="3"/>
        <v>No Momentum</v>
      </c>
      <c r="P66" t="str">
        <f t="shared" si="4"/>
        <v>No Trend + Momentum</v>
      </c>
      <c r="Q66">
        <f t="shared" si="5"/>
        <v>1.0500000000000114</v>
      </c>
      <c r="R66">
        <f t="shared" si="6"/>
        <v>4.4499999999999886</v>
      </c>
      <c r="S66">
        <f t="shared" si="7"/>
        <v>0.23595505617977844</v>
      </c>
      <c r="T66" t="str">
        <f t="shared" si="8"/>
        <v>No Indication</v>
      </c>
      <c r="U66" t="str">
        <f t="shared" si="9"/>
        <v>No T+M+I</v>
      </c>
      <c r="V66">
        <v>303.51970882269376</v>
      </c>
      <c r="W66">
        <v>305.86124707386568</v>
      </c>
      <c r="X66">
        <f t="shared" si="10"/>
        <v>-2.3415382511719258</v>
      </c>
      <c r="Y66">
        <v>-2.9391694559230319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304.5</v>
      </c>
      <c r="D67">
        <v>311</v>
      </c>
      <c r="E67">
        <v>304.5</v>
      </c>
      <c r="F67">
        <v>310</v>
      </c>
      <c r="G67">
        <f>_xll.TA_TYPPRICE(D67,E67,F67)</f>
        <v>308.5</v>
      </c>
      <c r="H67">
        <v>306.03582026556137</v>
      </c>
      <c r="I67" t="str">
        <f t="shared" ref="I67:I104" si="20">IF(F67&gt;H67,"UP","DOWN")</f>
        <v>UP</v>
      </c>
      <c r="J67">
        <v>307.06916948903142</v>
      </c>
      <c r="K67">
        <v>299.61537068700557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73.876614149873134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5.5</v>
      </c>
      <c r="R67">
        <f t="shared" ref="R67:R104" si="26">D67-E67</f>
        <v>6.5</v>
      </c>
      <c r="S67">
        <f t="shared" ref="S67:S104" si="27">Q67/R67</f>
        <v>0.84615384615384615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304.5166766961255</v>
      </c>
      <c r="W67">
        <v>306.16782136469044</v>
      </c>
      <c r="X67">
        <f t="shared" ref="X67:X104" si="30">V67-W67</f>
        <v>-1.6511446685649389</v>
      </c>
      <c r="Y67">
        <v>-2.6815644984514133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303.5</v>
      </c>
      <c r="D68">
        <v>303.7</v>
      </c>
      <c r="E68">
        <v>298.10000000000002</v>
      </c>
      <c r="F68">
        <v>298.10000000000002</v>
      </c>
      <c r="G68">
        <f>_xll.TA_TYPPRICE(D68,E68,F68)</f>
        <v>299.96666666666664</v>
      </c>
      <c r="H68">
        <v>303.00124346611403</v>
      </c>
      <c r="I68" t="str">
        <f t="shared" si="20"/>
        <v>DOWN</v>
      </c>
      <c r="J68">
        <v>306.32046515813556</v>
      </c>
      <c r="K68">
        <v>299.27862164544877</v>
      </c>
      <c r="L68" t="str">
        <f t="shared" si="21"/>
        <v>DOWN</v>
      </c>
      <c r="M68" t="str">
        <f t="shared" si="22"/>
        <v>DOWN</v>
      </c>
      <c r="N68">
        <v>35.885798708197747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5.5999999999999659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303.52949566595237</v>
      </c>
      <c r="W68">
        <v>305.57020496730598</v>
      </c>
      <c r="X68">
        <f t="shared" si="30"/>
        <v>-2.0407093013536155</v>
      </c>
      <c r="Y68">
        <v>-2.5533934590318537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297.14999999999998</v>
      </c>
      <c r="D69">
        <v>304.7</v>
      </c>
      <c r="E69">
        <v>297.14999999999998</v>
      </c>
      <c r="F69">
        <v>300</v>
      </c>
      <c r="G69">
        <f>_xll.TA_TYPPRICE(D69,E69,F69)</f>
        <v>300.61666666666662</v>
      </c>
      <c r="H69">
        <v>301.80895506639035</v>
      </c>
      <c r="I69" t="str">
        <f t="shared" si="20"/>
        <v>DOWN</v>
      </c>
      <c r="J69">
        <v>305.96036178966096</v>
      </c>
      <c r="K69">
        <v>298.8055946131268</v>
      </c>
      <c r="L69" t="str">
        <f t="shared" si="21"/>
        <v>No Confirmation</v>
      </c>
      <c r="M69" t="str">
        <f t="shared" si="22"/>
        <v>No Trend</v>
      </c>
      <c r="N69">
        <v>41.853559652410098</v>
      </c>
      <c r="O69" t="str">
        <f t="shared" si="23"/>
        <v>No Momentum</v>
      </c>
      <c r="P69" t="str">
        <f t="shared" si="24"/>
        <v>No Trend + Momentum</v>
      </c>
      <c r="Q69">
        <f t="shared" si="25"/>
        <v>2.8500000000000227</v>
      </c>
      <c r="R69">
        <f t="shared" si="26"/>
        <v>7.5500000000000114</v>
      </c>
      <c r="S69">
        <f t="shared" si="27"/>
        <v>0.3774834437086117</v>
      </c>
      <c r="T69" t="str">
        <f t="shared" si="28"/>
        <v>No Indication</v>
      </c>
      <c r="U69" t="str">
        <f t="shared" si="29"/>
        <v>No T+M+I</v>
      </c>
      <c r="V69">
        <v>302.9864963327289</v>
      </c>
      <c r="W69">
        <v>305.15759719195</v>
      </c>
      <c r="X69">
        <f t="shared" si="30"/>
        <v>-2.1711008592210987</v>
      </c>
      <c r="Y69">
        <v>-2.4769349390697029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301.39999999999998</v>
      </c>
      <c r="D70">
        <v>304.89999999999998</v>
      </c>
      <c r="E70">
        <v>300</v>
      </c>
      <c r="F70">
        <v>304</v>
      </c>
      <c r="G70">
        <f>_xll.TA_TYPPRICE(D70,E70,F70)</f>
        <v>302.96666666666664</v>
      </c>
      <c r="H70">
        <v>302.38781086652853</v>
      </c>
      <c r="I70" t="str">
        <f t="shared" si="20"/>
        <v>UP</v>
      </c>
      <c r="J70">
        <v>305.72472583640297</v>
      </c>
      <c r="K70">
        <v>299.07101803243194</v>
      </c>
      <c r="L70" t="str">
        <f t="shared" si="21"/>
        <v>No Confirmation</v>
      </c>
      <c r="M70" t="str">
        <f t="shared" si="22"/>
        <v>No Trend</v>
      </c>
      <c r="N70">
        <v>53.294074459464355</v>
      </c>
      <c r="O70" t="str">
        <f t="shared" si="23"/>
        <v>No Momentum</v>
      </c>
      <c r="P70" t="str">
        <f t="shared" si="24"/>
        <v>No Trend + Momentum</v>
      </c>
      <c r="Q70">
        <f t="shared" si="25"/>
        <v>4</v>
      </c>
      <c r="R70">
        <f t="shared" si="26"/>
        <v>4.8999999999999773</v>
      </c>
      <c r="S70">
        <f t="shared" si="27"/>
        <v>0.81632653061224869</v>
      </c>
      <c r="T70" t="str">
        <f t="shared" si="28"/>
        <v>UP</v>
      </c>
      <c r="U70" t="str">
        <f t="shared" si="29"/>
        <v>No T+M+I</v>
      </c>
      <c r="V70">
        <v>303.14241997384755</v>
      </c>
      <c r="W70">
        <v>305.07184925180553</v>
      </c>
      <c r="X70">
        <f t="shared" si="30"/>
        <v>-1.9294292779579791</v>
      </c>
      <c r="Y70">
        <v>-2.3674338068473579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304</v>
      </c>
      <c r="D71">
        <v>305.35000000000002</v>
      </c>
      <c r="E71">
        <v>299.10000000000002</v>
      </c>
      <c r="F71">
        <v>300</v>
      </c>
      <c r="G71">
        <f>_xll.TA_TYPPRICE(D71,E71,F71)</f>
        <v>301.48333333333335</v>
      </c>
      <c r="H71">
        <v>301.93557209993094</v>
      </c>
      <c r="I71" t="str">
        <f t="shared" si="20"/>
        <v>DOWN</v>
      </c>
      <c r="J71">
        <v>305.64145342831341</v>
      </c>
      <c r="K71">
        <v>299.0774584696693</v>
      </c>
      <c r="L71" t="str">
        <f t="shared" si="21"/>
        <v>No Confirmation</v>
      </c>
      <c r="M71" t="str">
        <f t="shared" si="22"/>
        <v>No Trend</v>
      </c>
      <c r="N71">
        <v>42.774126389673498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0.89999999999997726</v>
      </c>
      <c r="R71">
        <f t="shared" si="26"/>
        <v>6.25</v>
      </c>
      <c r="S71">
        <f t="shared" si="27"/>
        <v>0.14399999999999635</v>
      </c>
      <c r="T71" t="str">
        <f t="shared" si="28"/>
        <v>DOWN</v>
      </c>
      <c r="U71" t="str">
        <f t="shared" si="29"/>
        <v>No T+M+I</v>
      </c>
      <c r="V71">
        <v>302.65897074710176</v>
      </c>
      <c r="W71">
        <v>304.69615671463475</v>
      </c>
      <c r="X71">
        <f t="shared" si="30"/>
        <v>-2.0371859675329915</v>
      </c>
      <c r="Y71">
        <v>-2.3013842389844847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302.7</v>
      </c>
      <c r="D72">
        <v>302.7</v>
      </c>
      <c r="E72">
        <v>298</v>
      </c>
      <c r="F72">
        <v>298</v>
      </c>
      <c r="G72">
        <f>_xll.TA_TYPPRICE(D72,E72,F72)</f>
        <v>299.56666666666666</v>
      </c>
      <c r="H72">
        <v>300.75111938329883</v>
      </c>
      <c r="I72" t="str">
        <f t="shared" si="20"/>
        <v>DOWN</v>
      </c>
      <c r="J72">
        <v>304.98779711091044</v>
      </c>
      <c r="K72">
        <v>298.83802325418725</v>
      </c>
      <c r="L72" t="str">
        <f t="shared" si="21"/>
        <v>DOWN</v>
      </c>
      <c r="M72" t="str">
        <f t="shared" si="22"/>
        <v>DOWN</v>
      </c>
      <c r="N72">
        <v>38.076565124131839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4.6999999999999886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301.94220601677841</v>
      </c>
      <c r="W72">
        <v>304.20014510614328</v>
      </c>
      <c r="X72">
        <f t="shared" si="30"/>
        <v>-2.2579390893648679</v>
      </c>
      <c r="Y72">
        <v>-2.2926952090605615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297.85000000000002</v>
      </c>
      <c r="D73">
        <v>299.95</v>
      </c>
      <c r="E73">
        <v>294.5</v>
      </c>
      <c r="F73">
        <v>295</v>
      </c>
      <c r="G73">
        <f>_xll.TA_TYPPRICE(D73,E73,F73)</f>
        <v>296.48333333333335</v>
      </c>
      <c r="H73">
        <v>298.61722635831609</v>
      </c>
      <c r="I73" t="str">
        <f t="shared" si="20"/>
        <v>DOWN</v>
      </c>
      <c r="J73">
        <v>303.86828664181922</v>
      </c>
      <c r="K73">
        <v>297.87401808659007</v>
      </c>
      <c r="L73" t="str">
        <f t="shared" si="21"/>
        <v>DOWN</v>
      </c>
      <c r="M73" t="str">
        <f t="shared" si="22"/>
        <v>DOWN</v>
      </c>
      <c r="N73">
        <v>31.574776308854126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5.4499999999999886</v>
      </c>
      <c r="S73">
        <f t="shared" si="27"/>
        <v>9.1743119266055231E-2</v>
      </c>
      <c r="T73" t="str">
        <f t="shared" si="28"/>
        <v>DOWN</v>
      </c>
      <c r="U73" t="str">
        <f t="shared" si="29"/>
        <v>DOWN</v>
      </c>
      <c r="V73">
        <v>300.87417432188943</v>
      </c>
      <c r="W73">
        <v>303.51865287605858</v>
      </c>
      <c r="X73">
        <f t="shared" si="30"/>
        <v>-2.6444785541691544</v>
      </c>
      <c r="Y73">
        <v>-2.3630518780822802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292.75</v>
      </c>
      <c r="D74">
        <v>304.95</v>
      </c>
      <c r="E74">
        <v>286.10000000000002</v>
      </c>
      <c r="F74">
        <v>301.75</v>
      </c>
      <c r="G74">
        <f>_xll.TA_TYPPRICE(D74,E74,F74)</f>
        <v>297.59999999999997</v>
      </c>
      <c r="H74">
        <v>298.10861317915806</v>
      </c>
      <c r="I74" t="str">
        <f t="shared" si="20"/>
        <v>UP</v>
      </c>
      <c r="J74">
        <v>304.10866738808164</v>
      </c>
      <c r="K74">
        <v>295.25756962290342</v>
      </c>
      <c r="L74" t="str">
        <f t="shared" si="21"/>
        <v>No Confirmation</v>
      </c>
      <c r="M74" t="str">
        <f t="shared" si="22"/>
        <v>No Trend</v>
      </c>
      <c r="N74">
        <v>53.774557830438255</v>
      </c>
      <c r="O74" t="str">
        <f t="shared" si="23"/>
        <v>No Momentum</v>
      </c>
      <c r="P74" t="str">
        <f t="shared" si="24"/>
        <v>No Trend + Momentum</v>
      </c>
      <c r="Q74">
        <f t="shared" si="25"/>
        <v>15.649999999999977</v>
      </c>
      <c r="R74">
        <f t="shared" si="26"/>
        <v>18.849999999999966</v>
      </c>
      <c r="S74">
        <f t="shared" si="27"/>
        <v>0.83023872679045119</v>
      </c>
      <c r="T74" t="str">
        <f t="shared" si="28"/>
        <v>UP</v>
      </c>
      <c r="U74" t="str">
        <f t="shared" si="29"/>
        <v>No T+M+I</v>
      </c>
      <c r="V74">
        <v>301.00891673390646</v>
      </c>
      <c r="W74">
        <v>303.38764155190609</v>
      </c>
      <c r="X74">
        <f t="shared" si="30"/>
        <v>-2.3787248179996254</v>
      </c>
      <c r="Y74">
        <v>-2.3661864660657494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299.95</v>
      </c>
      <c r="D75">
        <v>302</v>
      </c>
      <c r="E75">
        <v>296.14999999999998</v>
      </c>
      <c r="F75">
        <v>298.39999999999998</v>
      </c>
      <c r="G75">
        <f>_xll.TA_TYPPRICE(D75,E75,F75)</f>
        <v>298.84999999999997</v>
      </c>
      <c r="H75">
        <v>298.47930658957898</v>
      </c>
      <c r="I75" t="str">
        <f t="shared" si="20"/>
        <v>DOWN</v>
      </c>
      <c r="J75">
        <v>303.64007463517459</v>
      </c>
      <c r="K75">
        <v>295.45588748448046</v>
      </c>
      <c r="L75" t="str">
        <f t="shared" si="21"/>
        <v>No Confirmation</v>
      </c>
      <c r="M75" t="str">
        <f t="shared" si="22"/>
        <v>No Trend</v>
      </c>
      <c r="N75">
        <v>44.764678206819418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2.25</v>
      </c>
      <c r="R75">
        <f t="shared" si="26"/>
        <v>5.8500000000000227</v>
      </c>
      <c r="S75">
        <f t="shared" si="27"/>
        <v>0.38461538461538314</v>
      </c>
      <c r="T75" t="str">
        <f t="shared" si="28"/>
        <v>No Indication</v>
      </c>
      <c r="U75" t="str">
        <f t="shared" si="29"/>
        <v>No T+M+I</v>
      </c>
      <c r="V75">
        <v>300.60754492869006</v>
      </c>
      <c r="W75">
        <v>303.01818662213526</v>
      </c>
      <c r="X75">
        <f t="shared" si="30"/>
        <v>-2.4106416934452</v>
      </c>
      <c r="Y75">
        <v>-2.3750775115416394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303.89999999999998</v>
      </c>
      <c r="D76">
        <v>303.89999999999998</v>
      </c>
      <c r="E76">
        <v>297.39999999999998</v>
      </c>
      <c r="F76">
        <v>299</v>
      </c>
      <c r="G76">
        <f>_xll.TA_TYPPRICE(D76,E76,F76)</f>
        <v>300.09999999999997</v>
      </c>
      <c r="H76">
        <v>299.28965329478945</v>
      </c>
      <c r="I76" t="str">
        <f t="shared" si="20"/>
        <v>DOWN</v>
      </c>
      <c r="J76">
        <v>303.69783582735801</v>
      </c>
      <c r="K76">
        <v>295.88791248792921</v>
      </c>
      <c r="L76" t="str">
        <f t="shared" si="21"/>
        <v>No Confirmation</v>
      </c>
      <c r="M76" t="str">
        <f t="shared" si="22"/>
        <v>No Trend</v>
      </c>
      <c r="N76">
        <v>46.761699875279014</v>
      </c>
      <c r="O76" t="str">
        <f t="shared" si="23"/>
        <v>No Momentum</v>
      </c>
      <c r="P76" t="str">
        <f t="shared" si="24"/>
        <v>No Trend + Momentum</v>
      </c>
      <c r="Q76">
        <f t="shared" si="25"/>
        <v>1.6000000000000227</v>
      </c>
      <c r="R76">
        <f t="shared" si="26"/>
        <v>6.5</v>
      </c>
      <c r="S76">
        <f t="shared" si="27"/>
        <v>0.24615384615384966</v>
      </c>
      <c r="T76" t="str">
        <f t="shared" si="28"/>
        <v>No Indication</v>
      </c>
      <c r="U76" t="str">
        <f t="shared" si="29"/>
        <v>No T+M+I</v>
      </c>
      <c r="V76">
        <v>300.36023032427619</v>
      </c>
      <c r="W76">
        <v>302.72054316864376</v>
      </c>
      <c r="X76">
        <f t="shared" si="30"/>
        <v>-2.3603128443675701</v>
      </c>
      <c r="Y76">
        <v>-2.3721245781068254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297.10000000000002</v>
      </c>
      <c r="D77">
        <v>299</v>
      </c>
      <c r="E77">
        <v>295</v>
      </c>
      <c r="F77">
        <v>297.95</v>
      </c>
      <c r="G77">
        <f>_xll.TA_TYPPRICE(D77,E77,F77)</f>
        <v>297.31666666666666</v>
      </c>
      <c r="H77">
        <v>298.30315998072808</v>
      </c>
      <c r="I77" t="str">
        <f t="shared" si="20"/>
        <v>DOWN</v>
      </c>
      <c r="J77">
        <v>302.65387231016734</v>
      </c>
      <c r="K77">
        <v>295.69059860172274</v>
      </c>
      <c r="L77" t="str">
        <f t="shared" si="21"/>
        <v>No Confirmation</v>
      </c>
      <c r="M77" t="str">
        <f t="shared" si="22"/>
        <v>No Trend</v>
      </c>
      <c r="N77">
        <v>43.334439250057009</v>
      </c>
      <c r="O77" t="str">
        <f t="shared" si="23"/>
        <v>No Momentum</v>
      </c>
      <c r="P77" t="str">
        <f t="shared" si="24"/>
        <v>No Trend + Momentum</v>
      </c>
      <c r="Q77">
        <f t="shared" si="25"/>
        <v>2.9499999999999886</v>
      </c>
      <c r="R77">
        <f t="shared" si="26"/>
        <v>4</v>
      </c>
      <c r="S77">
        <f t="shared" si="27"/>
        <v>0.73749999999999716</v>
      </c>
      <c r="T77" t="str">
        <f t="shared" si="28"/>
        <v>No Indication</v>
      </c>
      <c r="U77" t="str">
        <f t="shared" si="29"/>
        <v>No T+M+I</v>
      </c>
      <c r="V77">
        <v>299.9894256590029</v>
      </c>
      <c r="W77">
        <v>302.36716960059607</v>
      </c>
      <c r="X77">
        <f t="shared" si="30"/>
        <v>-2.3777439415931667</v>
      </c>
      <c r="Y77">
        <v>-2.3732484508040939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299.7</v>
      </c>
      <c r="D78">
        <v>299.7</v>
      </c>
      <c r="E78">
        <v>294.5</v>
      </c>
      <c r="F78">
        <v>295</v>
      </c>
      <c r="G78">
        <f>_xll.TA_TYPPRICE(D78,E78,F78)</f>
        <v>296.40000000000003</v>
      </c>
      <c r="H78">
        <v>297.35157999036403</v>
      </c>
      <c r="I78" t="str">
        <f t="shared" si="20"/>
        <v>DOWN</v>
      </c>
      <c r="J78">
        <v>301.99745624124125</v>
      </c>
      <c r="K78">
        <v>295.42602113467325</v>
      </c>
      <c r="L78" t="str">
        <f t="shared" si="21"/>
        <v>DOWN</v>
      </c>
      <c r="M78" t="str">
        <f t="shared" si="22"/>
        <v>DOWN</v>
      </c>
      <c r="N78">
        <v>34.463673053745211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5.1999999999999886</v>
      </c>
      <c r="S78">
        <f t="shared" si="27"/>
        <v>9.6153846153846367E-2</v>
      </c>
      <c r="T78" t="str">
        <f t="shared" si="28"/>
        <v>DOWN</v>
      </c>
      <c r="U78" t="str">
        <f t="shared" si="29"/>
        <v>DOWN</v>
      </c>
      <c r="V78">
        <v>299.22182171146397</v>
      </c>
      <c r="W78">
        <v>301.82145333388524</v>
      </c>
      <c r="X78">
        <f t="shared" si="30"/>
        <v>-2.5996316224212705</v>
      </c>
      <c r="Y78">
        <v>-2.4185250851275293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295.10000000000002</v>
      </c>
      <c r="D79">
        <v>299</v>
      </c>
      <c r="E79">
        <v>290.10000000000002</v>
      </c>
      <c r="F79">
        <v>291.45</v>
      </c>
      <c r="G79">
        <f>_xll.TA_TYPPRICE(D79,E79,F79)</f>
        <v>293.51666666666665</v>
      </c>
      <c r="H79">
        <v>295.43412332851534</v>
      </c>
      <c r="I79" t="str">
        <f t="shared" si="20"/>
        <v>DOWN</v>
      </c>
      <c r="J79">
        <v>301.33135485429875</v>
      </c>
      <c r="K79">
        <v>294.24246088252363</v>
      </c>
      <c r="L79" t="str">
        <f t="shared" si="21"/>
        <v>DOWN</v>
      </c>
      <c r="M79" t="str">
        <f t="shared" si="22"/>
        <v>DOWN</v>
      </c>
      <c r="N79">
        <v>26.349894042718731</v>
      </c>
      <c r="O79" t="str">
        <f t="shared" si="23"/>
        <v>DOWN</v>
      </c>
      <c r="P79" t="str">
        <f t="shared" si="24"/>
        <v>DOWN</v>
      </c>
      <c r="Q79">
        <f t="shared" si="25"/>
        <v>1.3499999999999659</v>
      </c>
      <c r="R79">
        <f t="shared" si="26"/>
        <v>8.8999999999999773</v>
      </c>
      <c r="S79">
        <f t="shared" si="27"/>
        <v>0.15168539325842353</v>
      </c>
      <c r="T79" t="str">
        <f t="shared" si="28"/>
        <v>DOWN</v>
      </c>
      <c r="U79" t="str">
        <f t="shared" si="29"/>
        <v>DOWN</v>
      </c>
      <c r="V79">
        <v>298.02615683277719</v>
      </c>
      <c r="W79">
        <v>301.05319753137525</v>
      </c>
      <c r="X79">
        <f t="shared" si="30"/>
        <v>-3.0270406985980571</v>
      </c>
      <c r="Y79">
        <v>-2.5402282078216349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291.45</v>
      </c>
      <c r="D80">
        <v>308.35000000000002</v>
      </c>
      <c r="E80">
        <v>291.45</v>
      </c>
      <c r="F80">
        <v>304.8</v>
      </c>
      <c r="G80">
        <f>_xll.TA_TYPPRICE(D80,E80,F80)</f>
        <v>301.5333333333333</v>
      </c>
      <c r="H80">
        <v>298.48372833092435</v>
      </c>
      <c r="I80" t="str">
        <f t="shared" si="20"/>
        <v>UP</v>
      </c>
      <c r="J80">
        <v>302.89105377556569</v>
      </c>
      <c r="K80">
        <v>293.62191401974059</v>
      </c>
      <c r="L80" t="str">
        <f t="shared" si="21"/>
        <v>UP</v>
      </c>
      <c r="M80" t="str">
        <f t="shared" si="22"/>
        <v>UP</v>
      </c>
      <c r="N80">
        <v>65.039832704971829</v>
      </c>
      <c r="O80" t="str">
        <f t="shared" si="23"/>
        <v>UP</v>
      </c>
      <c r="P80" t="str">
        <f t="shared" si="24"/>
        <v>UP</v>
      </c>
      <c r="Q80">
        <f t="shared" si="25"/>
        <v>13.350000000000023</v>
      </c>
      <c r="R80">
        <f t="shared" si="26"/>
        <v>16.900000000000034</v>
      </c>
      <c r="S80">
        <f t="shared" si="27"/>
        <v>0.78994082840236657</v>
      </c>
      <c r="T80" t="str">
        <f t="shared" si="28"/>
        <v>No Indication</v>
      </c>
      <c r="U80" t="str">
        <f t="shared" si="29"/>
        <v>No T+M+I</v>
      </c>
      <c r="V80">
        <v>299.06828655081148</v>
      </c>
      <c r="W80">
        <v>301.33073845497711</v>
      </c>
      <c r="X80">
        <f t="shared" si="30"/>
        <v>-2.2624519041656299</v>
      </c>
      <c r="Y80">
        <v>-2.4846729470904338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303.45</v>
      </c>
      <c r="D81">
        <v>308.35000000000002</v>
      </c>
      <c r="E81">
        <v>301.3</v>
      </c>
      <c r="F81">
        <v>304</v>
      </c>
      <c r="G81">
        <f>_xll.TA_TYPPRICE(D81,E81,F81)</f>
        <v>304.55</v>
      </c>
      <c r="H81">
        <v>301.51686416546215</v>
      </c>
      <c r="I81" t="str">
        <f t="shared" si="20"/>
        <v>UP</v>
      </c>
      <c r="J81">
        <v>304.10415293655109</v>
      </c>
      <c r="K81">
        <v>295.32815534868712</v>
      </c>
      <c r="L81" t="str">
        <f t="shared" si="21"/>
        <v>No Confirmation</v>
      </c>
      <c r="M81" t="str">
        <f t="shared" si="22"/>
        <v>No Trend</v>
      </c>
      <c r="N81">
        <v>62.577418854695296</v>
      </c>
      <c r="O81" t="str">
        <f t="shared" si="23"/>
        <v>UP</v>
      </c>
      <c r="P81" t="str">
        <f t="shared" si="24"/>
        <v>No Trend + Momentum</v>
      </c>
      <c r="Q81">
        <f t="shared" si="25"/>
        <v>2.6999999999999886</v>
      </c>
      <c r="R81">
        <f t="shared" si="26"/>
        <v>7.0500000000000114</v>
      </c>
      <c r="S81">
        <f t="shared" si="27"/>
        <v>0.3829787234042531</v>
      </c>
      <c r="T81" t="str">
        <f t="shared" si="28"/>
        <v>No Indication</v>
      </c>
      <c r="U81" t="str">
        <f t="shared" si="29"/>
        <v>No T+M+I</v>
      </c>
      <c r="V81">
        <v>299.82701169684049</v>
      </c>
      <c r="W81">
        <v>301.52846153238619</v>
      </c>
      <c r="X81">
        <f t="shared" si="30"/>
        <v>-1.7014498355457022</v>
      </c>
      <c r="Y81">
        <v>-2.3280283247814877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305</v>
      </c>
      <c r="D82">
        <v>307.5</v>
      </c>
      <c r="E82">
        <v>302.5</v>
      </c>
      <c r="F82">
        <v>304.5</v>
      </c>
      <c r="G82">
        <f>_xll.TA_TYPPRICE(D82,E82,F82)</f>
        <v>304.83333333333331</v>
      </c>
      <c r="H82">
        <v>303.17509874939776</v>
      </c>
      <c r="I82" t="str">
        <f t="shared" si="20"/>
        <v>UP</v>
      </c>
      <c r="J82">
        <v>304.85878561731749</v>
      </c>
      <c r="K82">
        <v>296.92189860453442</v>
      </c>
      <c r="L82" t="str">
        <f t="shared" si="21"/>
        <v>No Confirmation</v>
      </c>
      <c r="M82" t="str">
        <f t="shared" si="22"/>
        <v>No Trend</v>
      </c>
      <c r="N82">
        <v>63.65251192572309</v>
      </c>
      <c r="O82" t="str">
        <f t="shared" si="23"/>
        <v>UP</v>
      </c>
      <c r="P82" t="str">
        <f t="shared" si="24"/>
        <v>No Trend + Momentum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300.54593297424964</v>
      </c>
      <c r="W82">
        <v>301.74857549295018</v>
      </c>
      <c r="X82">
        <f t="shared" si="30"/>
        <v>-1.202642518700543</v>
      </c>
      <c r="Y82">
        <v>-2.1029511635652987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305</v>
      </c>
      <c r="D83">
        <v>307</v>
      </c>
      <c r="E83">
        <v>301.35000000000002</v>
      </c>
      <c r="F83">
        <v>306</v>
      </c>
      <c r="G83">
        <f>_xll.TA_TYPPRICE(D83,E83,F83)</f>
        <v>304.78333333333336</v>
      </c>
      <c r="H83">
        <v>303.97921604136559</v>
      </c>
      <c r="I83" t="str">
        <f t="shared" si="20"/>
        <v>UP</v>
      </c>
      <c r="J83">
        <v>305.33461103569141</v>
      </c>
      <c r="K83">
        <v>297.90592113686012</v>
      </c>
      <c r="L83" t="str">
        <f t="shared" si="21"/>
        <v>UP</v>
      </c>
      <c r="M83" t="str">
        <f t="shared" si="22"/>
        <v>UP</v>
      </c>
      <c r="N83">
        <v>67.187462963127373</v>
      </c>
      <c r="O83" t="str">
        <f t="shared" si="23"/>
        <v>UP</v>
      </c>
      <c r="P83" t="str">
        <f t="shared" si="24"/>
        <v>UP</v>
      </c>
      <c r="Q83">
        <f t="shared" si="25"/>
        <v>4.6499999999999773</v>
      </c>
      <c r="R83">
        <f t="shared" si="26"/>
        <v>5.6499999999999773</v>
      </c>
      <c r="S83">
        <f t="shared" si="27"/>
        <v>0.8230088495575214</v>
      </c>
      <c r="T83" t="str">
        <f t="shared" si="28"/>
        <v>UP</v>
      </c>
      <c r="U83" t="str">
        <f t="shared" si="29"/>
        <v>UP</v>
      </c>
      <c r="V83">
        <v>301.38502020898045</v>
      </c>
      <c r="W83">
        <v>302.06349582680571</v>
      </c>
      <c r="X83">
        <f t="shared" si="30"/>
        <v>-0.67847561782525645</v>
      </c>
      <c r="Y83">
        <v>-1.8180560544172901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303.05</v>
      </c>
      <c r="D84">
        <v>309</v>
      </c>
      <c r="E84">
        <v>302</v>
      </c>
      <c r="F84">
        <v>306.35000000000002</v>
      </c>
      <c r="G84">
        <f>_xll.TA_TYPPRICE(D84,E84,F84)</f>
        <v>305.78333333333336</v>
      </c>
      <c r="H84">
        <v>304.88127468734945</v>
      </c>
      <c r="I84" t="str">
        <f t="shared" si="20"/>
        <v>UP</v>
      </c>
      <c r="J84">
        <v>306.14914191664889</v>
      </c>
      <c r="K84">
        <v>298.81571643978009</v>
      </c>
      <c r="L84" t="str">
        <f t="shared" si="21"/>
        <v>UP</v>
      </c>
      <c r="M84" t="str">
        <f t="shared" si="22"/>
        <v>UP</v>
      </c>
      <c r="N84">
        <v>68.092545036871726</v>
      </c>
      <c r="O84" t="str">
        <f t="shared" si="23"/>
        <v>UP</v>
      </c>
      <c r="P84" t="str">
        <f t="shared" si="24"/>
        <v>UP</v>
      </c>
      <c r="Q84">
        <f t="shared" si="25"/>
        <v>4.3500000000000227</v>
      </c>
      <c r="R84">
        <f t="shared" si="26"/>
        <v>7</v>
      </c>
      <c r="S84">
        <f t="shared" si="27"/>
        <v>0.62142857142857466</v>
      </c>
      <c r="T84" t="str">
        <f t="shared" si="28"/>
        <v>No Indication</v>
      </c>
      <c r="U84" t="str">
        <f t="shared" si="29"/>
        <v>No T+M+I</v>
      </c>
      <c r="V84">
        <v>302.14886325375267</v>
      </c>
      <c r="W84">
        <v>302.38101465444976</v>
      </c>
      <c r="X84">
        <f t="shared" si="30"/>
        <v>-0.2321514006970915</v>
      </c>
      <c r="Y84">
        <v>-1.5008751236732505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305</v>
      </c>
      <c r="D85">
        <v>309</v>
      </c>
      <c r="E85">
        <v>301.95</v>
      </c>
      <c r="F85">
        <v>305</v>
      </c>
      <c r="G85">
        <f>_xll.TA_TYPPRICE(D85,E85,F85)</f>
        <v>305.31666666666666</v>
      </c>
      <c r="H85">
        <v>305.09897067700808</v>
      </c>
      <c r="I85" t="str">
        <f t="shared" si="20"/>
        <v>DOWN</v>
      </c>
      <c r="J85">
        <v>306.78266593517134</v>
      </c>
      <c r="K85">
        <v>299.51222389760676</v>
      </c>
      <c r="L85" t="str">
        <f t="shared" si="21"/>
        <v>No Confirmation</v>
      </c>
      <c r="M85" t="str">
        <f t="shared" si="22"/>
        <v>No Trend</v>
      </c>
      <c r="N85">
        <v>60.099784459439142</v>
      </c>
      <c r="O85" t="str">
        <f t="shared" si="23"/>
        <v>UP</v>
      </c>
      <c r="P85" t="str">
        <f t="shared" si="24"/>
        <v>No Trend + Momentum</v>
      </c>
      <c r="Q85">
        <f t="shared" si="25"/>
        <v>3.0500000000000114</v>
      </c>
      <c r="R85">
        <f t="shared" si="26"/>
        <v>7.0500000000000114</v>
      </c>
      <c r="S85">
        <f t="shared" si="27"/>
        <v>0.43262411347517821</v>
      </c>
      <c r="T85" t="str">
        <f t="shared" si="28"/>
        <v>No Indication</v>
      </c>
      <c r="U85" t="str">
        <f t="shared" si="29"/>
        <v>No T+M+I</v>
      </c>
      <c r="V85">
        <v>302.58749967625226</v>
      </c>
      <c r="W85">
        <v>302.57501356893493</v>
      </c>
      <c r="X85">
        <f t="shared" si="30"/>
        <v>1.2486107317329243E-2</v>
      </c>
      <c r="Y85">
        <v>-1.1982028774751345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303.10000000000002</v>
      </c>
      <c r="D86">
        <v>307</v>
      </c>
      <c r="E86">
        <v>294.7</v>
      </c>
      <c r="F86">
        <v>297.95</v>
      </c>
      <c r="G86">
        <f>_xll.TA_TYPPRICE(D86,E86,F86)</f>
        <v>299.88333333333338</v>
      </c>
      <c r="H86">
        <v>302.49115200517076</v>
      </c>
      <c r="I86" t="str">
        <f t="shared" si="20"/>
        <v>DOWN</v>
      </c>
      <c r="J86">
        <v>306.83096239402215</v>
      </c>
      <c r="K86">
        <v>298.44284080924967</v>
      </c>
      <c r="L86" t="str">
        <f t="shared" si="21"/>
        <v>DOWN</v>
      </c>
      <c r="M86" t="str">
        <f t="shared" si="22"/>
        <v>DOWN</v>
      </c>
      <c r="N86">
        <v>34.027039246289696</v>
      </c>
      <c r="O86" t="str">
        <f t="shared" si="23"/>
        <v>DOWN</v>
      </c>
      <c r="P86" t="str">
        <f t="shared" si="24"/>
        <v>DOWN</v>
      </c>
      <c r="Q86">
        <f t="shared" si="25"/>
        <v>3.25</v>
      </c>
      <c r="R86">
        <f t="shared" si="26"/>
        <v>12.300000000000011</v>
      </c>
      <c r="S86">
        <f t="shared" si="27"/>
        <v>0.26422764227642254</v>
      </c>
      <c r="T86" t="str">
        <f t="shared" si="28"/>
        <v>No Indication</v>
      </c>
      <c r="U86" t="str">
        <f t="shared" si="29"/>
        <v>No T+M+I</v>
      </c>
      <c r="V86">
        <v>301.87403818759805</v>
      </c>
      <c r="W86">
        <v>302.23241997123603</v>
      </c>
      <c r="X86">
        <f t="shared" si="30"/>
        <v>-0.35838178363798079</v>
      </c>
      <c r="Y86">
        <v>-1.0302386587077037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298.05</v>
      </c>
      <c r="D87">
        <v>300.8</v>
      </c>
      <c r="E87">
        <v>295.25</v>
      </c>
      <c r="F87">
        <v>297</v>
      </c>
      <c r="G87">
        <f>_xll.TA_TYPPRICE(D87,E87,F87)</f>
        <v>297.68333333333334</v>
      </c>
      <c r="H87">
        <v>300.08724266925208</v>
      </c>
      <c r="I87" t="str">
        <f t="shared" si="20"/>
        <v>DOWN</v>
      </c>
      <c r="J87">
        <v>305.49074852868392</v>
      </c>
      <c r="K87">
        <v>297.73332062941643</v>
      </c>
      <c r="L87" t="str">
        <f t="shared" si="21"/>
        <v>DOWN</v>
      </c>
      <c r="M87" t="str">
        <f t="shared" si="22"/>
        <v>DOWN</v>
      </c>
      <c r="N87">
        <v>31.709894595989869</v>
      </c>
      <c r="O87" t="str">
        <f t="shared" si="23"/>
        <v>DOWN</v>
      </c>
      <c r="P87" t="str">
        <f t="shared" si="24"/>
        <v>DOWN</v>
      </c>
      <c r="Q87">
        <f t="shared" si="25"/>
        <v>1.75</v>
      </c>
      <c r="R87">
        <f t="shared" si="26"/>
        <v>5.5500000000000114</v>
      </c>
      <c r="S87">
        <f t="shared" si="27"/>
        <v>0.31531531531531465</v>
      </c>
      <c r="T87" t="str">
        <f t="shared" si="28"/>
        <v>No Indication</v>
      </c>
      <c r="U87" t="str">
        <f t="shared" si="29"/>
        <v>No T+M+I</v>
      </c>
      <c r="V87">
        <v>301.12418615873679</v>
      </c>
      <c r="W87">
        <v>301.84483330670002</v>
      </c>
      <c r="X87">
        <f t="shared" si="30"/>
        <v>-0.72064714796323415</v>
      </c>
      <c r="Y87">
        <v>-0.96832035655880977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297.5</v>
      </c>
      <c r="D88">
        <v>297.5</v>
      </c>
      <c r="E88">
        <v>292.60000000000002</v>
      </c>
      <c r="F88">
        <v>293.5</v>
      </c>
      <c r="G88">
        <f>_xll.TA_TYPPRICE(D88,E88,F88)</f>
        <v>294.53333333333336</v>
      </c>
      <c r="H88">
        <v>297.31028800129275</v>
      </c>
      <c r="I88" t="str">
        <f t="shared" si="20"/>
        <v>DOWN</v>
      </c>
      <c r="J88">
        <v>303.71502663342085</v>
      </c>
      <c r="K88">
        <v>296.59258271176833</v>
      </c>
      <c r="L88" t="str">
        <f t="shared" si="21"/>
        <v>DOWN</v>
      </c>
      <c r="M88" t="str">
        <f t="shared" si="22"/>
        <v>DOWN</v>
      </c>
      <c r="N88">
        <v>24.139590377099065</v>
      </c>
      <c r="O88" t="str">
        <f t="shared" si="23"/>
        <v>DOWN</v>
      </c>
      <c r="P88" t="str">
        <f t="shared" si="24"/>
        <v>DOWN</v>
      </c>
      <c r="Q88">
        <f t="shared" si="25"/>
        <v>0.89999999999997726</v>
      </c>
      <c r="R88">
        <f t="shared" si="26"/>
        <v>4.8999999999999773</v>
      </c>
      <c r="S88">
        <f t="shared" si="27"/>
        <v>0.18367346938775131</v>
      </c>
      <c r="T88" t="str">
        <f t="shared" si="28"/>
        <v>DOWN</v>
      </c>
      <c r="U88" t="str">
        <f t="shared" si="29"/>
        <v>DOWN</v>
      </c>
      <c r="V88">
        <v>299.95123444200806</v>
      </c>
      <c r="W88">
        <v>301.22669750620372</v>
      </c>
      <c r="X88">
        <f t="shared" si="30"/>
        <v>-1.2754630641956624</v>
      </c>
      <c r="Y88">
        <v>-1.0297488980861802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292.14999999999998</v>
      </c>
      <c r="D89">
        <v>302.39999999999998</v>
      </c>
      <c r="E89">
        <v>292.14999999999998</v>
      </c>
      <c r="F89">
        <v>300</v>
      </c>
      <c r="G89">
        <f>_xll.TA_TYPPRICE(D89,E89,F89)</f>
        <v>298.18333333333334</v>
      </c>
      <c r="H89">
        <v>297.74681066731307</v>
      </c>
      <c r="I89" t="str">
        <f t="shared" si="20"/>
        <v>UP</v>
      </c>
      <c r="J89">
        <v>303.42279849266066</v>
      </c>
      <c r="K89">
        <v>295.60534210915313</v>
      </c>
      <c r="L89" t="str">
        <f t="shared" si="21"/>
        <v>No Confirmation</v>
      </c>
      <c r="M89" t="str">
        <f t="shared" si="22"/>
        <v>No Trend</v>
      </c>
      <c r="N89">
        <v>51.190353505135647</v>
      </c>
      <c r="O89" t="str">
        <f t="shared" si="23"/>
        <v>No Momentum</v>
      </c>
      <c r="P89" t="str">
        <f t="shared" si="24"/>
        <v>No Trend + Momentum</v>
      </c>
      <c r="Q89">
        <f t="shared" si="25"/>
        <v>7.8500000000000227</v>
      </c>
      <c r="R89">
        <f t="shared" si="26"/>
        <v>10.25</v>
      </c>
      <c r="S89">
        <f t="shared" si="27"/>
        <v>0.7658536585365876</v>
      </c>
      <c r="T89" t="str">
        <f t="shared" si="28"/>
        <v>No Indication</v>
      </c>
      <c r="U89" t="str">
        <f t="shared" si="29"/>
        <v>No T+M+I</v>
      </c>
      <c r="V89">
        <v>299.95873683554527</v>
      </c>
      <c r="W89">
        <v>301.1358310242627</v>
      </c>
      <c r="X89">
        <f t="shared" si="30"/>
        <v>-1.1770941887174331</v>
      </c>
      <c r="Y89">
        <v>-1.0592179562124309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300</v>
      </c>
      <c r="D90">
        <v>301.75</v>
      </c>
      <c r="E90">
        <v>297.05</v>
      </c>
      <c r="F90">
        <v>301</v>
      </c>
      <c r="G90">
        <f>_xll.TA_TYPPRICE(D90,E90,F90)</f>
        <v>299.93333333333334</v>
      </c>
      <c r="H90">
        <v>298.84007200032318</v>
      </c>
      <c r="I90" t="str">
        <f t="shared" si="20"/>
        <v>UP</v>
      </c>
      <c r="J90">
        <v>303.05106549429161</v>
      </c>
      <c r="K90">
        <v>295.92637719600799</v>
      </c>
      <c r="L90" t="str">
        <f t="shared" si="21"/>
        <v>No Confirmation</v>
      </c>
      <c r="M90" t="str">
        <f t="shared" si="22"/>
        <v>No Trend</v>
      </c>
      <c r="N90">
        <v>54.322643453127654</v>
      </c>
      <c r="O90" t="str">
        <f t="shared" si="23"/>
        <v>No Momentum</v>
      </c>
      <c r="P90" t="str">
        <f t="shared" si="24"/>
        <v>No Trend + Momentum</v>
      </c>
      <c r="Q90">
        <f t="shared" si="25"/>
        <v>3.9499999999999886</v>
      </c>
      <c r="R90">
        <f t="shared" si="26"/>
        <v>4.6999999999999886</v>
      </c>
      <c r="S90">
        <f t="shared" si="27"/>
        <v>0.84042553191489322</v>
      </c>
      <c r="T90" t="str">
        <f t="shared" si="28"/>
        <v>UP</v>
      </c>
      <c r="U90" t="str">
        <f t="shared" si="29"/>
        <v>No T+M+I</v>
      </c>
      <c r="V90">
        <v>300.11893116853832</v>
      </c>
      <c r="W90">
        <v>301.1257694669099</v>
      </c>
      <c r="X90">
        <f t="shared" si="30"/>
        <v>-1.0068382983715765</v>
      </c>
      <c r="Y90">
        <v>-1.04874202464426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300</v>
      </c>
      <c r="D91">
        <v>302</v>
      </c>
      <c r="E91">
        <v>297.25</v>
      </c>
      <c r="F91">
        <v>298.5</v>
      </c>
      <c r="G91">
        <f>_xll.TA_TYPPRICE(D91,E91,F91)</f>
        <v>299.25</v>
      </c>
      <c r="H91">
        <v>299.04503600016159</v>
      </c>
      <c r="I91" t="str">
        <f t="shared" si="20"/>
        <v>DOWN</v>
      </c>
      <c r="J91">
        <v>302.81749538444905</v>
      </c>
      <c r="K91">
        <v>296.2205155968951</v>
      </c>
      <c r="L91" t="str">
        <f t="shared" si="21"/>
        <v>No Confirmation</v>
      </c>
      <c r="M91" t="str">
        <f t="shared" si="22"/>
        <v>No Trend</v>
      </c>
      <c r="N91">
        <v>45.248415378446111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1.25</v>
      </c>
      <c r="R91">
        <f t="shared" si="26"/>
        <v>4.75</v>
      </c>
      <c r="S91">
        <f t="shared" si="27"/>
        <v>0.26315789473684209</v>
      </c>
      <c r="T91" t="str">
        <f t="shared" si="28"/>
        <v>No Indication</v>
      </c>
      <c r="U91" t="str">
        <f t="shared" si="29"/>
        <v>No T+M+I</v>
      </c>
      <c r="V91">
        <v>299.86986483491705</v>
      </c>
      <c r="W91">
        <v>300.93126802491656</v>
      </c>
      <c r="X91">
        <f t="shared" si="30"/>
        <v>-1.0614031899995098</v>
      </c>
      <c r="Y91">
        <v>-1.05127425771531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299.89999999999998</v>
      </c>
      <c r="D92">
        <v>300.5</v>
      </c>
      <c r="E92">
        <v>291.2</v>
      </c>
      <c r="F92">
        <v>296.5</v>
      </c>
      <c r="G92">
        <f>_xll.TA_TYPPRICE(D92,E92,F92)</f>
        <v>296.06666666666666</v>
      </c>
      <c r="H92">
        <v>297.55585133341413</v>
      </c>
      <c r="I92" t="str">
        <f t="shared" si="20"/>
        <v>DOWN</v>
      </c>
      <c r="J92">
        <v>302.30249641012705</v>
      </c>
      <c r="K92">
        <v>295.10484546425175</v>
      </c>
      <c r="L92" t="str">
        <f t="shared" si="21"/>
        <v>No Confirmation</v>
      </c>
      <c r="M92" t="str">
        <f t="shared" si="22"/>
        <v>No Trend</v>
      </c>
      <c r="N92">
        <v>38.771842776881073</v>
      </c>
      <c r="O92" t="str">
        <f t="shared" si="23"/>
        <v>DOWN</v>
      </c>
      <c r="P92" t="str">
        <f t="shared" si="24"/>
        <v>No Trend + Momentum</v>
      </c>
      <c r="Q92">
        <f t="shared" si="25"/>
        <v>5.3000000000000114</v>
      </c>
      <c r="R92">
        <f t="shared" si="26"/>
        <v>9.3000000000000114</v>
      </c>
      <c r="S92">
        <f t="shared" si="27"/>
        <v>0.56989247311828006</v>
      </c>
      <c r="T92" t="str">
        <f t="shared" si="28"/>
        <v>No Indication</v>
      </c>
      <c r="U92" t="str">
        <f t="shared" si="29"/>
        <v>No T+M+I</v>
      </c>
      <c r="V92">
        <v>299.35142409108369</v>
      </c>
      <c r="W92">
        <v>300.60302594899684</v>
      </c>
      <c r="X92">
        <f t="shared" si="30"/>
        <v>-1.2516018579131583</v>
      </c>
      <c r="Y92">
        <v>-1.0913397777548797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303</v>
      </c>
      <c r="D93">
        <v>303</v>
      </c>
      <c r="E93">
        <v>296.7</v>
      </c>
      <c r="F93">
        <v>298.35000000000002</v>
      </c>
      <c r="G93">
        <f>_xll.TA_TYPPRICE(D93,E93,F93)</f>
        <v>299.35000000000002</v>
      </c>
      <c r="H93">
        <v>298.45292566670707</v>
      </c>
      <c r="I93" t="str">
        <f t="shared" si="20"/>
        <v>DOWN</v>
      </c>
      <c r="J93">
        <v>302.4574972078766</v>
      </c>
      <c r="K93">
        <v>295.45932424997358</v>
      </c>
      <c r="L93" t="str">
        <f t="shared" si="21"/>
        <v>No Confirmation</v>
      </c>
      <c r="M93" t="str">
        <f t="shared" si="22"/>
        <v>No Trend</v>
      </c>
      <c r="N93">
        <v>47.46611318567534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1.6500000000000341</v>
      </c>
      <c r="R93">
        <f t="shared" si="26"/>
        <v>6.3000000000000114</v>
      </c>
      <c r="S93">
        <f t="shared" si="27"/>
        <v>0.26190476190476686</v>
      </c>
      <c r="T93" t="str">
        <f t="shared" si="28"/>
        <v>No Indication</v>
      </c>
      <c r="U93" t="str">
        <f t="shared" si="29"/>
        <v>No T+M+I</v>
      </c>
      <c r="V93">
        <v>299.1973588463016</v>
      </c>
      <c r="W93">
        <v>300.43613513796004</v>
      </c>
      <c r="X93">
        <f t="shared" si="30"/>
        <v>-1.2387762916584393</v>
      </c>
      <c r="Y93">
        <v>-1.1208270805355915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301</v>
      </c>
      <c r="D94">
        <v>302.95</v>
      </c>
      <c r="E94">
        <v>299.05</v>
      </c>
      <c r="F94">
        <v>300</v>
      </c>
      <c r="G94">
        <f>_xll.TA_TYPPRICE(D94,E94,F94)</f>
        <v>300.66666666666669</v>
      </c>
      <c r="H94">
        <v>299.55979616668685</v>
      </c>
      <c r="I94" t="str">
        <f t="shared" si="20"/>
        <v>UP</v>
      </c>
      <c r="J94">
        <v>302.56694227279291</v>
      </c>
      <c r="K94">
        <v>296.25725219442387</v>
      </c>
      <c r="L94" t="str">
        <f t="shared" si="21"/>
        <v>No Confirmation</v>
      </c>
      <c r="M94" t="str">
        <f t="shared" si="22"/>
        <v>No Trend</v>
      </c>
      <c r="N94">
        <v>54.646031133815256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0.94999999999998863</v>
      </c>
      <c r="R94">
        <f t="shared" si="26"/>
        <v>3.8999999999999773</v>
      </c>
      <c r="S94">
        <f t="shared" si="27"/>
        <v>0.24358974358974209</v>
      </c>
      <c r="T94" t="str">
        <f t="shared" si="28"/>
        <v>No Indication</v>
      </c>
      <c r="U94" t="str">
        <f t="shared" si="29"/>
        <v>No T+M+I</v>
      </c>
      <c r="V94">
        <v>299.32084210071673</v>
      </c>
      <c r="W94">
        <v>300.40382883144446</v>
      </c>
      <c r="X94">
        <f t="shared" si="30"/>
        <v>-1.0829867307277254</v>
      </c>
      <c r="Y94">
        <v>-1.1132590105740183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300</v>
      </c>
      <c r="D95">
        <v>302</v>
      </c>
      <c r="E95">
        <v>298</v>
      </c>
      <c r="F95">
        <v>300.10000000000002</v>
      </c>
      <c r="G95">
        <f>_xll.TA_TYPPRICE(D95,E95,F95)</f>
        <v>300.03333333333336</v>
      </c>
      <c r="H95">
        <v>299.79656475001013</v>
      </c>
      <c r="I95" t="str">
        <f t="shared" si="20"/>
        <v>UP</v>
      </c>
      <c r="J95">
        <v>302.44095510106115</v>
      </c>
      <c r="K95">
        <v>296.64452948455192</v>
      </c>
      <c r="L95" t="str">
        <f t="shared" si="21"/>
        <v>No Confirmation</v>
      </c>
      <c r="M95" t="str">
        <f t="shared" si="22"/>
        <v>No Trend</v>
      </c>
      <c r="N95">
        <v>55.11081149628879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2.1000000000000227</v>
      </c>
      <c r="R95">
        <f t="shared" si="26"/>
        <v>4</v>
      </c>
      <c r="S95">
        <f t="shared" si="27"/>
        <v>0.52500000000000568</v>
      </c>
      <c r="T95" t="str">
        <f t="shared" si="28"/>
        <v>No Indication</v>
      </c>
      <c r="U95" t="str">
        <f t="shared" si="29"/>
        <v>No T+M+I</v>
      </c>
      <c r="V95">
        <v>299.44071254676032</v>
      </c>
      <c r="W95">
        <v>300.3813229920782</v>
      </c>
      <c r="X95">
        <f t="shared" si="30"/>
        <v>-0.94061044531787275</v>
      </c>
      <c r="Y95">
        <v>-1.0787292975227891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298.2</v>
      </c>
      <c r="D96">
        <v>303</v>
      </c>
      <c r="E96">
        <v>297.5</v>
      </c>
      <c r="F96">
        <v>302.5</v>
      </c>
      <c r="G96">
        <f>_xll.TA_TYPPRICE(D96,E96,F96)</f>
        <v>301</v>
      </c>
      <c r="H96">
        <v>300.39828237500507</v>
      </c>
      <c r="I96" t="str">
        <f t="shared" si="20"/>
        <v>UP</v>
      </c>
      <c r="J96">
        <v>302.56518730082536</v>
      </c>
      <c r="K96">
        <v>296.8346340435404</v>
      </c>
      <c r="L96" t="str">
        <f t="shared" si="21"/>
        <v>No Confirmation</v>
      </c>
      <c r="M96" t="str">
        <f t="shared" si="22"/>
        <v>No Trend</v>
      </c>
      <c r="N96">
        <v>65.66622561166956</v>
      </c>
      <c r="O96" t="str">
        <f t="shared" si="23"/>
        <v>UP</v>
      </c>
      <c r="P96" t="str">
        <f t="shared" si="24"/>
        <v>No Trend + Momentum</v>
      </c>
      <c r="Q96">
        <f t="shared" si="25"/>
        <v>5</v>
      </c>
      <c r="R96">
        <f t="shared" si="26"/>
        <v>5.5</v>
      </c>
      <c r="S96">
        <f t="shared" si="27"/>
        <v>0.90909090909090906</v>
      </c>
      <c r="T96" t="str">
        <f t="shared" si="28"/>
        <v>UP</v>
      </c>
      <c r="U96" t="str">
        <f t="shared" si="29"/>
        <v>No T+M+I</v>
      </c>
      <c r="V96">
        <v>299.91137215495104</v>
      </c>
      <c r="W96">
        <v>300.53826202970203</v>
      </c>
      <c r="X96">
        <f t="shared" si="30"/>
        <v>-0.62688987475098656</v>
      </c>
      <c r="Y96">
        <v>-0.98836141296842861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300.35000000000002</v>
      </c>
      <c r="D97">
        <v>301.95</v>
      </c>
      <c r="E97">
        <v>297.10000000000002</v>
      </c>
      <c r="F97">
        <v>298.64999999999998</v>
      </c>
      <c r="G97">
        <f>_xll.TA_TYPPRICE(D97,E97,F97)</f>
        <v>299.23333333333329</v>
      </c>
      <c r="H97">
        <v>299.81580785416918</v>
      </c>
      <c r="I97" t="str">
        <f t="shared" si="20"/>
        <v>DOWN</v>
      </c>
      <c r="J97">
        <v>302.42847901175304</v>
      </c>
      <c r="K97">
        <v>296.89360425608697</v>
      </c>
      <c r="L97" t="str">
        <f t="shared" si="21"/>
        <v>No Confirmation</v>
      </c>
      <c r="M97" t="str">
        <f t="shared" si="22"/>
        <v>No Trend</v>
      </c>
      <c r="N97">
        <v>44.624992792270881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1.5499999999999545</v>
      </c>
      <c r="R97">
        <f t="shared" si="26"/>
        <v>4.8499999999999659</v>
      </c>
      <c r="S97">
        <f t="shared" si="27"/>
        <v>0.31958762886597225</v>
      </c>
      <c r="T97" t="str">
        <f t="shared" si="28"/>
        <v>No Indication</v>
      </c>
      <c r="U97" t="str">
        <f t="shared" si="29"/>
        <v>No T+M+I</v>
      </c>
      <c r="V97">
        <v>299.71731490034318</v>
      </c>
      <c r="W97">
        <v>300.39839076824262</v>
      </c>
      <c r="X97">
        <f t="shared" si="30"/>
        <v>-0.68107586789943753</v>
      </c>
      <c r="Y97">
        <v>-0.92690430395463042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298.10000000000002</v>
      </c>
      <c r="D98">
        <v>301.89999999999998</v>
      </c>
      <c r="E98">
        <v>298.10000000000002</v>
      </c>
      <c r="F98">
        <v>301.45</v>
      </c>
      <c r="G98">
        <f>_xll.TA_TYPPRICE(D98,E98,F98)</f>
        <v>300.48333333333335</v>
      </c>
      <c r="H98">
        <v>300.14957059375126</v>
      </c>
      <c r="I98" t="str">
        <f t="shared" si="20"/>
        <v>UP</v>
      </c>
      <c r="J98">
        <v>302.31103923136345</v>
      </c>
      <c r="K98">
        <v>297.16169219917879</v>
      </c>
      <c r="L98" t="str">
        <f t="shared" si="21"/>
        <v>No Confirmation</v>
      </c>
      <c r="M98" t="str">
        <f t="shared" si="22"/>
        <v>No Trend</v>
      </c>
      <c r="N98">
        <v>57.116763353169816</v>
      </c>
      <c r="O98" t="str">
        <f t="shared" si="23"/>
        <v>No Momentum</v>
      </c>
      <c r="P98" t="str">
        <f t="shared" si="24"/>
        <v>No Trend + Momentum</v>
      </c>
      <c r="Q98">
        <f t="shared" si="25"/>
        <v>3.3499999999999659</v>
      </c>
      <c r="R98">
        <f t="shared" si="26"/>
        <v>3.7999999999999545</v>
      </c>
      <c r="S98">
        <f t="shared" si="27"/>
        <v>0.88157894736842257</v>
      </c>
      <c r="T98" t="str">
        <f t="shared" si="28"/>
        <v>UP</v>
      </c>
      <c r="U98" t="str">
        <f t="shared" si="29"/>
        <v>No T+M+I</v>
      </c>
      <c r="V98">
        <v>299.98388183875193</v>
      </c>
      <c r="W98">
        <v>300.47628774837278</v>
      </c>
      <c r="X98">
        <f t="shared" si="30"/>
        <v>-0.49240590962085662</v>
      </c>
      <c r="Y98">
        <v>-0.84000462508787566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300.55</v>
      </c>
      <c r="D99">
        <v>304.25</v>
      </c>
      <c r="E99">
        <v>298.10000000000002</v>
      </c>
      <c r="F99">
        <v>303</v>
      </c>
      <c r="G99">
        <f>_xll.TA_TYPPRICE(D99,E99,F99)</f>
        <v>301.78333333333336</v>
      </c>
      <c r="H99">
        <v>300.96645196354234</v>
      </c>
      <c r="I99" t="str">
        <f t="shared" si="20"/>
        <v>UP</v>
      </c>
      <c r="J99">
        <v>302.74191940217156</v>
      </c>
      <c r="K99">
        <v>297.37020504380575</v>
      </c>
      <c r="L99" t="str">
        <f t="shared" si="21"/>
        <v>UP</v>
      </c>
      <c r="M99" t="str">
        <f t="shared" si="22"/>
        <v>UP</v>
      </c>
      <c r="N99">
        <v>62.906879243437118</v>
      </c>
      <c r="O99" t="str">
        <f t="shared" si="23"/>
        <v>UP</v>
      </c>
      <c r="P99" t="str">
        <f t="shared" si="24"/>
        <v>UP</v>
      </c>
      <c r="Q99">
        <f t="shared" si="25"/>
        <v>4.8999999999999773</v>
      </c>
      <c r="R99">
        <f t="shared" si="26"/>
        <v>6.1499999999999773</v>
      </c>
      <c r="S99">
        <f t="shared" si="27"/>
        <v>0.79674796747967402</v>
      </c>
      <c r="T99" t="str">
        <f t="shared" si="28"/>
        <v>No Indication</v>
      </c>
      <c r="U99" t="str">
        <f t="shared" si="29"/>
        <v>No T+M+I</v>
      </c>
      <c r="V99">
        <v>300.44790001740546</v>
      </c>
      <c r="W99">
        <v>300.66322939664144</v>
      </c>
      <c r="X99">
        <f t="shared" si="30"/>
        <v>-0.21532937923598183</v>
      </c>
      <c r="Y99">
        <v>-0.71506957591749687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300.14999999999998</v>
      </c>
      <c r="D100">
        <v>304.89999999999998</v>
      </c>
      <c r="E100">
        <v>299.5</v>
      </c>
      <c r="F100">
        <v>302.25</v>
      </c>
      <c r="G100">
        <f>_xll.TA_TYPPRICE(D100,E100,F100)</f>
        <v>302.21666666666664</v>
      </c>
      <c r="H100">
        <v>301.59155931510452</v>
      </c>
      <c r="I100" t="str">
        <f t="shared" si="20"/>
        <v>UP</v>
      </c>
      <c r="J100">
        <v>303.22149286835565</v>
      </c>
      <c r="K100">
        <v>297.84349281184893</v>
      </c>
      <c r="L100" t="str">
        <f t="shared" si="21"/>
        <v>No Confirmation</v>
      </c>
      <c r="M100" t="str">
        <f t="shared" si="22"/>
        <v>No Trend</v>
      </c>
      <c r="N100">
        <v>58.157417526765087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2.75</v>
      </c>
      <c r="R100">
        <f t="shared" si="26"/>
        <v>5.3999999999999773</v>
      </c>
      <c r="S100">
        <f t="shared" si="27"/>
        <v>0.50925925925926141</v>
      </c>
      <c r="T100" t="str">
        <f t="shared" si="28"/>
        <v>No Indication</v>
      </c>
      <c r="U100" t="str">
        <f t="shared" si="29"/>
        <v>No T+M+I</v>
      </c>
      <c r="V100">
        <v>300.72514616857387</v>
      </c>
      <c r="W100">
        <v>300.78076795985316</v>
      </c>
      <c r="X100">
        <f t="shared" si="30"/>
        <v>-5.562179127929312E-2</v>
      </c>
      <c r="Y100">
        <v>-0.58318001898985616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303.85000000000002</v>
      </c>
      <c r="D101">
        <v>303.85000000000002</v>
      </c>
      <c r="E101">
        <v>299.64999999999998</v>
      </c>
      <c r="F101">
        <v>300</v>
      </c>
      <c r="G101">
        <f>_xll.TA_TYPPRICE(D101,E101,F101)</f>
        <v>301.16666666666669</v>
      </c>
      <c r="H101">
        <v>301.37911299088557</v>
      </c>
      <c r="I101" t="str">
        <f t="shared" si="20"/>
        <v>DOWN</v>
      </c>
      <c r="J101">
        <v>303.36116111983216</v>
      </c>
      <c r="K101">
        <v>298.2449388536603</v>
      </c>
      <c r="L101" t="str">
        <f t="shared" si="21"/>
        <v>No Confirmation</v>
      </c>
      <c r="M101" t="str">
        <f t="shared" si="22"/>
        <v>No Trend</v>
      </c>
      <c r="N101">
        <v>45.324842271874182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0.35000000000002274</v>
      </c>
      <c r="R101">
        <f t="shared" si="26"/>
        <v>4.2000000000000455</v>
      </c>
      <c r="S101">
        <f t="shared" si="27"/>
        <v>8.3333333333337839E-2</v>
      </c>
      <c r="T101" t="str">
        <f t="shared" si="28"/>
        <v>DOWN</v>
      </c>
      <c r="U101" t="str">
        <f t="shared" si="29"/>
        <v>No T+M+I</v>
      </c>
      <c r="V101">
        <v>300.61358521956248</v>
      </c>
      <c r="W101">
        <v>300.72293329616036</v>
      </c>
      <c r="X101">
        <f t="shared" si="30"/>
        <v>-0.10934807659788248</v>
      </c>
      <c r="Y101">
        <v>-0.48841363051146142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300.14999999999998</v>
      </c>
      <c r="D102">
        <v>302.5</v>
      </c>
      <c r="E102">
        <v>298</v>
      </c>
      <c r="F102">
        <v>299</v>
      </c>
      <c r="G102">
        <f>_xll.TA_TYPPRICE(D102,E102,F102)</f>
        <v>299.83333333333331</v>
      </c>
      <c r="H102">
        <v>300.60622316210947</v>
      </c>
      <c r="I102" t="str">
        <f t="shared" si="20"/>
        <v>DOWN</v>
      </c>
      <c r="J102">
        <v>303.16979198209168</v>
      </c>
      <c r="K102">
        <v>298.19050799729132</v>
      </c>
      <c r="L102" t="str">
        <f t="shared" si="21"/>
        <v>No Confirmation</v>
      </c>
      <c r="M102" t="str">
        <f t="shared" si="22"/>
        <v>No Trend</v>
      </c>
      <c r="N102">
        <v>40.375432730607649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</v>
      </c>
      <c r="R102">
        <f t="shared" si="26"/>
        <v>4.5</v>
      </c>
      <c r="S102">
        <f t="shared" si="27"/>
        <v>0.22222222222222221</v>
      </c>
      <c r="T102" t="str">
        <f t="shared" si="28"/>
        <v>No Indication</v>
      </c>
      <c r="U102" t="str">
        <f t="shared" si="29"/>
        <v>No T+M+I</v>
      </c>
      <c r="V102">
        <v>300.36534133962977</v>
      </c>
      <c r="W102">
        <v>300.59530860755586</v>
      </c>
      <c r="X102">
        <f t="shared" si="30"/>
        <v>-0.22996726792609934</v>
      </c>
      <c r="Y102">
        <v>-0.43672435799438902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299.10000000000002</v>
      </c>
      <c r="D103">
        <v>304.5</v>
      </c>
      <c r="E103">
        <v>294</v>
      </c>
      <c r="F103">
        <v>302</v>
      </c>
      <c r="G103">
        <f>_xll.TA_TYPPRICE(D103,E103,F103)</f>
        <v>300.16666666666669</v>
      </c>
      <c r="H103">
        <v>300.38644491438811</v>
      </c>
      <c r="I103" t="str">
        <f t="shared" si="20"/>
        <v>UP</v>
      </c>
      <c r="J103">
        <v>303.46539376384908</v>
      </c>
      <c r="K103">
        <v>297.25928399789325</v>
      </c>
      <c r="L103" t="str">
        <f t="shared" si="21"/>
        <v>No Confirmation</v>
      </c>
      <c r="M103" t="str">
        <f t="shared" si="22"/>
        <v>No Trend</v>
      </c>
      <c r="N103">
        <v>57.697915157496915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8</v>
      </c>
      <c r="R103">
        <f t="shared" si="26"/>
        <v>10.5</v>
      </c>
      <c r="S103">
        <f t="shared" si="27"/>
        <v>0.76190476190476186</v>
      </c>
      <c r="T103" t="str">
        <f t="shared" si="28"/>
        <v>No Indication</v>
      </c>
      <c r="U103" t="str">
        <f t="shared" si="29"/>
        <v>No T+M+I</v>
      </c>
      <c r="V103">
        <v>300.61682728737901</v>
      </c>
      <c r="W103">
        <v>300.69935982181096</v>
      </c>
      <c r="X103">
        <f t="shared" si="30"/>
        <v>-8.2532534431948079E-2</v>
      </c>
      <c r="Y103">
        <v>-0.36588599328190086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300</v>
      </c>
      <c r="D104">
        <v>302.8</v>
      </c>
      <c r="E104">
        <v>297</v>
      </c>
      <c r="F104">
        <v>302</v>
      </c>
      <c r="G104">
        <f>_xll.TA_TYPPRICE(D104,E104,F104)</f>
        <v>300.59999999999997</v>
      </c>
      <c r="H104">
        <v>300.49322245719407</v>
      </c>
      <c r="I104" t="str">
        <f t="shared" si="20"/>
        <v>UP</v>
      </c>
      <c r="J104">
        <v>303.31752848299374</v>
      </c>
      <c r="K104">
        <v>297.20166533169476</v>
      </c>
      <c r="L104" t="str">
        <f t="shared" si="21"/>
        <v>No Confirmation</v>
      </c>
      <c r="M104" t="str">
        <f t="shared" si="22"/>
        <v>No Trend</v>
      </c>
      <c r="N104">
        <v>57.697915157496915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</v>
      </c>
      <c r="R104">
        <f t="shared" si="26"/>
        <v>5.8000000000000114</v>
      </c>
      <c r="S104">
        <f t="shared" si="27"/>
        <v>0.86206896551723966</v>
      </c>
      <c r="T104" t="str">
        <f t="shared" si="28"/>
        <v>UP</v>
      </c>
      <c r="U104" t="str">
        <f t="shared" si="29"/>
        <v>No T+M+I</v>
      </c>
      <c r="V104">
        <v>300.82962308932071</v>
      </c>
      <c r="W104">
        <v>300.79570353871384</v>
      </c>
      <c r="X104">
        <f t="shared" si="30"/>
        <v>3.3919550606867688E-2</v>
      </c>
      <c r="Y104">
        <v>-0.28592488450414716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2017-07-05T06:12:23Z</dcterms:created>
  <dcterms:modified xsi:type="dcterms:W3CDTF">2017-09-26T15:50:57Z</dcterms:modified>
</cp:coreProperties>
</file>