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5" i="1"/>
  <c r="N53" i="1"/>
  <c r="N65" i="1"/>
  <c r="N77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41" i="1"/>
  <c r="N43" i="1"/>
  <c r="N47" i="1"/>
  <c r="N49" i="1"/>
  <c r="N51" i="1"/>
  <c r="N55" i="1"/>
  <c r="N57" i="1"/>
  <c r="N59" i="1"/>
  <c r="N61" i="1"/>
  <c r="N63" i="1"/>
  <c r="N67" i="1"/>
  <c r="N69" i="1"/>
  <c r="N71" i="1"/>
  <c r="N73" i="1"/>
  <c r="N75" i="1"/>
  <c r="N79" i="1"/>
  <c r="N81" i="1"/>
  <c r="N83" i="1"/>
  <c r="N85" i="1"/>
  <c r="N87" i="1"/>
  <c r="N89" i="1"/>
  <c r="N91" i="1"/>
  <c r="N95" i="1"/>
  <c r="N97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4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1" i="1"/>
  <c r="G55" i="1"/>
  <c r="G63" i="1"/>
  <c r="G69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2" i="1" l="1"/>
  <c r="AH44" i="1"/>
  <c r="AH40" i="1"/>
  <c r="AH24" i="1"/>
  <c r="AH37" i="1"/>
  <c r="AH8" i="1" l="1"/>
  <c r="AH56" i="1"/>
  <c r="AH33" i="1"/>
  <c r="AH45" i="1"/>
  <c r="AH5" i="1"/>
  <c r="AH19" i="1"/>
  <c r="AH27" i="1"/>
  <c r="AH28" i="1"/>
  <c r="AH46" i="1"/>
  <c r="AH50" i="1"/>
  <c r="AH2" i="1"/>
  <c r="AH14" i="1"/>
  <c r="AH22" i="1"/>
  <c r="AH16" i="1"/>
  <c r="AH39" i="1"/>
  <c r="AH53" i="1"/>
  <c r="AH7" i="1"/>
  <c r="AH29" i="1"/>
  <c r="AH13" i="1"/>
  <c r="AH30" i="1"/>
  <c r="AH51" i="1"/>
  <c r="AH4" i="1"/>
  <c r="AH41" i="1"/>
  <c r="AH9" i="1"/>
  <c r="AH48" i="1"/>
  <c r="AH12" i="1"/>
  <c r="AH32" i="1"/>
  <c r="AH17" i="1"/>
  <c r="AH20" i="1" l="1"/>
  <c r="AH49" i="1"/>
  <c r="AH18" i="1"/>
  <c r="AH54" i="1"/>
  <c r="AH43" i="1"/>
  <c r="AH35" i="1"/>
  <c r="AH3" i="1"/>
  <c r="AH21" i="1"/>
  <c r="AH36" i="1"/>
  <c r="AH10" i="1"/>
  <c r="AH38" i="1"/>
  <c r="AH6" i="1"/>
  <c r="AH42" i="1"/>
  <c r="AH55" i="1"/>
  <c r="AH47" i="1"/>
  <c r="AH31" i="1"/>
  <c r="AH23" i="1"/>
  <c r="AH26" i="1"/>
  <c r="AH34" i="1"/>
  <c r="AH25" i="1"/>
  <c r="AH15" i="1"/>
  <c r="AH1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<sst xmlns="http://schemas.openxmlformats.org/spreadsheetml/2006/main" count="140" uniqueCount="35">
  <si>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</si>
  <si>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</si>
  <si>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</si>
  <si>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</si>
  <si>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</si>
  <si>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NHPC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</si>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</sst>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31.9</v>
      </c>
      <c r="D2">
        <v>32.1</v>
      </c>
      <c r="E2">
        <v>31.4</v>
      </c>
      <c r="F2">
        <v>32</v>
      </c>
      <c r="G2">
        <f>_xll.TA_TYPPRICE(D2,E2,F2)</f>
        <v>31.833333333333332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0.60000000000000142</v>
      </c>
      <c r="R2">
        <f>D2-E2</f>
        <v>0.70000000000000284</v>
      </c>
      <c r="S2">
        <f>Q2/R2</f>
        <v>0.85714285714285565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31.95</v>
      </c>
      <c r="D3">
        <v>32.1</v>
      </c>
      <c r="E3">
        <v>31.55</v>
      </c>
      <c r="F3">
        <v>32</v>
      </c>
      <c r="G3">
        <f>_xll.TA_TYPPRICE(D3,E3,F3)</f>
        <v>31.883333333333336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0.44999999999999929</v>
      </c>
      <c r="R3">
        <f t="shared" ref="R3:R66" si="6">D3-E3</f>
        <v>0.55000000000000071</v>
      </c>
      <c r="S3">
        <f t="shared" ref="S3:S66" si="7">Q3/R3</f>
        <v>0.81818181818181579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31.6</v>
      </c>
      <c r="D4">
        <v>32.1</v>
      </c>
      <c r="E4">
        <v>31.55</v>
      </c>
      <c r="F4">
        <v>32</v>
      </c>
      <c r="G4">
        <f>_xll.TA_TYPPRICE(D4,E4,F4)</f>
        <v>31.883333333333336</v>
      </c>
      <c r="H4">
        <v>31.866666666666671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0.44999999999999929</v>
      </c>
      <c r="R4">
        <f t="shared" si="6"/>
        <v>0.55000000000000071</v>
      </c>
      <c r="S4">
        <f t="shared" si="7"/>
        <v>0.81818181818181579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32.1</v>
      </c>
      <c r="D5">
        <v>32.15</v>
      </c>
      <c r="E5">
        <v>31.3</v>
      </c>
      <c r="F5">
        <v>31</v>
      </c>
      <c r="G5">
        <f>_xll.TA_TYPPRICE(D5,E5,F5)</f>
        <v>31.483333333333334</v>
      </c>
      <c r="H5">
        <v>31.675000000000004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-0.30000000000000071</v>
      </c>
      <c r="R5">
        <f t="shared" si="6"/>
        <v>0.84999999999999787</v>
      </c>
      <c r="S5">
        <f t="shared" si="7"/>
        <v>-0.35294117647058998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31.5</v>
      </c>
      <c r="D6">
        <v>31.65</v>
      </c>
      <c r="E6">
        <v>31.3</v>
      </c>
      <c r="F6">
        <v>32</v>
      </c>
      <c r="G6">
        <f>_xll.TA_TYPPRICE(D6,E6,F6)</f>
        <v>31.650000000000002</v>
      </c>
      <c r="H6">
        <v>31.662500000000001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0.69999999999999929</v>
      </c>
      <c r="R6">
        <f t="shared" si="6"/>
        <v>0.34999999999999787</v>
      </c>
      <c r="S6">
        <f t="shared" si="7"/>
        <v>2.0000000000000102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31.5</v>
      </c>
      <c r="D7">
        <v>31.75</v>
      </c>
      <c r="E7">
        <v>30.95</v>
      </c>
      <c r="F7">
        <v>31</v>
      </c>
      <c r="G7">
        <f>_xll.TA_TYPPRICE(D7,E7,F7)</f>
        <v>31.233333333333334</v>
      </c>
      <c r="H7">
        <v>31.447916666666668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5.0000000000000711E-2</v>
      </c>
      <c r="R7">
        <f t="shared" si="6"/>
        <v>0.80000000000000071</v>
      </c>
      <c r="S7">
        <f t="shared" si="7"/>
        <v>6.2500000000000833E-2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31.15</v>
      </c>
      <c r="D8">
        <v>31.25</v>
      </c>
      <c r="E8">
        <v>30.75</v>
      </c>
      <c r="F8">
        <v>31</v>
      </c>
      <c r="G8">
        <f>_xll.TA_TYPPRICE(D8,E8,F8)</f>
        <v>31</v>
      </c>
      <c r="H8">
        <v>31.223958333333336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0.25</v>
      </c>
      <c r="R8">
        <f t="shared" si="6"/>
        <v>0.5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30.9</v>
      </c>
      <c r="F9">
        <v>31</v>
      </c>
      <c r="G9">
        <f>_xll.TA_TYPPRICE(D9,E9,F9)</f>
        <v>31.083333333333332</v>
      </c>
      <c r="H9">
        <v>31.153645833333336</v>
      </c>
      <c r="I9" t="str">
        <f t="shared" si="0"/>
        <v>DOWN</v>
      </c>
      <c r="J9">
        <v>31.806250000000002</v>
      </c>
      <c r="K9">
        <v>31.212499999999999</v>
      </c>
      <c r="L9" t="str">
        <f t="shared" si="1"/>
        <v>DOWN</v>
      </c>
      <c r="M9" t="str">
        <f t="shared" si="2"/>
        <v>DOWN</v>
      </c>
      <c r="N9">
        <v>33.333333333333329</v>
      </c>
      <c r="O9" t="str">
        <f t="shared" si="3"/>
        <v>DOWN</v>
      </c>
      <c r="P9" t="str">
        <f t="shared" si="4"/>
        <v>DOWN</v>
      </c>
      <c r="Q9">
        <f t="shared" si="5"/>
        <v>0.10000000000000142</v>
      </c>
      <c r="R9">
        <f t="shared" si="6"/>
        <v>0.45000000000000284</v>
      </c>
      <c r="S9">
        <f t="shared" si="7"/>
        <v>0.22222222222222399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31.1</v>
      </c>
      <c r="D10">
        <v>31.15</v>
      </c>
      <c r="E10">
        <v>30.75</v>
      </c>
      <c r="F10">
        <v>31</v>
      </c>
      <c r="G10">
        <f>_xll.TA_TYPPRICE(D10,E10,F10)</f>
        <v>30.966666666666669</v>
      </c>
      <c r="H10">
        <v>31.060156250000002</v>
      </c>
      <c r="I10" t="str">
        <f t="shared" si="0"/>
        <v>DOWN</v>
      </c>
      <c r="J10">
        <v>31.660416666666666</v>
      </c>
      <c r="K10">
        <v>31.109722222222221</v>
      </c>
      <c r="L10" t="str">
        <f t="shared" si="1"/>
        <v>DOWN</v>
      </c>
      <c r="M10" t="str">
        <f t="shared" si="2"/>
        <v>DOWN</v>
      </c>
      <c r="N10">
        <v>33.333333333333329</v>
      </c>
      <c r="O10" t="str">
        <f t="shared" si="3"/>
        <v>DOWN</v>
      </c>
      <c r="P10" t="str">
        <f t="shared" si="4"/>
        <v>DOWN</v>
      </c>
      <c r="Q10">
        <f t="shared" si="5"/>
        <v>0.25</v>
      </c>
      <c r="R10">
        <f t="shared" si="6"/>
        <v>0.39999999999999858</v>
      </c>
      <c r="S10">
        <f t="shared" si="7"/>
        <v>0.62500000000000222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30.9</v>
      </c>
      <c r="D11">
        <v>31.45</v>
      </c>
      <c r="E11">
        <v>30.85</v>
      </c>
      <c r="F11">
        <v>31</v>
      </c>
      <c r="G11">
        <f>_xll.TA_TYPPRICE(D11,E11,F11)</f>
        <v>31.099999999999998</v>
      </c>
      <c r="H11">
        <v>31.080078125</v>
      </c>
      <c r="I11" t="str">
        <f t="shared" si="0"/>
        <v>DOWN</v>
      </c>
      <c r="J11">
        <v>31.613657407407405</v>
      </c>
      <c r="K11">
        <v>31.052006172839505</v>
      </c>
      <c r="L11" t="str">
        <f t="shared" si="1"/>
        <v>DOWN</v>
      </c>
      <c r="M11" t="str">
        <f t="shared" si="2"/>
        <v>DOWN</v>
      </c>
      <c r="N11">
        <v>33.333333333333329</v>
      </c>
      <c r="O11" t="str">
        <f t="shared" si="3"/>
        <v>DOWN</v>
      </c>
      <c r="P11" t="str">
        <f t="shared" si="4"/>
        <v>DOWN</v>
      </c>
      <c r="Q11">
        <f t="shared" si="5"/>
        <v>0.14999999999999858</v>
      </c>
      <c r="R11">
        <f t="shared" si="6"/>
        <v>0.59999999999999787</v>
      </c>
      <c r="S11">
        <f t="shared" si="7"/>
        <v>0.24999999999999853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31.35</v>
      </c>
      <c r="D12">
        <v>31.75</v>
      </c>
      <c r="E12">
        <v>30.75</v>
      </c>
      <c r="F12">
        <v>31</v>
      </c>
      <c r="G12">
        <f>_xll.TA_TYPPRICE(D12,E12,F12)</f>
        <v>31.166666666666668</v>
      </c>
      <c r="H12">
        <v>31.123372395833336</v>
      </c>
      <c r="I12" t="str">
        <f t="shared" si="0"/>
        <v>DOWN</v>
      </c>
      <c r="J12">
        <v>31.643955761316871</v>
      </c>
      <c r="K12">
        <v>30.984893689986283</v>
      </c>
      <c r="L12" t="str">
        <f t="shared" si="1"/>
        <v>No Confirmation</v>
      </c>
      <c r="M12" t="str">
        <f t="shared" si="2"/>
        <v>No Trend</v>
      </c>
      <c r="N12">
        <v>33.333333333333329</v>
      </c>
      <c r="O12" t="str">
        <f t="shared" si="3"/>
        <v>DOWN</v>
      </c>
      <c r="P12" t="str">
        <f t="shared" si="4"/>
        <v>No Trend + Momentum</v>
      </c>
      <c r="Q12">
        <f t="shared" si="5"/>
        <v>0.25</v>
      </c>
      <c r="R12">
        <f t="shared" si="6"/>
        <v>1</v>
      </c>
      <c r="S12">
        <f t="shared" si="7"/>
        <v>0.25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31.4</v>
      </c>
      <c r="D13">
        <v>31.4</v>
      </c>
      <c r="E13">
        <v>30.9</v>
      </c>
      <c r="F13">
        <v>31</v>
      </c>
      <c r="G13">
        <f>_xll.TA_TYPPRICE(D13,E13,F13)</f>
        <v>31.099999999999998</v>
      </c>
      <c r="H13">
        <v>31.111686197916669</v>
      </c>
      <c r="I13" t="str">
        <f t="shared" si="0"/>
        <v>DOWN</v>
      </c>
      <c r="J13">
        <v>31.589743369913123</v>
      </c>
      <c r="K13">
        <v>30.966028425544888</v>
      </c>
      <c r="L13" t="str">
        <f t="shared" si="1"/>
        <v>No Confirmation</v>
      </c>
      <c r="M13" t="str">
        <f t="shared" si="2"/>
        <v>No Trend</v>
      </c>
      <c r="N13">
        <v>33.333333333333329</v>
      </c>
      <c r="O13" t="str">
        <f t="shared" si="3"/>
        <v>DOWN</v>
      </c>
      <c r="P13" t="str">
        <f t="shared" si="4"/>
        <v>No Trend + Momentum</v>
      </c>
      <c r="Q13">
        <f t="shared" si="5"/>
        <v>0.10000000000000142</v>
      </c>
      <c r="R13">
        <f t="shared" si="6"/>
        <v>0.5</v>
      </c>
      <c r="S13">
        <f t="shared" si="7"/>
        <v>0.20000000000000284</v>
      </c>
      <c r="T13" t="str">
        <f t="shared" si="8"/>
        <v>No Indication</v>
      </c>
      <c r="U13" t="str">
        <f t="shared" si="9"/>
        <v>No T+M+I</v>
      </c>
      <c r="V13">
        <v>31.333333333333332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30.85</v>
      </c>
      <c r="D14">
        <v>30.95</v>
      </c>
      <c r="E14">
        <v>30.3</v>
      </c>
      <c r="F14">
        <v>30</v>
      </c>
      <c r="G14">
        <f>_xll.TA_TYPPRICE(D14,E14,F14)</f>
        <v>30.416666666666668</v>
      </c>
      <c r="H14">
        <v>30.76417643229167</v>
      </c>
      <c r="I14" t="str">
        <f t="shared" si="0"/>
        <v>DOWN</v>
      </c>
      <c r="J14">
        <v>31.447578176599094</v>
      </c>
      <c r="K14">
        <v>30.818022108757134</v>
      </c>
      <c r="L14" t="str">
        <f t="shared" si="1"/>
        <v>DOWN</v>
      </c>
      <c r="M14" t="str">
        <f t="shared" si="2"/>
        <v>DOWN</v>
      </c>
      <c r="N14">
        <v>12.872710701855011</v>
      </c>
      <c r="O14" t="str">
        <f t="shared" si="3"/>
        <v>DOWN</v>
      </c>
      <c r="P14" t="str">
        <f t="shared" si="4"/>
        <v>DOWN</v>
      </c>
      <c r="Q14">
        <f t="shared" si="5"/>
        <v>-0.30000000000000071</v>
      </c>
      <c r="R14">
        <f t="shared" si="6"/>
        <v>0.64999999999999858</v>
      </c>
      <c r="S14">
        <f t="shared" si="7"/>
        <v>-0.46153846153846362</v>
      </c>
      <c r="T14" t="str">
        <f t="shared" si="8"/>
        <v>DOWN</v>
      </c>
      <c r="U14" t="str">
        <f t="shared" si="9"/>
        <v>DOWN</v>
      </c>
      <c r="V14">
        <v>31.128205128205128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30.4</v>
      </c>
      <c r="D15">
        <v>30.9</v>
      </c>
      <c r="E15">
        <v>30.4</v>
      </c>
      <c r="F15">
        <v>31</v>
      </c>
      <c r="G15">
        <f>_xll.TA_TYPPRICE(D15,E15,F15)</f>
        <v>30.766666666666666</v>
      </c>
      <c r="H15">
        <v>30.765421549479168</v>
      </c>
      <c r="I15" t="str">
        <f t="shared" si="0"/>
        <v>UP</v>
      </c>
      <c r="J15">
        <v>31.325894137354851</v>
      </c>
      <c r="K15">
        <v>30.725128306811104</v>
      </c>
      <c r="L15" t="str">
        <f t="shared" si="1"/>
        <v>No Confirmation</v>
      </c>
      <c r="M15" t="str">
        <f t="shared" si="2"/>
        <v>No Trend</v>
      </c>
      <c r="N15">
        <v>50.699596435831516</v>
      </c>
      <c r="O15" t="str">
        <f t="shared" si="3"/>
        <v>No Momentum</v>
      </c>
      <c r="P15" t="str">
        <f t="shared" si="4"/>
        <v>No Trend + Momentum</v>
      </c>
      <c r="Q15">
        <f t="shared" si="5"/>
        <v>0.60000000000000142</v>
      </c>
      <c r="R15">
        <f t="shared" si="6"/>
        <v>0.5</v>
      </c>
      <c r="S15">
        <f t="shared" si="7"/>
        <v>1.2000000000000028</v>
      </c>
      <c r="T15" t="str">
        <f t="shared" si="8"/>
        <v>UP</v>
      </c>
      <c r="U15" t="str">
        <f t="shared" si="9"/>
        <v>No T+M+I</v>
      </c>
      <c r="V15">
        <v>31.108481262327416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</v>
      </c>
      <c r="D16">
        <v>31</v>
      </c>
      <c r="E16">
        <v>30.3</v>
      </c>
      <c r="F16">
        <v>30</v>
      </c>
      <c r="G16">
        <f>_xll.TA_TYPPRICE(D16,E16,F16)</f>
        <v>30.433333333333334</v>
      </c>
      <c r="H16">
        <v>30.599377441406251</v>
      </c>
      <c r="I16" t="str">
        <f t="shared" si="0"/>
        <v>DOWN</v>
      </c>
      <c r="J16">
        <v>31.253473217942663</v>
      </c>
      <c r="K16">
        <v>30.630655349741971</v>
      </c>
      <c r="L16" t="str">
        <f t="shared" si="1"/>
        <v>DOWN</v>
      </c>
      <c r="M16" t="str">
        <f t="shared" si="2"/>
        <v>DOWN</v>
      </c>
      <c r="N16">
        <v>32.864287956697844</v>
      </c>
      <c r="O16" t="str">
        <f t="shared" si="3"/>
        <v>DOWN</v>
      </c>
      <c r="P16" t="str">
        <f t="shared" si="4"/>
        <v>DOWN</v>
      </c>
      <c r="Q16">
        <f t="shared" si="5"/>
        <v>-0.30000000000000071</v>
      </c>
      <c r="R16">
        <f t="shared" si="6"/>
        <v>0.69999999999999929</v>
      </c>
      <c r="S16">
        <f t="shared" si="7"/>
        <v>-0.42857142857143005</v>
      </c>
      <c r="T16" t="str">
        <f t="shared" si="8"/>
        <v>DOWN</v>
      </c>
      <c r="U16" t="str">
        <f t="shared" si="9"/>
        <v>DOWN</v>
      </c>
      <c r="V16">
        <v>30.937945683507813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30.55</v>
      </c>
      <c r="D17">
        <v>30.6</v>
      </c>
      <c r="E17">
        <v>29.65</v>
      </c>
      <c r="F17">
        <v>30</v>
      </c>
      <c r="G17">
        <f>_xll.TA_TYPPRICE(D17,E17,F17)</f>
        <v>30.083333333333332</v>
      </c>
      <c r="H17">
        <v>30.341355387369791</v>
      </c>
      <c r="I17" t="str">
        <f t="shared" si="0"/>
        <v>DOWN</v>
      </c>
      <c r="J17">
        <v>31.108256947288737</v>
      </c>
      <c r="K17">
        <v>30.4127319386882</v>
      </c>
      <c r="L17" t="str">
        <f t="shared" si="1"/>
        <v>DOWN</v>
      </c>
      <c r="M17" t="str">
        <f t="shared" si="2"/>
        <v>DOWN</v>
      </c>
      <c r="N17">
        <v>32.864287956697851</v>
      </c>
      <c r="O17" t="str">
        <f t="shared" si="3"/>
        <v>DOWN</v>
      </c>
      <c r="P17" t="str">
        <f t="shared" si="4"/>
        <v>DOWN</v>
      </c>
      <c r="Q17">
        <f t="shared" si="5"/>
        <v>0.35000000000000142</v>
      </c>
      <c r="R17">
        <f t="shared" si="6"/>
        <v>0.95000000000000284</v>
      </c>
      <c r="S17">
        <f t="shared" si="7"/>
        <v>0.36842105263157932</v>
      </c>
      <c r="T17" t="str">
        <f t="shared" si="8"/>
        <v>No Indication</v>
      </c>
      <c r="U17" t="str">
        <f t="shared" si="9"/>
        <v>No T+M+I</v>
      </c>
      <c r="V17">
        <v>30.793646347583532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29.8</v>
      </c>
      <c r="D18">
        <v>29.9</v>
      </c>
      <c r="E18">
        <v>28.7</v>
      </c>
      <c r="F18">
        <v>29</v>
      </c>
      <c r="G18">
        <f>_xll.TA_TYPPRICE(D18,E18,F18)</f>
        <v>29.2</v>
      </c>
      <c r="H18">
        <v>29.770677693684895</v>
      </c>
      <c r="I18" t="str">
        <f t="shared" si="0"/>
        <v>DOWN</v>
      </c>
      <c r="J18">
        <v>30.839755403446794</v>
      </c>
      <c r="K18">
        <v>30.032124841201934</v>
      </c>
      <c r="L18" t="str">
        <f t="shared" si="1"/>
        <v>DOWN</v>
      </c>
      <c r="M18" t="str">
        <f t="shared" si="2"/>
        <v>DOWN</v>
      </c>
      <c r="N18">
        <v>21.20738346610014</v>
      </c>
      <c r="O18" t="str">
        <f t="shared" si="3"/>
        <v>DOWN</v>
      </c>
      <c r="P18" t="str">
        <f t="shared" si="4"/>
        <v>DOWN</v>
      </c>
      <c r="Q18">
        <f t="shared" si="5"/>
        <v>0.30000000000000071</v>
      </c>
      <c r="R18">
        <f t="shared" si="6"/>
        <v>1.1999999999999993</v>
      </c>
      <c r="S18">
        <f t="shared" si="7"/>
        <v>0.25000000000000072</v>
      </c>
      <c r="T18" t="str">
        <f t="shared" si="8"/>
        <v>No Indication</v>
      </c>
      <c r="U18" t="str">
        <f t="shared" si="9"/>
        <v>No T+M+I</v>
      </c>
      <c r="V18">
        <v>30.517700755647603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28.9</v>
      </c>
      <c r="D19">
        <v>29.5</v>
      </c>
      <c r="E19">
        <v>28.85</v>
      </c>
      <c r="F19">
        <v>29</v>
      </c>
      <c r="G19">
        <f>_xll.TA_TYPPRICE(D19,E19,F19)</f>
        <v>29.116666666666664</v>
      </c>
      <c r="H19">
        <v>29.443672180175781</v>
      </c>
      <c r="I19" t="str">
        <f t="shared" si="0"/>
        <v>DOWN</v>
      </c>
      <c r="J19">
        <v>30.542031980458617</v>
      </c>
      <c r="K19">
        <v>29.769430432045951</v>
      </c>
      <c r="L19" t="str">
        <f t="shared" si="1"/>
        <v>DOWN</v>
      </c>
      <c r="M19" t="str">
        <f t="shared" si="2"/>
        <v>DOWN</v>
      </c>
      <c r="N19">
        <v>21.20738346610014</v>
      </c>
      <c r="O19" t="str">
        <f t="shared" si="3"/>
        <v>DOWN</v>
      </c>
      <c r="P19" t="str">
        <f t="shared" si="4"/>
        <v>DOWN</v>
      </c>
      <c r="Q19">
        <f t="shared" si="5"/>
        <v>0.14999999999999858</v>
      </c>
      <c r="R19">
        <f t="shared" si="6"/>
        <v>0.64999999999999858</v>
      </c>
      <c r="S19">
        <f t="shared" si="7"/>
        <v>0.23076923076922909</v>
      </c>
      <c r="T19" t="str">
        <f t="shared" si="8"/>
        <v>No Indication</v>
      </c>
      <c r="U19" t="str">
        <f t="shared" si="9"/>
        <v>No T+M+I</v>
      </c>
      <c r="V19">
        <v>30.284208331701819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29.25</v>
      </c>
      <c r="D20">
        <v>31.65</v>
      </c>
      <c r="E20">
        <v>29.05</v>
      </c>
      <c r="F20">
        <v>30</v>
      </c>
      <c r="G20">
        <f>_xll.TA_TYPPRICE(D20,E20,F20)</f>
        <v>30.233333333333334</v>
      </c>
      <c r="H20">
        <v>29.838502756754558</v>
      </c>
      <c r="I20" t="str">
        <f t="shared" si="0"/>
        <v>UP</v>
      </c>
      <c r="J20">
        <v>30.788247095912258</v>
      </c>
      <c r="K20">
        <v>29.609557002702406</v>
      </c>
      <c r="L20" t="str">
        <f t="shared" si="1"/>
        <v>No Confirmation</v>
      </c>
      <c r="M20" t="str">
        <f t="shared" si="2"/>
        <v>No Trend</v>
      </c>
      <c r="N20">
        <v>49.303946172389267</v>
      </c>
      <c r="O20" t="str">
        <f t="shared" si="3"/>
        <v>No Momentum</v>
      </c>
      <c r="P20" t="str">
        <f t="shared" si="4"/>
        <v>No Trend + Momentum</v>
      </c>
      <c r="Q20">
        <f t="shared" si="5"/>
        <v>0.94999999999999929</v>
      </c>
      <c r="R20">
        <f t="shared" si="6"/>
        <v>2.5999999999999979</v>
      </c>
      <c r="S20">
        <f t="shared" si="7"/>
        <v>0.36538461538461542</v>
      </c>
      <c r="T20" t="str">
        <f t="shared" si="8"/>
        <v>No Indication</v>
      </c>
      <c r="U20" t="str">
        <f t="shared" si="9"/>
        <v>No T+M+I</v>
      </c>
      <c r="V20">
        <v>30.240483972978463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30.45</v>
      </c>
      <c r="D21">
        <v>31.15</v>
      </c>
      <c r="E21">
        <v>30.2</v>
      </c>
      <c r="F21">
        <v>30</v>
      </c>
      <c r="G21">
        <f>_xll.TA_TYPPRICE(D21,E21,F21)</f>
        <v>30.45</v>
      </c>
      <c r="H21">
        <v>30.144251378377277</v>
      </c>
      <c r="I21" t="str">
        <f t="shared" si="0"/>
        <v>DOWN</v>
      </c>
      <c r="J21">
        <v>30.868636630153979</v>
      </c>
      <c r="K21">
        <v>29.740766557657427</v>
      </c>
      <c r="L21" t="str">
        <f t="shared" si="1"/>
        <v>No Confirmation</v>
      </c>
      <c r="M21" t="str">
        <f t="shared" si="2"/>
        <v>No Trend</v>
      </c>
      <c r="N21">
        <v>49.303946172389274</v>
      </c>
      <c r="O21" t="str">
        <f t="shared" si="3"/>
        <v>No Momentum</v>
      </c>
      <c r="P21" t="str">
        <f t="shared" si="4"/>
        <v>No Trend + Momentum</v>
      </c>
      <c r="Q21">
        <f t="shared" si="5"/>
        <v>-0.19999999999999929</v>
      </c>
      <c r="R21">
        <f t="shared" si="6"/>
        <v>0.94999999999999929</v>
      </c>
      <c r="S21">
        <f t="shared" si="7"/>
        <v>-0.21052631578947309</v>
      </c>
      <c r="T21" t="str">
        <f t="shared" si="8"/>
        <v>DOWN</v>
      </c>
      <c r="U21" t="str">
        <f t="shared" si="9"/>
        <v>No T+M+I</v>
      </c>
      <c r="V21">
        <v>30.203486438674084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30.15</v>
      </c>
      <c r="D22">
        <v>30.5</v>
      </c>
      <c r="E22">
        <v>29.85</v>
      </c>
      <c r="F22">
        <v>30</v>
      </c>
      <c r="G22">
        <f>_xll.TA_TYPPRICE(D22,E22,F22)</f>
        <v>30.116666666666664</v>
      </c>
      <c r="H22">
        <v>30.130459022521968</v>
      </c>
      <c r="I22" t="str">
        <f t="shared" si="0"/>
        <v>DOWN</v>
      </c>
      <c r="J22">
        <v>30.78671737900865</v>
      </c>
      <c r="K22">
        <v>29.765040655955776</v>
      </c>
      <c r="L22" t="str">
        <f t="shared" si="1"/>
        <v>No Confirmation</v>
      </c>
      <c r="M22" t="str">
        <f t="shared" si="2"/>
        <v>No Trend</v>
      </c>
      <c r="N22">
        <v>49.303946172389274</v>
      </c>
      <c r="O22" t="str">
        <f t="shared" si="3"/>
        <v>No Momentum</v>
      </c>
      <c r="P22" t="str">
        <f t="shared" si="4"/>
        <v>No Trend + Momentum</v>
      </c>
      <c r="Q22">
        <f t="shared" si="5"/>
        <v>0.14999999999999858</v>
      </c>
      <c r="R22">
        <f t="shared" si="6"/>
        <v>0.64999999999999858</v>
      </c>
      <c r="S22">
        <f t="shared" si="7"/>
        <v>0.23076923076922909</v>
      </c>
      <c r="T22" t="str">
        <f t="shared" si="8"/>
        <v>No Indication</v>
      </c>
      <c r="U22" t="str">
        <f t="shared" si="9"/>
        <v>No T+M+I</v>
      </c>
      <c r="V22">
        <v>30.172180832724223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30.05</v>
      </c>
      <c r="D23">
        <v>30.4</v>
      </c>
      <c r="E23">
        <v>29.6</v>
      </c>
      <c r="F23">
        <v>30</v>
      </c>
      <c r="G23">
        <f>_xll.TA_TYPPRICE(D23,E23,F23)</f>
        <v>30</v>
      </c>
      <c r="H23">
        <v>30.065229511260984</v>
      </c>
      <c r="I23" t="str">
        <f t="shared" si="0"/>
        <v>DOWN</v>
      </c>
      <c r="J23">
        <v>30.700780183673395</v>
      </c>
      <c r="K23">
        <v>29.728364954632269</v>
      </c>
      <c r="L23" t="str">
        <f t="shared" si="1"/>
        <v>No Confirmation</v>
      </c>
      <c r="M23" t="str">
        <f t="shared" si="2"/>
        <v>No Trend</v>
      </c>
      <c r="N23">
        <v>49.303946172389267</v>
      </c>
      <c r="O23" t="str">
        <f t="shared" si="3"/>
        <v>No Momentum</v>
      </c>
      <c r="P23" t="str">
        <f t="shared" si="4"/>
        <v>No Trend + Momentum</v>
      </c>
      <c r="Q23">
        <f t="shared" si="5"/>
        <v>0.39999999999999858</v>
      </c>
      <c r="R23">
        <f t="shared" si="6"/>
        <v>0.79999999999999716</v>
      </c>
      <c r="S23">
        <f t="shared" si="7"/>
        <v>0.5</v>
      </c>
      <c r="T23" t="str">
        <f t="shared" si="8"/>
        <v>No Indication</v>
      </c>
      <c r="U23" t="str">
        <f t="shared" si="9"/>
        <v>No T+M+I</v>
      </c>
      <c r="V23">
        <v>30.145691473843574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30.3</v>
      </c>
      <c r="D24">
        <v>30.4</v>
      </c>
      <c r="E24">
        <v>29.75</v>
      </c>
      <c r="F24">
        <v>30</v>
      </c>
      <c r="G24">
        <f>_xll.TA_TYPPRICE(D24,E24,F24)</f>
        <v>30.05</v>
      </c>
      <c r="H24">
        <v>30.057614755630492</v>
      </c>
      <c r="I24" t="str">
        <f t="shared" si="0"/>
        <v>DOWN</v>
      </c>
      <c r="J24">
        <v>30.633940142857085</v>
      </c>
      <c r="K24">
        <v>29.733172742491764</v>
      </c>
      <c r="L24" t="str">
        <f t="shared" si="1"/>
        <v>No Confirmation</v>
      </c>
      <c r="M24" t="str">
        <f t="shared" si="2"/>
        <v>No Trend</v>
      </c>
      <c r="N24">
        <v>49.303946172389274</v>
      </c>
      <c r="O24" t="str">
        <f t="shared" si="3"/>
        <v>No Momentum</v>
      </c>
      <c r="P24" t="str">
        <f t="shared" si="4"/>
        <v>No Trend + Momentum</v>
      </c>
      <c r="Q24">
        <f t="shared" si="5"/>
        <v>0.25</v>
      </c>
      <c r="R24">
        <f t="shared" si="6"/>
        <v>0.64999999999999858</v>
      </c>
      <c r="S24">
        <f t="shared" si="7"/>
        <v>0.38461538461538547</v>
      </c>
      <c r="T24" t="str">
        <f t="shared" si="8"/>
        <v>No Indication</v>
      </c>
      <c r="U24" t="str">
        <f t="shared" si="9"/>
        <v>No T+M+I</v>
      </c>
      <c r="V24">
        <v>30.123277400944563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30.2</v>
      </c>
      <c r="D25">
        <v>30.8</v>
      </c>
      <c r="E25">
        <v>29.9</v>
      </c>
      <c r="F25">
        <v>31</v>
      </c>
      <c r="G25">
        <f>_xll.TA_TYPPRICE(D25,E25,F25)</f>
        <v>30.566666666666666</v>
      </c>
      <c r="H25">
        <v>30.312140711148579</v>
      </c>
      <c r="I25" t="str">
        <f t="shared" si="0"/>
        <v>UP</v>
      </c>
      <c r="J25">
        <v>30.67084233333329</v>
      </c>
      <c r="K25">
        <v>29.770245466382484</v>
      </c>
      <c r="L25" t="str">
        <f t="shared" si="1"/>
        <v>UP</v>
      </c>
      <c r="M25" t="str">
        <f t="shared" si="2"/>
        <v>UP</v>
      </c>
      <c r="N25">
        <v>75.722868710157542</v>
      </c>
      <c r="O25" t="str">
        <f t="shared" si="3"/>
        <v>UP</v>
      </c>
      <c r="P25" t="str">
        <f t="shared" si="4"/>
        <v>UP</v>
      </c>
      <c r="Q25">
        <f t="shared" si="5"/>
        <v>1.1000000000000014</v>
      </c>
      <c r="R25">
        <f t="shared" si="6"/>
        <v>0.90000000000000213</v>
      </c>
      <c r="S25">
        <f t="shared" si="7"/>
        <v>1.222222222222221</v>
      </c>
      <c r="T25" t="str">
        <f t="shared" si="8"/>
        <v>UP</v>
      </c>
      <c r="U25" t="str">
        <f t="shared" si="9"/>
        <v>UP</v>
      </c>
      <c r="V25">
        <v>30.258157800799246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30.4</v>
      </c>
      <c r="D26">
        <v>30.8</v>
      </c>
      <c r="E26">
        <v>30.4</v>
      </c>
      <c r="F26">
        <v>30</v>
      </c>
      <c r="G26">
        <f>_xll.TA_TYPPRICE(D26,E26,F26)</f>
        <v>30.400000000000002</v>
      </c>
      <c r="H26">
        <v>30.356070355574289</v>
      </c>
      <c r="I26" t="str">
        <f t="shared" si="0"/>
        <v>DOWN</v>
      </c>
      <c r="J26">
        <v>30.699544037037004</v>
      </c>
      <c r="K26">
        <v>29.910190918297488</v>
      </c>
      <c r="L26" t="str">
        <f t="shared" si="1"/>
        <v>No Confirmation</v>
      </c>
      <c r="M26" t="str">
        <f t="shared" si="2"/>
        <v>No Trend</v>
      </c>
      <c r="N26">
        <v>45.853608017517928</v>
      </c>
      <c r="O26" t="str">
        <f t="shared" si="3"/>
        <v>No Momentum</v>
      </c>
      <c r="P26" t="str">
        <f t="shared" si="4"/>
        <v>No Trend + Momentum</v>
      </c>
      <c r="Q26">
        <f t="shared" si="5"/>
        <v>-0.39999999999999858</v>
      </c>
      <c r="R26">
        <f t="shared" si="6"/>
        <v>0.40000000000000213</v>
      </c>
      <c r="S26">
        <f t="shared" si="7"/>
        <v>-0.99999999999999112</v>
      </c>
      <c r="T26" t="str">
        <f t="shared" si="8"/>
        <v>DOWN</v>
      </c>
      <c r="U26" t="str">
        <f t="shared" si="9"/>
        <v>No T+M+I</v>
      </c>
      <c r="V26">
        <v>30.218441216060899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30.4</v>
      </c>
      <c r="D27">
        <v>30.6</v>
      </c>
      <c r="E27">
        <v>30.05</v>
      </c>
      <c r="F27">
        <v>30</v>
      </c>
      <c r="G27">
        <f>_xll.TA_TYPPRICE(D27,E27,F27)</f>
        <v>30.216666666666669</v>
      </c>
      <c r="H27">
        <v>30.286368511120479</v>
      </c>
      <c r="I27" t="str">
        <f t="shared" si="0"/>
        <v>DOWN</v>
      </c>
      <c r="J27">
        <v>30.677423139917671</v>
      </c>
      <c r="K27">
        <v>29.941259603120269</v>
      </c>
      <c r="L27" t="str">
        <f t="shared" si="1"/>
        <v>No Confirmation</v>
      </c>
      <c r="M27" t="str">
        <f t="shared" si="2"/>
        <v>No Trend</v>
      </c>
      <c r="N27">
        <v>45.853608017517914</v>
      </c>
      <c r="O27" t="str">
        <f t="shared" si="3"/>
        <v>No Momentum</v>
      </c>
      <c r="P27" t="str">
        <f t="shared" si="4"/>
        <v>No Trend + Momentum</v>
      </c>
      <c r="Q27">
        <f t="shared" si="5"/>
        <v>-5.0000000000000711E-2</v>
      </c>
      <c r="R27">
        <f t="shared" si="6"/>
        <v>0.55000000000000071</v>
      </c>
      <c r="S27">
        <f t="shared" si="7"/>
        <v>-9.0909090909092077E-2</v>
      </c>
      <c r="T27" t="str">
        <f t="shared" si="8"/>
        <v>DOWN</v>
      </c>
      <c r="U27" t="str">
        <f t="shared" si="9"/>
        <v>No T+M+I</v>
      </c>
      <c r="V27">
        <v>30.184834875128452</v>
      </c>
      <c r="W27">
        <v>30.615384615384617</v>
      </c>
      <c r="X27">
        <f t="shared" si="10"/>
        <v>-0.43054974025616488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30.4</v>
      </c>
      <c r="D28">
        <v>31.4</v>
      </c>
      <c r="E28">
        <v>30.4</v>
      </c>
      <c r="F28">
        <v>31</v>
      </c>
      <c r="G28">
        <f>_xll.TA_TYPPRICE(D28,E28,F28)</f>
        <v>30.933333333333334</v>
      </c>
      <c r="H28">
        <v>30.609850922226904</v>
      </c>
      <c r="I28" t="str">
        <f t="shared" si="0"/>
        <v>UP</v>
      </c>
      <c r="J28">
        <v>30.837995775491521</v>
      </c>
      <c r="K28">
        <v>30.043201913537988</v>
      </c>
      <c r="L28" t="str">
        <f t="shared" si="1"/>
        <v>UP</v>
      </c>
      <c r="M28" t="str">
        <f t="shared" si="2"/>
        <v>UP</v>
      </c>
      <c r="N28">
        <v>66.50053176766194</v>
      </c>
      <c r="O28" t="str">
        <f t="shared" si="3"/>
        <v>UP</v>
      </c>
      <c r="P28" t="str">
        <f t="shared" si="4"/>
        <v>UP</v>
      </c>
      <c r="Q28">
        <f t="shared" si="5"/>
        <v>0.60000000000000142</v>
      </c>
      <c r="R28">
        <f t="shared" si="6"/>
        <v>1</v>
      </c>
      <c r="S28">
        <f t="shared" si="7"/>
        <v>0.60000000000000142</v>
      </c>
      <c r="T28" t="str">
        <f t="shared" si="8"/>
        <v>No Indication</v>
      </c>
      <c r="U28" t="str">
        <f t="shared" si="9"/>
        <v>No T+M+I</v>
      </c>
      <c r="V28">
        <v>30.310244894339458</v>
      </c>
      <c r="W28">
        <v>30.643874643874646</v>
      </c>
      <c r="X28">
        <f t="shared" si="10"/>
        <v>-0.33362974953518787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31.25</v>
      </c>
      <c r="D29">
        <v>31.7</v>
      </c>
      <c r="E29">
        <v>31.05</v>
      </c>
      <c r="F29">
        <v>32</v>
      </c>
      <c r="G29">
        <f>_xll.TA_TYPPRICE(D29,E29,F29)</f>
        <v>31.583333333333332</v>
      </c>
      <c r="H29">
        <v>31.09659212778012</v>
      </c>
      <c r="I29" t="str">
        <f t="shared" si="0"/>
        <v>UP</v>
      </c>
      <c r="J29">
        <v>31.029552269826738</v>
      </c>
      <c r="K29">
        <v>30.266934821640657</v>
      </c>
      <c r="L29" t="str">
        <f t="shared" si="1"/>
        <v>UP</v>
      </c>
      <c r="M29" t="str">
        <f t="shared" si="2"/>
        <v>UP</v>
      </c>
      <c r="N29">
        <v>77.313810526611931</v>
      </c>
      <c r="O29" t="str">
        <f t="shared" si="3"/>
        <v>UP</v>
      </c>
      <c r="P29" t="str">
        <f t="shared" si="4"/>
        <v>UP</v>
      </c>
      <c r="Q29">
        <f t="shared" si="5"/>
        <v>0.94999999999999929</v>
      </c>
      <c r="R29">
        <f t="shared" si="6"/>
        <v>0.64999999999999858</v>
      </c>
      <c r="S29">
        <f t="shared" si="7"/>
        <v>1.4615384615384637</v>
      </c>
      <c r="T29" t="str">
        <f t="shared" si="8"/>
        <v>UP</v>
      </c>
      <c r="U29" t="str">
        <f t="shared" si="9"/>
        <v>UP</v>
      </c>
      <c r="V29">
        <v>30.570207218287234</v>
      </c>
      <c r="W29">
        <v>30.744328373958005</v>
      </c>
      <c r="X29">
        <f t="shared" si="10"/>
        <v>-0.1741211556707718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31.75</v>
      </c>
      <c r="D30">
        <v>34.25</v>
      </c>
      <c r="E30">
        <v>31.55</v>
      </c>
      <c r="F30">
        <v>33</v>
      </c>
      <c r="G30">
        <f>_xll.TA_TYPPRICE(D30,E30,F30)</f>
        <v>32.93333333333333</v>
      </c>
      <c r="H30">
        <v>32.014962730556725</v>
      </c>
      <c r="I30" t="str">
        <f t="shared" si="0"/>
        <v>UP</v>
      </c>
      <c r="J30">
        <v>31.745207320976352</v>
      </c>
      <c r="K30">
        <v>30.552060416831623</v>
      </c>
      <c r="L30" t="str">
        <f t="shared" si="1"/>
        <v>UP</v>
      </c>
      <c r="M30" t="str">
        <f t="shared" si="2"/>
        <v>UP</v>
      </c>
      <c r="N30">
        <v>83.835838741413241</v>
      </c>
      <c r="O30" t="str">
        <f t="shared" si="3"/>
        <v>UP</v>
      </c>
      <c r="P30" t="str">
        <f t="shared" si="4"/>
        <v>UP</v>
      </c>
      <c r="Q30">
        <f t="shared" si="5"/>
        <v>1.4499999999999993</v>
      </c>
      <c r="R30">
        <f t="shared" si="6"/>
        <v>2.6999999999999993</v>
      </c>
      <c r="S30">
        <f t="shared" si="7"/>
        <v>0.53703703703703687</v>
      </c>
      <c r="T30" t="str">
        <f t="shared" si="8"/>
        <v>No Indication</v>
      </c>
      <c r="U30" t="str">
        <f t="shared" si="9"/>
        <v>No T+M+I</v>
      </c>
      <c r="V30">
        <v>30.944021492396889</v>
      </c>
      <c r="W30">
        <v>30.911415161072227</v>
      </c>
      <c r="X30">
        <f t="shared" si="10"/>
        <v>3.2606331324661397E-2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33.4</v>
      </c>
      <c r="D31">
        <v>33.85</v>
      </c>
      <c r="E31">
        <v>33.200000000000003</v>
      </c>
      <c r="F31">
        <v>33</v>
      </c>
      <c r="G31">
        <f>_xll.TA_TYPPRICE(D31,E31,F31)</f>
        <v>33.35</v>
      </c>
      <c r="H31">
        <v>32.682481365278363</v>
      </c>
      <c r="I31" t="str">
        <f t="shared" si="0"/>
        <v>UP</v>
      </c>
      <c r="J31">
        <v>32.212939027426053</v>
      </c>
      <c r="K31">
        <v>31.140491435313486</v>
      </c>
      <c r="L31" t="str">
        <f t="shared" si="1"/>
        <v>UP</v>
      </c>
      <c r="M31" t="str">
        <f t="shared" si="2"/>
        <v>UP</v>
      </c>
      <c r="N31">
        <v>83.835838741413227</v>
      </c>
      <c r="O31" t="str">
        <f t="shared" si="3"/>
        <v>UP</v>
      </c>
      <c r="P31" t="str">
        <f t="shared" si="4"/>
        <v>UP</v>
      </c>
      <c r="Q31">
        <f t="shared" si="5"/>
        <v>-0.20000000000000284</v>
      </c>
      <c r="R31">
        <f t="shared" si="6"/>
        <v>0.64999999999999858</v>
      </c>
      <c r="S31">
        <f t="shared" si="7"/>
        <v>-0.30769230769231276</v>
      </c>
      <c r="T31" t="str">
        <f t="shared" si="8"/>
        <v>DOWN</v>
      </c>
      <c r="U31" t="str">
        <f t="shared" si="9"/>
        <v>No T+M+I</v>
      </c>
      <c r="V31">
        <v>31.260325878181984</v>
      </c>
      <c r="W31">
        <v>31.066125149140952</v>
      </c>
      <c r="X31">
        <f t="shared" si="10"/>
        <v>0.19420072904103236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33.5</v>
      </c>
      <c r="D32">
        <v>33.549999999999997</v>
      </c>
      <c r="E32">
        <v>32.65</v>
      </c>
      <c r="F32">
        <v>33</v>
      </c>
      <c r="G32">
        <f>_xll.TA_TYPPRICE(D32,E32,F32)</f>
        <v>33.066666666666663</v>
      </c>
      <c r="H32">
        <v>32.874574015972513</v>
      </c>
      <c r="I32" t="str">
        <f t="shared" si="0"/>
        <v>UP</v>
      </c>
      <c r="J32">
        <v>32.510063687998041</v>
      </c>
      <c r="K32">
        <v>31.4759377830216</v>
      </c>
      <c r="L32" t="str">
        <f t="shared" si="1"/>
        <v>UP</v>
      </c>
      <c r="M32" t="str">
        <f t="shared" si="2"/>
        <v>UP</v>
      </c>
      <c r="N32">
        <v>83.835838741413227</v>
      </c>
      <c r="O32" t="str">
        <f t="shared" si="3"/>
        <v>UP</v>
      </c>
      <c r="P32" t="str">
        <f t="shared" si="4"/>
        <v>UP</v>
      </c>
      <c r="Q32">
        <f t="shared" si="5"/>
        <v>0.35000000000000142</v>
      </c>
      <c r="R32">
        <f t="shared" si="6"/>
        <v>0.89999999999999858</v>
      </c>
      <c r="S32">
        <f t="shared" si="7"/>
        <v>0.38888888888889106</v>
      </c>
      <c r="T32" t="str">
        <f t="shared" si="8"/>
        <v>No Indication</v>
      </c>
      <c r="U32" t="str">
        <f t="shared" si="9"/>
        <v>No T+M+I</v>
      </c>
      <c r="V32">
        <v>31.52796805076937</v>
      </c>
      <c r="W32">
        <v>31.209375138093474</v>
      </c>
      <c r="X32">
        <f t="shared" si="10"/>
        <v>0.3185929126758964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32.85</v>
      </c>
      <c r="D33">
        <v>33</v>
      </c>
      <c r="E33">
        <v>32.299999999999997</v>
      </c>
      <c r="F33">
        <v>33</v>
      </c>
      <c r="G33">
        <f>_xll.TA_TYPPRICE(D33,E33,F33)</f>
        <v>32.766666666666666</v>
      </c>
      <c r="H33">
        <v>32.820620341319589</v>
      </c>
      <c r="I33" t="str">
        <f t="shared" si="0"/>
        <v>UP</v>
      </c>
      <c r="J33">
        <v>32.618938423998479</v>
      </c>
      <c r="K33">
        <v>31.65906272012791</v>
      </c>
      <c r="L33" t="str">
        <f t="shared" si="1"/>
        <v>UP</v>
      </c>
      <c r="M33" t="str">
        <f t="shared" si="2"/>
        <v>UP</v>
      </c>
      <c r="N33">
        <v>83.835838741413241</v>
      </c>
      <c r="O33" t="str">
        <f t="shared" si="3"/>
        <v>UP</v>
      </c>
      <c r="P33" t="str">
        <f t="shared" si="4"/>
        <v>UP</v>
      </c>
      <c r="Q33">
        <f t="shared" si="5"/>
        <v>0.70000000000000284</v>
      </c>
      <c r="R33">
        <f t="shared" si="6"/>
        <v>0.70000000000000284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31.754434504497159</v>
      </c>
      <c r="W33">
        <v>31.342014016753218</v>
      </c>
      <c r="X33">
        <f t="shared" si="10"/>
        <v>0.41242048774394036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32.85</v>
      </c>
      <c r="D34">
        <v>32.950000000000003</v>
      </c>
      <c r="E34">
        <v>32.450000000000003</v>
      </c>
      <c r="F34">
        <v>32</v>
      </c>
      <c r="G34">
        <f>_xll.TA_TYPPRICE(D34,E34,F34)</f>
        <v>32.466666666666669</v>
      </c>
      <c r="H34">
        <v>32.643643503993133</v>
      </c>
      <c r="I34" t="str">
        <f t="shared" si="0"/>
        <v>DOWN</v>
      </c>
      <c r="J34">
        <v>32.692507663109929</v>
      </c>
      <c r="K34">
        <v>31.834826560099486</v>
      </c>
      <c r="L34" t="str">
        <f t="shared" si="1"/>
        <v>No Confirmation</v>
      </c>
      <c r="M34" t="str">
        <f t="shared" si="2"/>
        <v>No Trend</v>
      </c>
      <c r="N34">
        <v>49.260802082843185</v>
      </c>
      <c r="O34" t="str">
        <f t="shared" si="3"/>
        <v>No Momentum</v>
      </c>
      <c r="P34" t="str">
        <f t="shared" si="4"/>
        <v>No Trend + Momentum</v>
      </c>
      <c r="Q34">
        <f t="shared" si="5"/>
        <v>-0.45000000000000284</v>
      </c>
      <c r="R34">
        <f t="shared" si="6"/>
        <v>0.5</v>
      </c>
      <c r="S34">
        <f t="shared" si="7"/>
        <v>-0.90000000000000568</v>
      </c>
      <c r="T34" t="str">
        <f t="shared" si="8"/>
        <v>DOWN</v>
      </c>
      <c r="U34" t="str">
        <f t="shared" si="9"/>
        <v>No T+M+I</v>
      </c>
      <c r="V34">
        <v>31.792213811497597</v>
      </c>
      <c r="W34">
        <v>31.390753719215944</v>
      </c>
      <c r="X34">
        <f t="shared" si="10"/>
        <v>0.40146009228165269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32.549999999999997</v>
      </c>
      <c r="D35">
        <v>33.700000000000003</v>
      </c>
      <c r="E35">
        <v>32.5</v>
      </c>
      <c r="F35">
        <v>34</v>
      </c>
      <c r="G35">
        <f>_xll.TA_TYPPRICE(D35,E35,F35)</f>
        <v>33.4</v>
      </c>
      <c r="H35">
        <v>33.021821751996569</v>
      </c>
      <c r="I35" t="str">
        <f t="shared" si="0"/>
        <v>UP</v>
      </c>
      <c r="J35">
        <v>32.916394849085499</v>
      </c>
      <c r="K35">
        <v>31.982642880077378</v>
      </c>
      <c r="L35" t="str">
        <f t="shared" si="1"/>
        <v>UP</v>
      </c>
      <c r="M35" t="str">
        <f t="shared" si="2"/>
        <v>UP</v>
      </c>
      <c r="N35">
        <v>75.018044772091287</v>
      </c>
      <c r="O35" t="str">
        <f t="shared" si="3"/>
        <v>UP</v>
      </c>
      <c r="P35" t="str">
        <f t="shared" si="4"/>
        <v>UP</v>
      </c>
      <c r="Q35">
        <f t="shared" si="5"/>
        <v>1.5</v>
      </c>
      <c r="R35">
        <f t="shared" si="6"/>
        <v>1.2000000000000028</v>
      </c>
      <c r="S35">
        <f t="shared" si="7"/>
        <v>1.2499999999999971</v>
      </c>
      <c r="T35" t="str">
        <f t="shared" si="8"/>
        <v>UP</v>
      </c>
      <c r="U35" t="str">
        <f t="shared" si="9"/>
        <v>UP</v>
      </c>
      <c r="V35">
        <v>32.131873225113353</v>
      </c>
      <c r="W35">
        <v>31.584031221496243</v>
      </c>
      <c r="X35">
        <f t="shared" si="10"/>
        <v>0.54784200361710944</v>
      </c>
      <c r="Y35">
        <v>0.10764687902468534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32.65</v>
      </c>
      <c r="AE35">
        <f t="shared" si="16"/>
        <v>32.950000000000003</v>
      </c>
      <c r="AF35">
        <f t="shared" si="17"/>
        <v>33.1</v>
      </c>
      <c r="AG35">
        <f t="shared" si="18"/>
        <v>33.25</v>
      </c>
      <c r="AH35">
        <f t="shared" si="19"/>
        <v>33.25</v>
      </c>
    </row>
    <row r="36" spans="1:34" x14ac:dyDescent="0.25">
      <c r="A36" t="s">
        <v>5</v>
      </c>
      <c r="B36" s="1">
        <v>42905</v>
      </c>
      <c r="C36">
        <v>33.35</v>
      </c>
      <c r="D36">
        <v>33.65</v>
      </c>
      <c r="E36">
        <v>33.1</v>
      </c>
      <c r="F36">
        <v>34</v>
      </c>
      <c r="G36">
        <f>_xll.TA_TYPPRICE(D36,E36,F36)</f>
        <v>33.583333333333336</v>
      </c>
      <c r="H36">
        <v>33.302577542664949</v>
      </c>
      <c r="I36" t="str">
        <f t="shared" si="0"/>
        <v>UP</v>
      </c>
      <c r="J36">
        <v>33.079418215955386</v>
      </c>
      <c r="K36">
        <v>32.230944462282409</v>
      </c>
      <c r="L36" t="str">
        <f t="shared" si="1"/>
        <v>UP</v>
      </c>
      <c r="M36" t="str">
        <f t="shared" si="2"/>
        <v>UP</v>
      </c>
      <c r="N36">
        <v>75.018044772091301</v>
      </c>
      <c r="O36" t="str">
        <f t="shared" si="3"/>
        <v>UP</v>
      </c>
      <c r="P36" t="str">
        <f t="shared" si="4"/>
        <v>UP</v>
      </c>
      <c r="Q36">
        <f t="shared" si="5"/>
        <v>0.89999999999999858</v>
      </c>
      <c r="R36">
        <f t="shared" si="6"/>
        <v>0.54999999999999716</v>
      </c>
      <c r="S36">
        <f t="shared" si="7"/>
        <v>1.6363636363636422</v>
      </c>
      <c r="T36" t="str">
        <f t="shared" si="8"/>
        <v>UP</v>
      </c>
      <c r="U36" t="str">
        <f t="shared" si="9"/>
        <v>UP</v>
      </c>
      <c r="V36">
        <v>32.41927734432668</v>
      </c>
      <c r="W36">
        <v>31.76299187175578</v>
      </c>
      <c r="X36">
        <f t="shared" si="10"/>
        <v>0.6562854725709002</v>
      </c>
      <c r="Y36">
        <v>0.21737459773392831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33.15</v>
      </c>
      <c r="AE36">
        <f t="shared" si="16"/>
        <v>33.300000000000004</v>
      </c>
      <c r="AF36">
        <f t="shared" si="17"/>
        <v>33.4</v>
      </c>
      <c r="AG36">
        <f t="shared" si="18"/>
        <v>33.450000000000003</v>
      </c>
      <c r="AH36">
        <f t="shared" si="19"/>
        <v>33.450000000000003</v>
      </c>
    </row>
    <row r="37" spans="1:34" x14ac:dyDescent="0.25">
      <c r="A37" t="s">
        <v>5</v>
      </c>
      <c r="B37" s="1">
        <v>42906</v>
      </c>
      <c r="C37">
        <v>33.6</v>
      </c>
      <c r="D37">
        <v>34</v>
      </c>
      <c r="E37">
        <v>33.5</v>
      </c>
      <c r="F37">
        <v>34</v>
      </c>
      <c r="G37">
        <f>_xll.TA_TYPPRICE(D37,E37,F37)</f>
        <v>33.833333333333336</v>
      </c>
      <c r="H37">
        <v>33.567955437999146</v>
      </c>
      <c r="I37" t="str">
        <f t="shared" si="0"/>
        <v>UP</v>
      </c>
      <c r="J37">
        <v>33.283991945743075</v>
      </c>
      <c r="K37">
        <v>32.512956803997426</v>
      </c>
      <c r="L37" t="str">
        <f t="shared" si="1"/>
        <v>UP</v>
      </c>
      <c r="M37" t="str">
        <f t="shared" si="2"/>
        <v>UP</v>
      </c>
      <c r="N37">
        <v>75.018044772091301</v>
      </c>
      <c r="O37" t="str">
        <f t="shared" si="3"/>
        <v>UP</v>
      </c>
      <c r="P37" t="str">
        <f t="shared" si="4"/>
        <v>UP</v>
      </c>
      <c r="Q37">
        <f t="shared" si="5"/>
        <v>0.5</v>
      </c>
      <c r="R37">
        <f t="shared" si="6"/>
        <v>0.5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32.662465445199501</v>
      </c>
      <c r="W37">
        <v>31.928696177551647</v>
      </c>
      <c r="X37">
        <f t="shared" si="10"/>
        <v>0.73376926764785466</v>
      </c>
      <c r="Y37">
        <v>0.32065353171671357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33.550000000000004</v>
      </c>
      <c r="AE37">
        <f t="shared" si="16"/>
        <v>33.700000000000003</v>
      </c>
      <c r="AF37">
        <f t="shared" si="17"/>
        <v>33.75</v>
      </c>
      <c r="AG37">
        <f t="shared" si="18"/>
        <v>33.800000000000004</v>
      </c>
      <c r="AH37">
        <f t="shared" si="19"/>
        <v>33.800000000000004</v>
      </c>
    </row>
    <row r="38" spans="1:34" x14ac:dyDescent="0.25">
      <c r="A38" t="s">
        <v>5</v>
      </c>
      <c r="B38" s="1">
        <v>42907</v>
      </c>
      <c r="C38">
        <v>33.700000000000003</v>
      </c>
      <c r="D38">
        <v>34.4</v>
      </c>
      <c r="E38">
        <v>33.5</v>
      </c>
      <c r="F38">
        <v>34</v>
      </c>
      <c r="G38">
        <f>_xll.TA_TYPPRICE(D38,E38,F38)</f>
        <v>33.966666666666669</v>
      </c>
      <c r="H38">
        <v>33.767311052332907</v>
      </c>
      <c r="I38" t="str">
        <f t="shared" si="0"/>
        <v>UP</v>
      </c>
      <c r="J38">
        <v>33.531993735577949</v>
      </c>
      <c r="K38">
        <v>32.732299736442442</v>
      </c>
      <c r="L38" t="str">
        <f t="shared" si="1"/>
        <v>UP</v>
      </c>
      <c r="M38" t="str">
        <f t="shared" si="2"/>
        <v>UP</v>
      </c>
      <c r="N38">
        <v>75.018044772091287</v>
      </c>
      <c r="O38" t="str">
        <f t="shared" si="3"/>
        <v>UP</v>
      </c>
      <c r="P38" t="str">
        <f t="shared" si="4"/>
        <v>UP</v>
      </c>
      <c r="Q38">
        <f t="shared" si="5"/>
        <v>0.5</v>
      </c>
      <c r="R38">
        <f t="shared" si="6"/>
        <v>0.89999999999999858</v>
      </c>
      <c r="S38">
        <f t="shared" si="7"/>
        <v>0.55555555555555647</v>
      </c>
      <c r="T38" t="str">
        <f t="shared" si="8"/>
        <v>No Indication</v>
      </c>
      <c r="U38" t="str">
        <f t="shared" si="9"/>
        <v>No T+M+I</v>
      </c>
      <c r="V38">
        <v>32.868239992091887</v>
      </c>
      <c r="W38">
        <v>32.082126090325602</v>
      </c>
      <c r="X38">
        <f t="shared" si="10"/>
        <v>0.78611390176628504</v>
      </c>
      <c r="Y38">
        <v>0.41374560572662789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34.35</v>
      </c>
      <c r="D39">
        <v>34.5</v>
      </c>
      <c r="E39">
        <v>32.799999999999997</v>
      </c>
      <c r="F39">
        <v>33</v>
      </c>
      <c r="G39">
        <f>_xll.TA_TYPPRICE(D39,E39,F39)</f>
        <v>33.43333333333333</v>
      </c>
      <c r="H39">
        <v>33.600322192833119</v>
      </c>
      <c r="I39" t="str">
        <f t="shared" si="0"/>
        <v>DOWN</v>
      </c>
      <c r="J39">
        <v>33.747106238782848</v>
      </c>
      <c r="K39">
        <v>32.747344239455231</v>
      </c>
      <c r="L39" t="str">
        <f t="shared" si="1"/>
        <v>No Confirmation</v>
      </c>
      <c r="M39" t="str">
        <f t="shared" si="2"/>
        <v>No Trend</v>
      </c>
      <c r="N39">
        <v>46.316651361583858</v>
      </c>
      <c r="O39" t="str">
        <f t="shared" si="3"/>
        <v>No Momentum</v>
      </c>
      <c r="P39" t="str">
        <f t="shared" si="4"/>
        <v>No Trend + Momentum</v>
      </c>
      <c r="Q39">
        <f t="shared" si="5"/>
        <v>0.20000000000000284</v>
      </c>
      <c r="R39">
        <f t="shared" si="6"/>
        <v>1.7000000000000028</v>
      </c>
      <c r="S39">
        <f t="shared" si="7"/>
        <v>0.11764705882353088</v>
      </c>
      <c r="T39" t="str">
        <f t="shared" si="8"/>
        <v>DOWN</v>
      </c>
      <c r="U39" t="str">
        <f t="shared" si="9"/>
        <v>No T+M+I</v>
      </c>
      <c r="V39">
        <v>32.888510762539291</v>
      </c>
      <c r="W39">
        <v>32.150116750301486</v>
      </c>
      <c r="X39">
        <f t="shared" si="10"/>
        <v>0.73839401223780499</v>
      </c>
      <c r="Y39">
        <v>0.47867528702886331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33.35</v>
      </c>
      <c r="D40">
        <v>33.5</v>
      </c>
      <c r="E40">
        <v>32.35</v>
      </c>
      <c r="F40">
        <v>32</v>
      </c>
      <c r="G40">
        <f>_xll.TA_TYPPRICE(D40,E40,F40)</f>
        <v>32.616666666666667</v>
      </c>
      <c r="H40">
        <v>33.108494429749896</v>
      </c>
      <c r="I40" t="str">
        <f t="shared" si="0"/>
        <v>DOWN</v>
      </c>
      <c r="J40">
        <v>33.692193741275545</v>
      </c>
      <c r="K40">
        <v>32.659045519576289</v>
      </c>
      <c r="L40" t="str">
        <f t="shared" si="1"/>
        <v>DOWN</v>
      </c>
      <c r="M40" t="str">
        <f t="shared" si="2"/>
        <v>DOWN</v>
      </c>
      <c r="N40">
        <v>31.332263076523837</v>
      </c>
      <c r="O40" t="str">
        <f t="shared" si="3"/>
        <v>DOWN</v>
      </c>
      <c r="P40" t="str">
        <f t="shared" si="4"/>
        <v>DOWN</v>
      </c>
      <c r="Q40">
        <f t="shared" si="5"/>
        <v>-0.35000000000000142</v>
      </c>
      <c r="R40">
        <f t="shared" si="6"/>
        <v>1.1499999999999986</v>
      </c>
      <c r="S40">
        <f t="shared" si="7"/>
        <v>-0.30434782608695815</v>
      </c>
      <c r="T40" t="str">
        <f t="shared" si="8"/>
        <v>DOWN</v>
      </c>
      <c r="U40" t="str">
        <f t="shared" si="9"/>
        <v>DOWN</v>
      </c>
      <c r="V40">
        <v>32.751816799071705</v>
      </c>
      <c r="W40">
        <v>32.138996991019894</v>
      </c>
      <c r="X40">
        <f t="shared" si="10"/>
        <v>0.61281980805181036</v>
      </c>
      <c r="Y40">
        <v>0.50550419123345269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32.450000000000003</v>
      </c>
      <c r="D41">
        <v>32.9</v>
      </c>
      <c r="E41">
        <v>31.85</v>
      </c>
      <c r="F41">
        <v>32</v>
      </c>
      <c r="G41">
        <f>_xll.TA_TYPPRICE(D41,E41,F41)</f>
        <v>32.25</v>
      </c>
      <c r="H41">
        <v>32.679247214874948</v>
      </c>
      <c r="I41" t="str">
        <f t="shared" si="0"/>
        <v>DOWN</v>
      </c>
      <c r="J41">
        <v>33.516150687658758</v>
      </c>
      <c r="K41">
        <v>32.479257626337116</v>
      </c>
      <c r="L41" t="str">
        <f t="shared" si="1"/>
        <v>DOWN</v>
      </c>
      <c r="M41" t="str">
        <f t="shared" si="2"/>
        <v>DOWN</v>
      </c>
      <c r="N41">
        <v>31.332263076523837</v>
      </c>
      <c r="O41" t="str">
        <f t="shared" si="3"/>
        <v>DOWN</v>
      </c>
      <c r="P41" t="str">
        <f t="shared" si="4"/>
        <v>DOWN</v>
      </c>
      <c r="Q41">
        <f t="shared" si="5"/>
        <v>0.14999999999999858</v>
      </c>
      <c r="R41">
        <f t="shared" si="6"/>
        <v>1.0499999999999972</v>
      </c>
      <c r="S41">
        <f t="shared" si="7"/>
        <v>0.14285714285714188</v>
      </c>
      <c r="T41" t="str">
        <f t="shared" si="8"/>
        <v>DOWN</v>
      </c>
      <c r="U41" t="str">
        <f t="shared" si="9"/>
        <v>DOWN</v>
      </c>
      <c r="V41">
        <v>32.636152676137598</v>
      </c>
      <c r="W41">
        <v>32.128700917611013</v>
      </c>
      <c r="X41">
        <f t="shared" si="10"/>
        <v>0.50745175852658519</v>
      </c>
      <c r="Y41">
        <v>0.50589370469207917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32.15</v>
      </c>
      <c r="D42">
        <v>32.299999999999997</v>
      </c>
      <c r="E42">
        <v>31.45</v>
      </c>
      <c r="F42">
        <v>32</v>
      </c>
      <c r="G42">
        <f>_xll.TA_TYPPRICE(D42,E42,F42)</f>
        <v>31.916666666666668</v>
      </c>
      <c r="H42">
        <v>32.29795694077081</v>
      </c>
      <c r="I42" t="str">
        <f t="shared" si="0"/>
        <v>DOWN</v>
      </c>
      <c r="J42">
        <v>33.245894979290142</v>
      </c>
      <c r="K42">
        <v>32.250533709373315</v>
      </c>
      <c r="L42" t="str">
        <f t="shared" si="1"/>
        <v>DOWN</v>
      </c>
      <c r="M42" t="str">
        <f t="shared" si="2"/>
        <v>DOWN</v>
      </c>
      <c r="N42">
        <v>31.332263076523837</v>
      </c>
      <c r="O42" t="str">
        <f t="shared" si="3"/>
        <v>DOWN</v>
      </c>
      <c r="P42" t="str">
        <f t="shared" si="4"/>
        <v>DOWN</v>
      </c>
      <c r="Q42">
        <f t="shared" si="5"/>
        <v>0.55000000000000071</v>
      </c>
      <c r="R42">
        <f t="shared" si="6"/>
        <v>0.84999999999999787</v>
      </c>
      <c r="S42">
        <f t="shared" si="7"/>
        <v>0.64705882352941424</v>
      </c>
      <c r="T42" t="str">
        <f t="shared" si="8"/>
        <v>No Indication</v>
      </c>
      <c r="U42" t="str">
        <f t="shared" si="9"/>
        <v>No T+M+I</v>
      </c>
      <c r="V42">
        <v>32.538283033654892</v>
      </c>
      <c r="W42">
        <v>32.119167516306497</v>
      </c>
      <c r="X42">
        <f t="shared" si="10"/>
        <v>0.41911551734839492</v>
      </c>
      <c r="Y42">
        <v>0.48853806722334231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</v>
      </c>
      <c r="D43">
        <v>32.25</v>
      </c>
      <c r="E43">
        <v>31.45</v>
      </c>
      <c r="F43">
        <v>32</v>
      </c>
      <c r="G43">
        <f>_xll.TA_TYPPRICE(D43,E43,F43)</f>
        <v>31.900000000000002</v>
      </c>
      <c r="H43">
        <v>32.098978470385404</v>
      </c>
      <c r="I43" t="str">
        <f t="shared" si="0"/>
        <v>DOWN</v>
      </c>
      <c r="J43">
        <v>33.024584983892332</v>
      </c>
      <c r="K43">
        <v>32.072637329512581</v>
      </c>
      <c r="L43" t="str">
        <f t="shared" si="1"/>
        <v>DOWN</v>
      </c>
      <c r="M43" t="str">
        <f t="shared" si="2"/>
        <v>DOWN</v>
      </c>
      <c r="N43">
        <v>31.33226307652383</v>
      </c>
      <c r="O43" t="str">
        <f t="shared" si="3"/>
        <v>DOWN</v>
      </c>
      <c r="P43" t="str">
        <f t="shared" si="4"/>
        <v>DOWN</v>
      </c>
      <c r="Q43">
        <f t="shared" si="5"/>
        <v>0.55000000000000071</v>
      </c>
      <c r="R43">
        <f t="shared" si="6"/>
        <v>0.80000000000000071</v>
      </c>
      <c r="S43">
        <f t="shared" si="7"/>
        <v>0.68750000000000022</v>
      </c>
      <c r="T43" t="str">
        <f t="shared" si="8"/>
        <v>No Indication</v>
      </c>
      <c r="U43" t="str">
        <f t="shared" si="9"/>
        <v>No T+M+I</v>
      </c>
      <c r="V43">
        <v>32.455470259246447</v>
      </c>
      <c r="W43">
        <v>32.110340292876387</v>
      </c>
      <c r="X43">
        <f t="shared" si="10"/>
        <v>0.34512996637005955</v>
      </c>
      <c r="Y43">
        <v>0.45985644705268575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32.15</v>
      </c>
      <c r="D44">
        <v>32.25</v>
      </c>
      <c r="E44">
        <v>31.2</v>
      </c>
      <c r="F44">
        <v>31</v>
      </c>
      <c r="G44">
        <f>_xll.TA_TYPPRICE(D44,E44,F44)</f>
        <v>31.483333333333334</v>
      </c>
      <c r="H44">
        <v>31.791155901859369</v>
      </c>
      <c r="I44" t="str">
        <f t="shared" si="0"/>
        <v>DOWN</v>
      </c>
      <c r="J44">
        <v>32.852454987471816</v>
      </c>
      <c r="K44">
        <v>31.87871792295423</v>
      </c>
      <c r="L44" t="str">
        <f t="shared" si="1"/>
        <v>DOWN</v>
      </c>
      <c r="M44" t="str">
        <f t="shared" si="2"/>
        <v>DOWN</v>
      </c>
      <c r="N44">
        <v>17.505572645515478</v>
      </c>
      <c r="O44" t="str">
        <f t="shared" si="3"/>
        <v>DOWN</v>
      </c>
      <c r="P44" t="str">
        <f t="shared" si="4"/>
        <v>DOWN</v>
      </c>
      <c r="Q44">
        <f t="shared" si="5"/>
        <v>-0.19999999999999929</v>
      </c>
      <c r="R44">
        <f t="shared" si="6"/>
        <v>1.0500000000000007</v>
      </c>
      <c r="S44">
        <f t="shared" si="7"/>
        <v>-0.19047619047618966</v>
      </c>
      <c r="T44" t="str">
        <f t="shared" si="8"/>
        <v>DOWN</v>
      </c>
      <c r="U44" t="str">
        <f t="shared" si="9"/>
        <v>DOWN</v>
      </c>
      <c r="V44">
        <v>32.231551757823915</v>
      </c>
      <c r="W44">
        <v>32.028092863774432</v>
      </c>
      <c r="X44">
        <f t="shared" si="10"/>
        <v>0.20345889404948281</v>
      </c>
      <c r="Y44">
        <v>0.40857693645204518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32.15</v>
      </c>
      <c r="AE44">
        <f t="shared" si="16"/>
        <v>31.85</v>
      </c>
      <c r="AF44">
        <f t="shared" si="17"/>
        <v>31.75</v>
      </c>
      <c r="AG44">
        <f t="shared" si="18"/>
        <v>31.6</v>
      </c>
      <c r="AH44">
        <f t="shared" si="19"/>
        <v>31.6</v>
      </c>
    </row>
    <row r="45" spans="1:34" x14ac:dyDescent="0.25">
      <c r="A45" t="s">
        <v>5</v>
      </c>
      <c r="B45" s="1">
        <v>42919</v>
      </c>
      <c r="C45">
        <v>32.1</v>
      </c>
      <c r="D45">
        <v>32.25</v>
      </c>
      <c r="E45">
        <v>31.7</v>
      </c>
      <c r="F45">
        <v>32</v>
      </c>
      <c r="G45">
        <f>_xll.TA_TYPPRICE(D45,E45,F45)</f>
        <v>31.983333333333334</v>
      </c>
      <c r="H45">
        <v>31.887244617596352</v>
      </c>
      <c r="I45" t="str">
        <f t="shared" si="0"/>
        <v>UP</v>
      </c>
      <c r="J45">
        <v>32.71857610136697</v>
      </c>
      <c r="K45">
        <v>31.8390028289644</v>
      </c>
      <c r="L45" t="str">
        <f t="shared" si="1"/>
        <v>No Confirmation</v>
      </c>
      <c r="M45" t="str">
        <f t="shared" si="2"/>
        <v>No Trend</v>
      </c>
      <c r="N45">
        <v>46.833203503569045</v>
      </c>
      <c r="O45" t="str">
        <f t="shared" si="3"/>
        <v>No Momentum</v>
      </c>
      <c r="P45" t="str">
        <f t="shared" si="4"/>
        <v>No Trend + Momentum</v>
      </c>
      <c r="Q45">
        <f t="shared" si="5"/>
        <v>0.30000000000000071</v>
      </c>
      <c r="R45">
        <f t="shared" si="6"/>
        <v>0.55000000000000071</v>
      </c>
      <c r="S45">
        <f t="shared" si="7"/>
        <v>0.54545454545454608</v>
      </c>
      <c r="T45" t="str">
        <f t="shared" si="8"/>
        <v>No Indication</v>
      </c>
      <c r="U45" t="str">
        <f t="shared" si="9"/>
        <v>No T+M+I</v>
      </c>
      <c r="V45">
        <v>32.195928410466387</v>
      </c>
      <c r="W45">
        <v>32.026011910902255</v>
      </c>
      <c r="X45">
        <f t="shared" si="10"/>
        <v>0.16991649956413113</v>
      </c>
      <c r="Y45">
        <v>0.36084484907446235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</v>
      </c>
      <c r="D46">
        <v>32.15</v>
      </c>
      <c r="E46">
        <v>31.1</v>
      </c>
      <c r="F46">
        <v>31</v>
      </c>
      <c r="G46">
        <f>_xll.TA_TYPPRICE(D46,E46,F46)</f>
        <v>31.416666666666668</v>
      </c>
      <c r="H46">
        <v>31.651955642131512</v>
      </c>
      <c r="I46" t="str">
        <f t="shared" si="0"/>
        <v>DOWN</v>
      </c>
      <c r="J46">
        <v>32.592225856618754</v>
      </c>
      <c r="K46">
        <v>31.674779978083421</v>
      </c>
      <c r="L46" t="str">
        <f t="shared" si="1"/>
        <v>DOWN</v>
      </c>
      <c r="M46" t="str">
        <f t="shared" si="2"/>
        <v>DOWN</v>
      </c>
      <c r="N46">
        <v>32.424252723306488</v>
      </c>
      <c r="O46" t="str">
        <f t="shared" si="3"/>
        <v>DOWN</v>
      </c>
      <c r="P46" t="str">
        <f t="shared" si="4"/>
        <v>DOWN</v>
      </c>
      <c r="Q46">
        <f t="shared" si="5"/>
        <v>-0.10000000000000142</v>
      </c>
      <c r="R46">
        <f t="shared" si="6"/>
        <v>1.0499999999999972</v>
      </c>
      <c r="S46">
        <f t="shared" si="7"/>
        <v>-9.5238095238096843E-2</v>
      </c>
      <c r="T46" t="str">
        <f t="shared" si="8"/>
        <v>DOWN</v>
      </c>
      <c r="U46" t="str">
        <f t="shared" si="9"/>
        <v>DOWN</v>
      </c>
      <c r="V46">
        <v>32.011939424240786</v>
      </c>
      <c r="W46">
        <v>31.950011028613201</v>
      </c>
      <c r="X46">
        <f t="shared" si="10"/>
        <v>6.1928395627585786E-2</v>
      </c>
      <c r="Y46">
        <v>0.30106155838508702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32.050000000000004</v>
      </c>
      <c r="AE46">
        <f t="shared" si="16"/>
        <v>31.75</v>
      </c>
      <c r="AF46">
        <f t="shared" si="17"/>
        <v>31.650000000000002</v>
      </c>
      <c r="AG46">
        <f t="shared" si="18"/>
        <v>31.5</v>
      </c>
      <c r="AH46">
        <f t="shared" si="19"/>
        <v>31.5</v>
      </c>
    </row>
    <row r="47" spans="1:34" x14ac:dyDescent="0.25">
      <c r="A47" t="s">
        <v>5</v>
      </c>
      <c r="B47" s="1">
        <v>42921</v>
      </c>
      <c r="C47">
        <v>31.3</v>
      </c>
      <c r="D47">
        <v>31.55</v>
      </c>
      <c r="E47">
        <v>30.75</v>
      </c>
      <c r="F47">
        <v>31</v>
      </c>
      <c r="G47">
        <f>_xll.TA_TYPPRICE(D47,E47,F47)</f>
        <v>31.099999999999998</v>
      </c>
      <c r="H47">
        <v>31.375977821065753</v>
      </c>
      <c r="I47" t="str">
        <f t="shared" si="0"/>
        <v>DOWN</v>
      </c>
      <c r="J47">
        <v>32.360620110703472</v>
      </c>
      <c r="K47">
        <v>31.469273316287104</v>
      </c>
      <c r="L47" t="str">
        <f t="shared" si="1"/>
        <v>DOWN</v>
      </c>
      <c r="M47" t="str">
        <f t="shared" si="2"/>
        <v>DOWN</v>
      </c>
      <c r="N47">
        <v>32.424252723306481</v>
      </c>
      <c r="O47" t="str">
        <f t="shared" si="3"/>
        <v>DOWN</v>
      </c>
      <c r="P47" t="str">
        <f t="shared" si="4"/>
        <v>DOWN</v>
      </c>
      <c r="Q47">
        <f t="shared" si="5"/>
        <v>0.25</v>
      </c>
      <c r="R47">
        <f t="shared" si="6"/>
        <v>0.80000000000000071</v>
      </c>
      <c r="S47">
        <f t="shared" si="7"/>
        <v>0.31249999999999972</v>
      </c>
      <c r="T47" t="str">
        <f t="shared" si="8"/>
        <v>No Indication</v>
      </c>
      <c r="U47" t="str">
        <f t="shared" si="9"/>
        <v>No T+M+I</v>
      </c>
      <c r="V47">
        <v>31.85625643589605</v>
      </c>
      <c r="W47">
        <v>31.879639841308521</v>
      </c>
      <c r="X47">
        <f t="shared" si="10"/>
        <v>-2.3383405412470637E-2</v>
      </c>
      <c r="Y47">
        <v>0.23617256562557548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31.3</v>
      </c>
      <c r="D48">
        <v>31.5</v>
      </c>
      <c r="E48">
        <v>31.05</v>
      </c>
      <c r="F48">
        <v>31</v>
      </c>
      <c r="G48">
        <f>_xll.TA_TYPPRICE(D48,E48,F48)</f>
        <v>31.183333333333334</v>
      </c>
      <c r="H48">
        <v>31.279655577199541</v>
      </c>
      <c r="I48" t="str">
        <f t="shared" si="0"/>
        <v>DOWN</v>
      </c>
      <c r="J48">
        <v>32.169371197213813</v>
      </c>
      <c r="K48">
        <v>31.376101468223304</v>
      </c>
      <c r="L48" t="str">
        <f t="shared" si="1"/>
        <v>DOWN</v>
      </c>
      <c r="M48" t="str">
        <f t="shared" si="2"/>
        <v>DOWN</v>
      </c>
      <c r="N48">
        <v>32.424252723306488</v>
      </c>
      <c r="O48" t="str">
        <f t="shared" si="3"/>
        <v>DOWN</v>
      </c>
      <c r="P48" t="str">
        <f t="shared" si="4"/>
        <v>DOWN</v>
      </c>
      <c r="Q48">
        <f t="shared" si="5"/>
        <v>-5.0000000000000711E-2</v>
      </c>
      <c r="R48">
        <f t="shared" si="6"/>
        <v>0.44999999999999929</v>
      </c>
      <c r="S48">
        <f t="shared" si="7"/>
        <v>-0.11111111111111287</v>
      </c>
      <c r="T48" t="str">
        <f t="shared" si="8"/>
        <v>DOWN</v>
      </c>
      <c r="U48" t="str">
        <f t="shared" si="9"/>
        <v>DOWN</v>
      </c>
      <c r="V48">
        <v>31.724524676527427</v>
      </c>
      <c r="W48">
        <v>31.814481334544926</v>
      </c>
      <c r="X48">
        <f t="shared" si="10"/>
        <v>-8.995665801749908E-2</v>
      </c>
      <c r="Y48">
        <v>0.17094672089696056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31.450000000000003</v>
      </c>
      <c r="AE48">
        <f t="shared" si="16"/>
        <v>31.35</v>
      </c>
      <c r="AF48">
        <f t="shared" si="17"/>
        <v>31.25</v>
      </c>
      <c r="AG48">
        <f t="shared" si="18"/>
        <v>31.200000000000003</v>
      </c>
      <c r="AH48">
        <f t="shared" si="19"/>
        <v>31.200000000000003</v>
      </c>
    </row>
    <row r="49" spans="1:34" x14ac:dyDescent="0.25">
      <c r="A49" t="s">
        <v>5</v>
      </c>
      <c r="B49" s="1">
        <v>42923</v>
      </c>
      <c r="C49">
        <v>31.35</v>
      </c>
      <c r="D49">
        <v>32.799999999999997</v>
      </c>
      <c r="E49">
        <v>31.35</v>
      </c>
      <c r="F49">
        <v>32</v>
      </c>
      <c r="G49">
        <f>_xll.TA_TYPPRICE(D49,E49,F49)</f>
        <v>32.050000000000004</v>
      </c>
      <c r="H49">
        <v>31.664827788599773</v>
      </c>
      <c r="I49" t="str">
        <f t="shared" si="0"/>
        <v>UP</v>
      </c>
      <c r="J49">
        <v>32.309510931166301</v>
      </c>
      <c r="K49">
        <v>31.370301141951458</v>
      </c>
      <c r="L49" t="str">
        <f t="shared" si="1"/>
        <v>No Confirmation</v>
      </c>
      <c r="M49" t="str">
        <f t="shared" si="2"/>
        <v>No Trend</v>
      </c>
      <c r="N49">
        <v>57.789132527869825</v>
      </c>
      <c r="O49" t="str">
        <f t="shared" si="3"/>
        <v>No Momentum</v>
      </c>
      <c r="P49" t="str">
        <f t="shared" si="4"/>
        <v>No Trend + Momentum</v>
      </c>
      <c r="Q49">
        <f t="shared" si="5"/>
        <v>0.64999999999999858</v>
      </c>
      <c r="R49">
        <f t="shared" si="6"/>
        <v>1.4499999999999957</v>
      </c>
      <c r="S49">
        <f t="shared" si="7"/>
        <v>0.44827586206896586</v>
      </c>
      <c r="T49" t="str">
        <f t="shared" si="8"/>
        <v>No Indication</v>
      </c>
      <c r="U49" t="str">
        <f t="shared" si="9"/>
        <v>No T+M+I</v>
      </c>
      <c r="V49">
        <v>31.766905495523208</v>
      </c>
      <c r="W49">
        <v>31.828223457911967</v>
      </c>
      <c r="X49">
        <f t="shared" si="10"/>
        <v>-6.1317962388759639E-2</v>
      </c>
      <c r="Y49">
        <v>0.12449378423981652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31.7</v>
      </c>
      <c r="D50">
        <v>32.35</v>
      </c>
      <c r="E50">
        <v>31.5</v>
      </c>
      <c r="F50">
        <v>32</v>
      </c>
      <c r="G50">
        <f>_xll.TA_TYPPRICE(D50,E50,F50)</f>
        <v>31.95</v>
      </c>
      <c r="H50">
        <v>31.807413894299884</v>
      </c>
      <c r="I50" t="str">
        <f t="shared" si="0"/>
        <v>UP</v>
      </c>
      <c r="J50">
        <v>32.318508502018233</v>
      </c>
      <c r="K50">
        <v>31.399123110406691</v>
      </c>
      <c r="L50" t="str">
        <f t="shared" si="1"/>
        <v>No Confirmation</v>
      </c>
      <c r="M50" t="str">
        <f t="shared" si="2"/>
        <v>No Trend</v>
      </c>
      <c r="N50">
        <v>57.78913252786981</v>
      </c>
      <c r="O50" t="str">
        <f t="shared" si="3"/>
        <v>No Momentum</v>
      </c>
      <c r="P50" t="str">
        <f t="shared" si="4"/>
        <v>No Trend + Momentum</v>
      </c>
      <c r="Q50">
        <f t="shared" si="5"/>
        <v>0.5</v>
      </c>
      <c r="R50">
        <f t="shared" si="6"/>
        <v>0.85000000000000142</v>
      </c>
      <c r="S50">
        <f t="shared" si="7"/>
        <v>0.58823529411764608</v>
      </c>
      <c r="T50" t="str">
        <f t="shared" si="8"/>
        <v>No Indication</v>
      </c>
      <c r="U50" t="str">
        <f t="shared" si="9"/>
        <v>No T+M+I</v>
      </c>
      <c r="V50">
        <v>31.802766188519637</v>
      </c>
      <c r="W50">
        <v>31.840947646214783</v>
      </c>
      <c r="X50">
        <f t="shared" si="10"/>
        <v>-3.8181457695145582E-2</v>
      </c>
      <c r="Y50">
        <v>9.1958735852824103E-2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32.15</v>
      </c>
      <c r="D51">
        <v>32.299999999999997</v>
      </c>
      <c r="E51">
        <v>31.05</v>
      </c>
      <c r="F51">
        <v>31</v>
      </c>
      <c r="G51">
        <f>_xll.TA_TYPPRICE(D51,E51,F51)</f>
        <v>31.45</v>
      </c>
      <c r="H51">
        <v>31.628706947149944</v>
      </c>
      <c r="I51" t="str">
        <f t="shared" si="0"/>
        <v>DOWN</v>
      </c>
      <c r="J51">
        <v>32.314395501569734</v>
      </c>
      <c r="K51">
        <v>31.321540196982983</v>
      </c>
      <c r="L51" t="str">
        <f t="shared" si="1"/>
        <v>DOWN</v>
      </c>
      <c r="M51" t="str">
        <f t="shared" si="2"/>
        <v>DOWN</v>
      </c>
      <c r="N51">
        <v>36.425735632728696</v>
      </c>
      <c r="O51" t="str">
        <f t="shared" si="3"/>
        <v>DOWN</v>
      </c>
      <c r="P51" t="str">
        <f t="shared" si="4"/>
        <v>DOWN</v>
      </c>
      <c r="Q51">
        <f t="shared" si="5"/>
        <v>-5.0000000000000711E-2</v>
      </c>
      <c r="R51">
        <f t="shared" si="6"/>
        <v>1.2499999999999964</v>
      </c>
      <c r="S51">
        <f t="shared" si="7"/>
        <v>-4.0000000000000681E-2</v>
      </c>
      <c r="T51" t="str">
        <f t="shared" si="8"/>
        <v>DOWN</v>
      </c>
      <c r="U51" t="str">
        <f t="shared" si="9"/>
        <v>DOWN</v>
      </c>
      <c r="V51">
        <v>31.679263697978154</v>
      </c>
      <c r="W51">
        <v>31.77865522797665</v>
      </c>
      <c r="X51">
        <f t="shared" si="10"/>
        <v>-9.9391529998495542E-2</v>
      </c>
      <c r="Y51">
        <v>5.368868268256017E-2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31.2</v>
      </c>
      <c r="D52">
        <v>31.8</v>
      </c>
      <c r="E52">
        <v>31.05</v>
      </c>
      <c r="F52">
        <v>31</v>
      </c>
      <c r="G52">
        <f>_xll.TA_TYPPRICE(D52,E52,F52)</f>
        <v>31.283333333333331</v>
      </c>
      <c r="H52">
        <v>31.456020140241638</v>
      </c>
      <c r="I52" t="str">
        <f t="shared" si="0"/>
        <v>DOWN</v>
      </c>
      <c r="J52">
        <v>32.200085390109791</v>
      </c>
      <c r="K52">
        <v>31.261197930986764</v>
      </c>
      <c r="L52" t="str">
        <f t="shared" si="1"/>
        <v>DOWN</v>
      </c>
      <c r="M52" t="str">
        <f t="shared" si="2"/>
        <v>DOWN</v>
      </c>
      <c r="N52">
        <v>36.425735632728696</v>
      </c>
      <c r="O52" t="str">
        <f t="shared" si="3"/>
        <v>DOWN</v>
      </c>
      <c r="P52" t="str">
        <f t="shared" si="4"/>
        <v>DOWN</v>
      </c>
      <c r="Q52">
        <f t="shared" si="5"/>
        <v>-5.0000000000000711E-2</v>
      </c>
      <c r="R52">
        <f t="shared" si="6"/>
        <v>0.75</v>
      </c>
      <c r="S52">
        <f t="shared" si="7"/>
        <v>-6.6666666666667609E-2</v>
      </c>
      <c r="T52" t="str">
        <f t="shared" si="8"/>
        <v>DOWN</v>
      </c>
      <c r="U52" t="str">
        <f t="shared" si="9"/>
        <v>DOWN</v>
      </c>
      <c r="V52">
        <v>31.5747615905969</v>
      </c>
      <c r="W52">
        <v>31.720977062941341</v>
      </c>
      <c r="X52">
        <f t="shared" si="10"/>
        <v>-0.14621547234444066</v>
      </c>
      <c r="Y52">
        <v>1.3707851677160002E-2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31.4</v>
      </c>
      <c r="D53">
        <v>32.1</v>
      </c>
      <c r="E53">
        <v>31.4</v>
      </c>
      <c r="F53">
        <v>32</v>
      </c>
      <c r="G53">
        <f>_xll.TA_TYPPRICE(D53,E53,F53)</f>
        <v>31.833333333333332</v>
      </c>
      <c r="H53">
        <v>31.644676736787485</v>
      </c>
      <c r="I53" t="str">
        <f t="shared" si="0"/>
        <v>UP</v>
      </c>
      <c r="J53">
        <v>32.177844192307617</v>
      </c>
      <c r="K53">
        <v>31.292042835211927</v>
      </c>
      <c r="L53" t="str">
        <f t="shared" si="1"/>
        <v>No Confirmation</v>
      </c>
      <c r="M53" t="str">
        <f t="shared" si="2"/>
        <v>No Trend</v>
      </c>
      <c r="N53">
        <v>59.702488226664094</v>
      </c>
      <c r="O53" t="str">
        <f t="shared" si="3"/>
        <v>No Momentum</v>
      </c>
      <c r="P53" t="str">
        <f t="shared" si="4"/>
        <v>No Trend + Momentum</v>
      </c>
      <c r="Q53">
        <f t="shared" si="5"/>
        <v>0.60000000000000142</v>
      </c>
      <c r="R53">
        <f t="shared" si="6"/>
        <v>0.70000000000000284</v>
      </c>
      <c r="S53">
        <f t="shared" si="7"/>
        <v>0.85714285714285565</v>
      </c>
      <c r="T53" t="str">
        <f t="shared" si="8"/>
        <v>UP</v>
      </c>
      <c r="U53" t="str">
        <f t="shared" si="9"/>
        <v>No T+M+I</v>
      </c>
      <c r="V53">
        <v>31.640182884351223</v>
      </c>
      <c r="W53">
        <v>31.741645428649388</v>
      </c>
      <c r="X53">
        <f t="shared" si="10"/>
        <v>-0.10146254429816537</v>
      </c>
      <c r="Y53">
        <v>-9.3262275179050724E-3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31.85</v>
      </c>
      <c r="D54">
        <v>32.35</v>
      </c>
      <c r="E54">
        <v>31.55</v>
      </c>
      <c r="F54">
        <v>32</v>
      </c>
      <c r="G54">
        <f>_xll.TA_TYPPRICE(D54,E54,F54)</f>
        <v>31.966666666666669</v>
      </c>
      <c r="H54">
        <v>31.805671701727078</v>
      </c>
      <c r="I54" t="str">
        <f t="shared" si="0"/>
        <v>UP</v>
      </c>
      <c r="J54">
        <v>32.216101038461481</v>
      </c>
      <c r="K54">
        <v>31.349366649609276</v>
      </c>
      <c r="L54" t="str">
        <f t="shared" si="1"/>
        <v>No Confirmation</v>
      </c>
      <c r="M54" t="str">
        <f t="shared" si="2"/>
        <v>No Trend</v>
      </c>
      <c r="N54">
        <v>59.702488226664094</v>
      </c>
      <c r="O54" t="str">
        <f t="shared" si="3"/>
        <v>No Momentum</v>
      </c>
      <c r="P54" t="str">
        <f t="shared" si="4"/>
        <v>No Trend + Momentum</v>
      </c>
      <c r="Q54">
        <f t="shared" si="5"/>
        <v>0.44999999999999929</v>
      </c>
      <c r="R54">
        <f t="shared" si="6"/>
        <v>0.80000000000000071</v>
      </c>
      <c r="S54">
        <f t="shared" si="7"/>
        <v>0.56249999999999867</v>
      </c>
      <c r="T54" t="str">
        <f t="shared" si="8"/>
        <v>No Indication</v>
      </c>
      <c r="U54" t="str">
        <f t="shared" si="9"/>
        <v>No T+M+I</v>
      </c>
      <c r="V54">
        <v>31.695539363681803</v>
      </c>
      <c r="W54">
        <v>31.760782804304988</v>
      </c>
      <c r="X54">
        <f t="shared" si="10"/>
        <v>-6.5243440623184767E-2</v>
      </c>
      <c r="Y54">
        <v>-2.050967013896101E-2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32.049999999999997</v>
      </c>
      <c r="D55">
        <v>32.049999999999997</v>
      </c>
      <c r="E55">
        <v>30.95</v>
      </c>
      <c r="F55">
        <v>31</v>
      </c>
      <c r="G55">
        <f>_xll.TA_TYPPRICE(D55,E55,F55)</f>
        <v>31.333333333333332</v>
      </c>
      <c r="H55">
        <v>31.569502517530204</v>
      </c>
      <c r="I55" t="str">
        <f t="shared" si="0"/>
        <v>DOWN</v>
      </c>
      <c r="J55">
        <v>32.179189696581155</v>
      </c>
      <c r="K55">
        <v>31.26061850525166</v>
      </c>
      <c r="L55" t="str">
        <f t="shared" si="1"/>
        <v>DOWN</v>
      </c>
      <c r="M55" t="str">
        <f t="shared" si="2"/>
        <v>DOWN</v>
      </c>
      <c r="N55">
        <v>37.97661233425903</v>
      </c>
      <c r="O55" t="str">
        <f t="shared" si="3"/>
        <v>DOWN</v>
      </c>
      <c r="P55" t="str">
        <f t="shared" si="4"/>
        <v>DOWN</v>
      </c>
      <c r="Q55">
        <f t="shared" si="5"/>
        <v>5.0000000000000711E-2</v>
      </c>
      <c r="R55">
        <f t="shared" si="6"/>
        <v>1.0999999999999979</v>
      </c>
      <c r="S55">
        <f t="shared" si="7"/>
        <v>4.5454545454546191E-2</v>
      </c>
      <c r="T55" t="str">
        <f t="shared" si="8"/>
        <v>DOWN</v>
      </c>
      <c r="U55" t="str">
        <f t="shared" si="9"/>
        <v>DOWN</v>
      </c>
      <c r="V55">
        <v>31.588533307730756</v>
      </c>
      <c r="W55">
        <v>31.704428522504617</v>
      </c>
      <c r="X55">
        <f t="shared" si="10"/>
        <v>-0.115895214773861</v>
      </c>
      <c r="Y55">
        <v>-3.9586779065941005E-2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31.6</v>
      </c>
      <c r="D56">
        <v>31.7</v>
      </c>
      <c r="E56">
        <v>31.05</v>
      </c>
      <c r="F56">
        <v>31</v>
      </c>
      <c r="G56">
        <f>_xll.TA_TYPPRICE(D56,E56,F56)</f>
        <v>31.25</v>
      </c>
      <c r="H56">
        <v>31.409751258765102</v>
      </c>
      <c r="I56" t="str">
        <f t="shared" si="0"/>
        <v>DOWN</v>
      </c>
      <c r="J56">
        <v>32.072703097340899</v>
      </c>
      <c r="K56">
        <v>31.213814392973514</v>
      </c>
      <c r="L56" t="str">
        <f t="shared" si="1"/>
        <v>DOWN</v>
      </c>
      <c r="M56" t="str">
        <f t="shared" si="2"/>
        <v>DOWN</v>
      </c>
      <c r="N56">
        <v>37.976612334259045</v>
      </c>
      <c r="O56" t="str">
        <f t="shared" si="3"/>
        <v>DOWN</v>
      </c>
      <c r="P56" t="str">
        <f t="shared" si="4"/>
        <v>DOWN</v>
      </c>
      <c r="Q56">
        <f t="shared" si="5"/>
        <v>-5.0000000000000711E-2</v>
      </c>
      <c r="R56">
        <f t="shared" si="6"/>
        <v>0.64999999999999858</v>
      </c>
      <c r="S56">
        <f t="shared" si="7"/>
        <v>-7.692307692307819E-2</v>
      </c>
      <c r="T56" t="str">
        <f t="shared" si="8"/>
        <v>DOWN</v>
      </c>
      <c r="U56" t="str">
        <f t="shared" si="9"/>
        <v>DOWN</v>
      </c>
      <c r="V56">
        <v>31.497989721926025</v>
      </c>
      <c r="W56">
        <v>31.652248631948719</v>
      </c>
      <c r="X56">
        <f t="shared" si="10"/>
        <v>-0.1542589100226941</v>
      </c>
      <c r="Y56">
        <v>-6.2521205257291629E-2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31.4</v>
      </c>
      <c r="D57">
        <v>31.55</v>
      </c>
      <c r="E57">
        <v>30.95</v>
      </c>
      <c r="F57">
        <v>31</v>
      </c>
      <c r="G57">
        <f>_xll.TA_TYPPRICE(D57,E57,F57)</f>
        <v>31.166666666666668</v>
      </c>
      <c r="H57">
        <v>31.288208962715885</v>
      </c>
      <c r="I57" t="str">
        <f t="shared" si="0"/>
        <v>DOWN</v>
      </c>
      <c r="J57">
        <v>31.956546853487367</v>
      </c>
      <c r="K57">
        <v>31.155188972312732</v>
      </c>
      <c r="L57" t="str">
        <f t="shared" si="1"/>
        <v>DOWN</v>
      </c>
      <c r="M57" t="str">
        <f t="shared" si="2"/>
        <v>DOWN</v>
      </c>
      <c r="N57">
        <v>37.976612334259045</v>
      </c>
      <c r="O57" t="str">
        <f t="shared" si="3"/>
        <v>DOWN</v>
      </c>
      <c r="P57" t="str">
        <f t="shared" si="4"/>
        <v>DOWN</v>
      </c>
      <c r="Q57">
        <f t="shared" si="5"/>
        <v>5.0000000000000711E-2</v>
      </c>
      <c r="R57">
        <f t="shared" si="6"/>
        <v>0.60000000000000142</v>
      </c>
      <c r="S57">
        <f t="shared" si="7"/>
        <v>8.3333333333334314E-2</v>
      </c>
      <c r="T57" t="str">
        <f t="shared" si="8"/>
        <v>DOWN</v>
      </c>
      <c r="U57" t="str">
        <f t="shared" si="9"/>
        <v>DOWN</v>
      </c>
      <c r="V57">
        <v>31.421375918552791</v>
      </c>
      <c r="W57">
        <v>31.603933918471036</v>
      </c>
      <c r="X57">
        <f t="shared" si="10"/>
        <v>-0.18255799991824517</v>
      </c>
      <c r="Y57">
        <v>-8.6528564189482335E-2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31.05</v>
      </c>
      <c r="D58">
        <v>31.3</v>
      </c>
      <c r="E58">
        <v>30.75</v>
      </c>
      <c r="F58">
        <v>31</v>
      </c>
      <c r="G58">
        <f>_xll.TA_TYPPRICE(D58,E58,F58)</f>
        <v>31.016666666666666</v>
      </c>
      <c r="H58">
        <v>31.152437814691275</v>
      </c>
      <c r="I58" t="str">
        <f t="shared" si="0"/>
        <v>DOWN</v>
      </c>
      <c r="J58">
        <v>31.810647552712396</v>
      </c>
      <c r="K58">
        <v>31.06514697846546</v>
      </c>
      <c r="L58" t="str">
        <f t="shared" si="1"/>
        <v>DOWN</v>
      </c>
      <c r="M58" t="str">
        <f t="shared" si="2"/>
        <v>DOWN</v>
      </c>
      <c r="N58">
        <v>37.976612334259038</v>
      </c>
      <c r="O58" t="str">
        <f t="shared" si="3"/>
        <v>DOWN</v>
      </c>
      <c r="P58" t="str">
        <f t="shared" si="4"/>
        <v>DOWN</v>
      </c>
      <c r="Q58">
        <f t="shared" si="5"/>
        <v>0.25</v>
      </c>
      <c r="R58">
        <f t="shared" si="6"/>
        <v>0.55000000000000071</v>
      </c>
      <c r="S58">
        <f t="shared" si="7"/>
        <v>0.45454545454545398</v>
      </c>
      <c r="T58" t="str">
        <f t="shared" si="8"/>
        <v>No Indication</v>
      </c>
      <c r="U58" t="str">
        <f t="shared" si="9"/>
        <v>No T+M+I</v>
      </c>
      <c r="V58">
        <v>31.356548854160053</v>
      </c>
      <c r="W58">
        <v>31.559198072658365</v>
      </c>
      <c r="X58">
        <f t="shared" si="10"/>
        <v>-0.20264921849831197</v>
      </c>
      <c r="Y58">
        <v>-0.10975269505124827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30.85</v>
      </c>
      <c r="D59">
        <v>30.95</v>
      </c>
      <c r="E59">
        <v>30.4</v>
      </c>
      <c r="F59">
        <v>31</v>
      </c>
      <c r="G59">
        <f>_xll.TA_TYPPRICE(D59,E59,F59)</f>
        <v>30.783333333333331</v>
      </c>
      <c r="H59">
        <v>30.967885574012303</v>
      </c>
      <c r="I59" t="str">
        <f t="shared" si="0"/>
        <v>UP</v>
      </c>
      <c r="J59">
        <v>31.619392540998529</v>
      </c>
      <c r="K59">
        <v>30.91733653880647</v>
      </c>
      <c r="L59" t="str">
        <f t="shared" si="1"/>
        <v>No Confirmation</v>
      </c>
      <c r="M59" t="str">
        <f t="shared" si="2"/>
        <v>No Trend</v>
      </c>
      <c r="N59">
        <v>37.976612334259038</v>
      </c>
      <c r="O59" t="str">
        <f t="shared" si="3"/>
        <v>DOWN</v>
      </c>
      <c r="P59" t="str">
        <f t="shared" si="4"/>
        <v>No Trend + Momentum</v>
      </c>
      <c r="Q59">
        <f t="shared" si="5"/>
        <v>0.60000000000000142</v>
      </c>
      <c r="R59">
        <f t="shared" si="6"/>
        <v>0.55000000000000071</v>
      </c>
      <c r="S59">
        <f t="shared" si="7"/>
        <v>1.0909090909090922</v>
      </c>
      <c r="T59" t="str">
        <f t="shared" si="8"/>
        <v>UP</v>
      </c>
      <c r="U59" t="str">
        <f t="shared" si="9"/>
        <v>No T+M+I</v>
      </c>
      <c r="V59">
        <v>31.301695184289276</v>
      </c>
      <c r="W59">
        <v>31.517775993202189</v>
      </c>
      <c r="X59">
        <f t="shared" si="10"/>
        <v>-0.21608080891291337</v>
      </c>
      <c r="Y59">
        <v>-0.13101831782358128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30.65</v>
      </c>
      <c r="D60">
        <v>30.9</v>
      </c>
      <c r="E60">
        <v>30.45</v>
      </c>
      <c r="F60">
        <v>31</v>
      </c>
      <c r="G60">
        <f>_xll.TA_TYPPRICE(D60,E60,F60)</f>
        <v>30.783333333333331</v>
      </c>
      <c r="H60">
        <v>30.875609453672816</v>
      </c>
      <c r="I60" t="str">
        <f t="shared" si="0"/>
        <v>UP</v>
      </c>
      <c r="J60">
        <v>31.459527531887744</v>
      </c>
      <c r="K60">
        <v>30.813483974627253</v>
      </c>
      <c r="L60" t="str">
        <f t="shared" si="1"/>
        <v>No Confirmation</v>
      </c>
      <c r="M60" t="str">
        <f t="shared" si="2"/>
        <v>No Trend</v>
      </c>
      <c r="N60">
        <v>37.976612334259038</v>
      </c>
      <c r="O60" t="str">
        <f t="shared" si="3"/>
        <v>DOWN</v>
      </c>
      <c r="P60" t="str">
        <f t="shared" si="4"/>
        <v>No Trend + Momentum</v>
      </c>
      <c r="Q60">
        <f t="shared" si="5"/>
        <v>0.55000000000000071</v>
      </c>
      <c r="R60">
        <f t="shared" si="6"/>
        <v>0.44999999999999929</v>
      </c>
      <c r="S60">
        <f t="shared" si="7"/>
        <v>1.2222222222222257</v>
      </c>
      <c r="T60" t="str">
        <f t="shared" si="8"/>
        <v>UP</v>
      </c>
      <c r="U60" t="str">
        <f t="shared" si="9"/>
        <v>No T+M+I</v>
      </c>
      <c r="V60">
        <v>31.255280540552466</v>
      </c>
      <c r="W60">
        <v>31.479422215927954</v>
      </c>
      <c r="X60">
        <f t="shared" si="10"/>
        <v>-0.22414167537548835</v>
      </c>
      <c r="Y60">
        <v>-0.14964298933396269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30.75</v>
      </c>
      <c r="D61">
        <v>30.85</v>
      </c>
      <c r="E61">
        <v>30.2</v>
      </c>
      <c r="F61">
        <v>30</v>
      </c>
      <c r="G61">
        <f>_xll.TA_TYPPRICE(D61,E61,F61)</f>
        <v>30.349999999999998</v>
      </c>
      <c r="H61">
        <v>30.612804726836409</v>
      </c>
      <c r="I61" t="str">
        <f t="shared" si="0"/>
        <v>DOWN</v>
      </c>
      <c r="J61">
        <v>31.324076969246022</v>
      </c>
      <c r="K61">
        <v>30.677154202487863</v>
      </c>
      <c r="L61" t="str">
        <f t="shared" si="1"/>
        <v>DOWN</v>
      </c>
      <c r="M61" t="str">
        <f t="shared" si="2"/>
        <v>DOWN</v>
      </c>
      <c r="N61">
        <v>15.901923284473963</v>
      </c>
      <c r="O61" t="str">
        <f t="shared" si="3"/>
        <v>DOWN</v>
      </c>
      <c r="P61" t="str">
        <f t="shared" si="4"/>
        <v>DOWN</v>
      </c>
      <c r="Q61">
        <f t="shared" si="5"/>
        <v>-0.19999999999999929</v>
      </c>
      <c r="R61">
        <f t="shared" si="6"/>
        <v>0.65000000000000213</v>
      </c>
      <c r="S61">
        <f t="shared" si="7"/>
        <v>-0.3076923076923056</v>
      </c>
      <c r="T61" t="str">
        <f t="shared" si="8"/>
        <v>DOWN</v>
      </c>
      <c r="U61" t="str">
        <f t="shared" si="9"/>
        <v>DOWN</v>
      </c>
      <c r="V61">
        <v>31.062160457390547</v>
      </c>
      <c r="W61">
        <v>31.369835385118478</v>
      </c>
      <c r="X61">
        <f t="shared" si="10"/>
        <v>-0.30767492772793048</v>
      </c>
      <c r="Y61">
        <v>-0.18124937701275626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30.8</v>
      </c>
      <c r="AE61">
        <f t="shared" si="16"/>
        <v>30.6</v>
      </c>
      <c r="AF61">
        <f t="shared" si="17"/>
        <v>30.5</v>
      </c>
      <c r="AG61">
        <f t="shared" si="18"/>
        <v>30.450000000000003</v>
      </c>
    </row>
    <row r="62" spans="1:34" x14ac:dyDescent="0.25">
      <c r="A62" t="s">
        <v>5</v>
      </c>
      <c r="B62" s="1">
        <v>42942</v>
      </c>
      <c r="C62">
        <v>30.4</v>
      </c>
      <c r="D62">
        <v>30.8</v>
      </c>
      <c r="E62">
        <v>30.35</v>
      </c>
      <c r="F62">
        <v>31</v>
      </c>
      <c r="G62">
        <f>_xll.TA_TYPPRICE(D62,E62,F62)</f>
        <v>30.716666666666669</v>
      </c>
      <c r="H62">
        <v>30.664735696751539</v>
      </c>
      <c r="I62" t="str">
        <f t="shared" si="0"/>
        <v>UP</v>
      </c>
      <c r="J62">
        <v>31.207615420524682</v>
      </c>
      <c r="K62">
        <v>30.60445326860167</v>
      </c>
      <c r="L62" t="str">
        <f t="shared" si="1"/>
        <v>No Confirmation</v>
      </c>
      <c r="M62" t="str">
        <f t="shared" si="2"/>
        <v>No Trend</v>
      </c>
      <c r="N62">
        <v>51.292338857707406</v>
      </c>
      <c r="O62" t="str">
        <f t="shared" si="3"/>
        <v>No Momentum</v>
      </c>
      <c r="P62" t="str">
        <f t="shared" si="4"/>
        <v>No Trend + Momentum</v>
      </c>
      <c r="Q62">
        <f t="shared" si="5"/>
        <v>0.64999999999999858</v>
      </c>
      <c r="R62">
        <f t="shared" si="6"/>
        <v>0.44999999999999929</v>
      </c>
      <c r="S62">
        <f t="shared" si="7"/>
        <v>1.4444444444444435</v>
      </c>
      <c r="T62" t="str">
        <f t="shared" si="8"/>
        <v>UP</v>
      </c>
      <c r="U62" t="str">
        <f t="shared" si="9"/>
        <v>No T+M+I</v>
      </c>
      <c r="V62">
        <v>31.052597310099692</v>
      </c>
      <c r="W62">
        <v>31.342440171405997</v>
      </c>
      <c r="X62">
        <f t="shared" si="10"/>
        <v>-0.28984286130630466</v>
      </c>
      <c r="Y62">
        <v>-0.20296807387146593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30.75</v>
      </c>
      <c r="D63">
        <v>31.05</v>
      </c>
      <c r="E63">
        <v>30.1</v>
      </c>
      <c r="F63">
        <v>30</v>
      </c>
      <c r="G63">
        <f>_xll.TA_TYPPRICE(D63,E63,F63)</f>
        <v>30.383333333333336</v>
      </c>
      <c r="H63">
        <v>30.524034515042437</v>
      </c>
      <c r="I63" t="str">
        <f t="shared" si="0"/>
        <v>DOWN</v>
      </c>
      <c r="J63">
        <v>31.172589771519199</v>
      </c>
      <c r="K63">
        <v>30.492352542245744</v>
      </c>
      <c r="L63" t="str">
        <f t="shared" si="1"/>
        <v>DOWN</v>
      </c>
      <c r="M63" t="str">
        <f t="shared" si="2"/>
        <v>DOWN</v>
      </c>
      <c r="N63">
        <v>33.611642994459132</v>
      </c>
      <c r="O63" t="str">
        <f t="shared" si="3"/>
        <v>DOWN</v>
      </c>
      <c r="P63" t="str">
        <f t="shared" si="4"/>
        <v>DOWN</v>
      </c>
      <c r="Q63">
        <f t="shared" si="5"/>
        <v>-0.10000000000000142</v>
      </c>
      <c r="R63">
        <f t="shared" si="6"/>
        <v>0.94999999999999929</v>
      </c>
      <c r="S63">
        <f t="shared" si="7"/>
        <v>-0.10526315789473842</v>
      </c>
      <c r="T63" t="str">
        <f t="shared" si="8"/>
        <v>DOWN</v>
      </c>
      <c r="U63" t="str">
        <f t="shared" si="9"/>
        <v>DOWN</v>
      </c>
      <c r="V63">
        <v>30.890659262392049</v>
      </c>
      <c r="W63">
        <v>31.243000158709258</v>
      </c>
      <c r="X63">
        <f t="shared" si="10"/>
        <v>-0.35234089631720877</v>
      </c>
      <c r="Y63">
        <v>-0.2328426383606145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30.2</v>
      </c>
      <c r="D64">
        <v>30.4</v>
      </c>
      <c r="E64">
        <v>30</v>
      </c>
      <c r="F64">
        <v>30.35</v>
      </c>
      <c r="G64">
        <f>_xll.TA_TYPPRICE(D64,E64,F64)</f>
        <v>30.25</v>
      </c>
      <c r="H64">
        <v>30.387017257521219</v>
      </c>
      <c r="I64" t="str">
        <f t="shared" si="0"/>
        <v>DOWN</v>
      </c>
      <c r="J64">
        <v>31.000903155626045</v>
      </c>
      <c r="K64">
        <v>30.382940866191134</v>
      </c>
      <c r="L64" t="str">
        <f t="shared" si="1"/>
        <v>DOWN</v>
      </c>
      <c r="M64" t="str">
        <f t="shared" si="2"/>
        <v>DOWN</v>
      </c>
      <c r="N64">
        <v>42.311535519883471</v>
      </c>
      <c r="O64" t="str">
        <f t="shared" si="3"/>
        <v>No Momentum</v>
      </c>
      <c r="P64" t="str">
        <f t="shared" si="4"/>
        <v>No Trend + Momentum</v>
      </c>
      <c r="Q64">
        <f t="shared" si="5"/>
        <v>0.35000000000000142</v>
      </c>
      <c r="R64">
        <f t="shared" si="6"/>
        <v>0.39999999999999858</v>
      </c>
      <c r="S64">
        <f t="shared" si="7"/>
        <v>0.87500000000000666</v>
      </c>
      <c r="T64" t="str">
        <f t="shared" si="8"/>
        <v>UP</v>
      </c>
      <c r="U64" t="str">
        <f t="shared" si="9"/>
        <v>No T+M+I</v>
      </c>
      <c r="V64">
        <v>30.807480914331734</v>
      </c>
      <c r="W64">
        <v>31.176851998804867</v>
      </c>
      <c r="X64">
        <f t="shared" si="10"/>
        <v>-0.36937108447313349</v>
      </c>
      <c r="Y64">
        <v>-0.26014832758311829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30.35</v>
      </c>
      <c r="D65">
        <v>30.5</v>
      </c>
      <c r="E65">
        <v>30.15</v>
      </c>
      <c r="F65">
        <v>30.4</v>
      </c>
      <c r="G65">
        <f>_xll.TA_TYPPRICE(D65,E65,F65)</f>
        <v>30.349999999999998</v>
      </c>
      <c r="H65">
        <v>30.368508628760608</v>
      </c>
      <c r="I65" t="str">
        <f t="shared" si="0"/>
        <v>UP</v>
      </c>
      <c r="J65">
        <v>30.889591343264701</v>
      </c>
      <c r="K65">
        <v>30.331176229259771</v>
      </c>
      <c r="L65" t="str">
        <f t="shared" si="1"/>
        <v>No Confirmation</v>
      </c>
      <c r="M65" t="str">
        <f t="shared" si="2"/>
        <v>No Trend</v>
      </c>
      <c r="N65">
        <v>43.630633614468451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0.35000000000000142</v>
      </c>
      <c r="S65">
        <f t="shared" si="7"/>
        <v>0.71428571428571141</v>
      </c>
      <c r="T65" t="str">
        <f t="shared" si="8"/>
        <v>No Indication</v>
      </c>
      <c r="U65" t="str">
        <f t="shared" si="9"/>
        <v>No T+M+I</v>
      </c>
      <c r="V65">
        <v>30.744791542896081</v>
      </c>
      <c r="W65">
        <v>31.119307406300802</v>
      </c>
      <c r="X65">
        <f t="shared" si="10"/>
        <v>-0.37451586340472076</v>
      </c>
      <c r="Y65">
        <v>-0.28302183474743881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30.35</v>
      </c>
      <c r="D66">
        <v>30.55</v>
      </c>
      <c r="E66">
        <v>29.9</v>
      </c>
      <c r="F66">
        <v>30</v>
      </c>
      <c r="G66">
        <f>_xll.TA_TYPPRICE(D66,E66,F66)</f>
        <v>30.150000000000002</v>
      </c>
      <c r="H66">
        <v>30.259254314380307</v>
      </c>
      <c r="I66" t="str">
        <f t="shared" si="0"/>
        <v>DOWN</v>
      </c>
      <c r="J66">
        <v>30.814126600316989</v>
      </c>
      <c r="K66">
        <v>30.235359289424267</v>
      </c>
      <c r="L66" t="str">
        <f t="shared" si="1"/>
        <v>DOWN</v>
      </c>
      <c r="M66" t="str">
        <f t="shared" si="2"/>
        <v>DOWN</v>
      </c>
      <c r="N66">
        <v>35.51077808787614</v>
      </c>
      <c r="O66" t="str">
        <f t="shared" si="3"/>
        <v>DOWN</v>
      </c>
      <c r="P66" t="str">
        <f t="shared" si="4"/>
        <v>DOWN</v>
      </c>
      <c r="Q66">
        <f t="shared" si="5"/>
        <v>0.10000000000000142</v>
      </c>
      <c r="R66">
        <f t="shared" si="6"/>
        <v>0.65000000000000213</v>
      </c>
      <c r="S66">
        <f t="shared" si="7"/>
        <v>0.15384615384615552</v>
      </c>
      <c r="T66" t="str">
        <f t="shared" si="8"/>
        <v>DOWN</v>
      </c>
      <c r="U66" t="str">
        <f t="shared" si="9"/>
        <v>DOWN</v>
      </c>
      <c r="V66">
        <v>30.630208228604378</v>
      </c>
      <c r="W66">
        <v>31.036395746574815</v>
      </c>
      <c r="X66">
        <f t="shared" si="10"/>
        <v>-0.40618751797043728</v>
      </c>
      <c r="Y66">
        <v>-0.30765497139203851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30.1</v>
      </c>
      <c r="D67">
        <v>30.4</v>
      </c>
      <c r="E67">
        <v>30</v>
      </c>
      <c r="F67">
        <v>30.2</v>
      </c>
      <c r="G67">
        <f>_xll.TA_TYPPRICE(D67,E67,F67)</f>
        <v>30.2</v>
      </c>
      <c r="H67">
        <v>30.229627157190151</v>
      </c>
      <c r="I67" t="str">
        <f t="shared" ref="I67:I107" si="20">IF(F67&gt;H67,"UP","DOWN")</f>
        <v>DOWN</v>
      </c>
      <c r="J67">
        <v>30.722098466913213</v>
      </c>
      <c r="K67">
        <v>30.183057225107763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42.230279725548904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0.19999999999999929</v>
      </c>
      <c r="R67">
        <f t="shared" ref="R67:R107" si="26">D67-E67</f>
        <v>0.39999999999999858</v>
      </c>
      <c r="S67">
        <f t="shared" ref="S67:S107" si="27">Q67/R67</f>
        <v>0.5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30.564022347280627</v>
      </c>
      <c r="W67">
        <v>30.974440506087792</v>
      </c>
      <c r="X67">
        <f t="shared" ref="X67:X107" si="30">V67-W67</f>
        <v>-0.4104181588071647</v>
      </c>
      <c r="Y67">
        <v>-0.32820760887506373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30.2</v>
      </c>
      <c r="D68">
        <v>30.25</v>
      </c>
      <c r="E68">
        <v>29.55</v>
      </c>
      <c r="F68">
        <v>29.85</v>
      </c>
      <c r="G68">
        <f>_xll.TA_TYPPRICE(D68,E68,F68)</f>
        <v>29.883333333333336</v>
      </c>
      <c r="H68">
        <v>30.056480245261746</v>
      </c>
      <c r="I68" t="str">
        <f t="shared" si="20"/>
        <v>DOWN</v>
      </c>
      <c r="J68">
        <v>30.617187696488056</v>
      </c>
      <c r="K68">
        <v>30.042377841750483</v>
      </c>
      <c r="L68" t="str">
        <f t="shared" si="21"/>
        <v>DOWN</v>
      </c>
      <c r="M68" t="str">
        <f t="shared" si="22"/>
        <v>DOWN</v>
      </c>
      <c r="N68">
        <v>34.391490500342655</v>
      </c>
      <c r="O68" t="str">
        <f t="shared" si="23"/>
        <v>DOWN</v>
      </c>
      <c r="P68" t="str">
        <f t="shared" si="24"/>
        <v>DOWN</v>
      </c>
      <c r="Q68">
        <f t="shared" si="25"/>
        <v>0.30000000000000071</v>
      </c>
      <c r="R68">
        <f t="shared" si="26"/>
        <v>0.69999999999999929</v>
      </c>
      <c r="S68">
        <f t="shared" si="27"/>
        <v>0.42857142857143005</v>
      </c>
      <c r="T68" t="str">
        <f t="shared" si="28"/>
        <v>No Indication</v>
      </c>
      <c r="U68" t="str">
        <f t="shared" si="29"/>
        <v>No T+M+I</v>
      </c>
      <c r="V68">
        <v>30.454172755391301</v>
      </c>
      <c r="W68">
        <v>30.891148616747955</v>
      </c>
      <c r="X68">
        <f t="shared" si="30"/>
        <v>-0.43697586135665389</v>
      </c>
      <c r="Y68">
        <v>-0.34996125937138178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</v>
      </c>
      <c r="D69">
        <v>30.35</v>
      </c>
      <c r="E69">
        <v>29.8</v>
      </c>
      <c r="F69">
        <v>30.25</v>
      </c>
      <c r="G69">
        <f>_xll.TA_TYPPRICE(D69,E69,F69)</f>
        <v>30.133333333333336</v>
      </c>
      <c r="H69">
        <v>30.094906789297539</v>
      </c>
      <c r="I69" t="str">
        <f t="shared" si="20"/>
        <v>UP</v>
      </c>
      <c r="J69">
        <v>30.557812652824044</v>
      </c>
      <c r="K69">
        <v>29.988516099139265</v>
      </c>
      <c r="L69" t="str">
        <f t="shared" si="21"/>
        <v>No Confirmation</v>
      </c>
      <c r="M69" t="str">
        <f t="shared" si="22"/>
        <v>No Trend</v>
      </c>
      <c r="N69">
        <v>48.142599675726707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0.44999999999999929</v>
      </c>
      <c r="R69">
        <f t="shared" si="26"/>
        <v>0.55000000000000071</v>
      </c>
      <c r="S69">
        <f t="shared" si="27"/>
        <v>0.81818181818181579</v>
      </c>
      <c r="T69" t="str">
        <f t="shared" si="28"/>
        <v>UP</v>
      </c>
      <c r="U69" t="str">
        <f t="shared" si="29"/>
        <v>No T+M+I</v>
      </c>
      <c r="V69">
        <v>30.422761562254177</v>
      </c>
      <c r="W69">
        <v>30.843656126618477</v>
      </c>
      <c r="X69">
        <f t="shared" si="30"/>
        <v>-0.42089456436429984</v>
      </c>
      <c r="Y69">
        <v>-0.36414792036996541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30.15</v>
      </c>
      <c r="D70">
        <v>31.1</v>
      </c>
      <c r="E70">
        <v>30.15</v>
      </c>
      <c r="F70">
        <v>31.05</v>
      </c>
      <c r="G70">
        <f>_xll.TA_TYPPRICE(D70,E70,F70)</f>
        <v>30.766666666666666</v>
      </c>
      <c r="H70">
        <v>30.430786727982102</v>
      </c>
      <c r="I70" t="str">
        <f t="shared" si="20"/>
        <v>UP</v>
      </c>
      <c r="J70">
        <v>30.678298729974255</v>
      </c>
      <c r="K70">
        <v>30.024401410441651</v>
      </c>
      <c r="L70" t="str">
        <f t="shared" si="21"/>
        <v>UP</v>
      </c>
      <c r="M70" t="str">
        <f t="shared" si="22"/>
        <v>UP</v>
      </c>
      <c r="N70">
        <v>65.972464833780364</v>
      </c>
      <c r="O70" t="str">
        <f t="shared" si="23"/>
        <v>UP</v>
      </c>
      <c r="P70" t="str">
        <f t="shared" si="24"/>
        <v>UP</v>
      </c>
      <c r="Q70">
        <f t="shared" si="25"/>
        <v>0.90000000000000213</v>
      </c>
      <c r="R70">
        <f t="shared" si="26"/>
        <v>0.95000000000000284</v>
      </c>
      <c r="S70">
        <f t="shared" si="27"/>
        <v>0.94736842105263097</v>
      </c>
      <c r="T70" t="str">
        <f t="shared" si="28"/>
        <v>UP</v>
      </c>
      <c r="U70" t="str">
        <f t="shared" si="29"/>
        <v>UP</v>
      </c>
      <c r="V70">
        <v>30.519259783445843</v>
      </c>
      <c r="W70">
        <v>30.85894085798007</v>
      </c>
      <c r="X70">
        <f t="shared" si="30"/>
        <v>-0.33968107453422647</v>
      </c>
      <c r="Y70">
        <v>-0.35925455120281763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31.15</v>
      </c>
      <c r="D71">
        <v>31.4</v>
      </c>
      <c r="E71">
        <v>30.65</v>
      </c>
      <c r="F71">
        <v>31.4</v>
      </c>
      <c r="G71">
        <f>_xll.TA_TYPPRICE(D71,E71,F71)</f>
        <v>31.149999999999995</v>
      </c>
      <c r="H71">
        <v>30.790393363991051</v>
      </c>
      <c r="I71" t="str">
        <f t="shared" si="20"/>
        <v>UP</v>
      </c>
      <c r="J71">
        <v>30.838676789979974</v>
      </c>
      <c r="K71">
        <v>30.163423319232397</v>
      </c>
      <c r="L71" t="str">
        <f t="shared" si="21"/>
        <v>UP</v>
      </c>
      <c r="M71" t="str">
        <f t="shared" si="22"/>
        <v>UP</v>
      </c>
      <c r="N71">
        <v>71.35799856151931</v>
      </c>
      <c r="O71" t="str">
        <f t="shared" si="23"/>
        <v>UP</v>
      </c>
      <c r="P71" t="str">
        <f t="shared" si="24"/>
        <v>UP</v>
      </c>
      <c r="Q71">
        <f t="shared" si="25"/>
        <v>0.75</v>
      </c>
      <c r="R71">
        <f t="shared" si="26"/>
        <v>0.75</v>
      </c>
      <c r="S71">
        <f t="shared" si="27"/>
        <v>1</v>
      </c>
      <c r="T71" t="str">
        <f t="shared" si="28"/>
        <v>UP</v>
      </c>
      <c r="U71" t="str">
        <f t="shared" si="29"/>
        <v>UP</v>
      </c>
      <c r="V71">
        <v>30.654758278300328</v>
      </c>
      <c r="W71">
        <v>30.89901931294451</v>
      </c>
      <c r="X71">
        <f t="shared" si="30"/>
        <v>-0.24426103464418247</v>
      </c>
      <c r="Y71">
        <v>-0.33625584789109059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</v>
      </c>
      <c r="D72">
        <v>31.25</v>
      </c>
      <c r="E72">
        <v>30.7</v>
      </c>
      <c r="F72">
        <v>30.75</v>
      </c>
      <c r="G72">
        <f>_xll.TA_TYPPRICE(D72,E72,F72)</f>
        <v>30.900000000000002</v>
      </c>
      <c r="H72">
        <v>30.845196681995525</v>
      </c>
      <c r="I72" t="str">
        <f t="shared" si="20"/>
        <v>DOWN</v>
      </c>
      <c r="J72">
        <v>30.930081947762201</v>
      </c>
      <c r="K72">
        <v>30.282662581625196</v>
      </c>
      <c r="L72" t="str">
        <f t="shared" si="21"/>
        <v>No Confirmation</v>
      </c>
      <c r="M72" t="str">
        <f t="shared" si="22"/>
        <v>No Trend</v>
      </c>
      <c r="N72">
        <v>52.184701937781099</v>
      </c>
      <c r="O72" t="str">
        <f t="shared" si="23"/>
        <v>No Momentum</v>
      </c>
      <c r="P72" t="str">
        <f t="shared" si="24"/>
        <v>No Trend + Momentum</v>
      </c>
      <c r="Q72">
        <f t="shared" si="25"/>
        <v>5.0000000000000711E-2</v>
      </c>
      <c r="R72">
        <f t="shared" si="26"/>
        <v>0.55000000000000071</v>
      </c>
      <c r="S72">
        <f t="shared" si="27"/>
        <v>9.0909090909092077E-2</v>
      </c>
      <c r="T72" t="str">
        <f t="shared" si="28"/>
        <v>DOWN</v>
      </c>
      <c r="U72" t="str">
        <f t="shared" si="29"/>
        <v>No T+M+I</v>
      </c>
      <c r="V72">
        <v>30.669410850869507</v>
      </c>
      <c r="W72">
        <v>30.887980845318992</v>
      </c>
      <c r="X72">
        <f t="shared" si="30"/>
        <v>-0.21856999444948499</v>
      </c>
      <c r="Y72">
        <v>-0.31271867720276947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30.7</v>
      </c>
      <c r="D73">
        <v>30.85</v>
      </c>
      <c r="E73">
        <v>29.9</v>
      </c>
      <c r="F73">
        <v>30.25</v>
      </c>
      <c r="G73">
        <f>_xll.TA_TYPPRICE(D73,E73,F73)</f>
        <v>30.333333333333332</v>
      </c>
      <c r="H73">
        <v>30.58926500766443</v>
      </c>
      <c r="I73" t="str">
        <f t="shared" si="20"/>
        <v>DOWN</v>
      </c>
      <c r="J73">
        <v>30.9122859593706</v>
      </c>
      <c r="K73">
        <v>30.197626452375154</v>
      </c>
      <c r="L73" t="str">
        <f t="shared" si="21"/>
        <v>No Confirmation</v>
      </c>
      <c r="M73" t="str">
        <f t="shared" si="22"/>
        <v>No Trend</v>
      </c>
      <c r="N73">
        <v>41.47049538566872</v>
      </c>
      <c r="O73" t="str">
        <f t="shared" si="23"/>
        <v>No Momentum</v>
      </c>
      <c r="P73" t="str">
        <f t="shared" si="24"/>
        <v>No Trend + Momentum</v>
      </c>
      <c r="Q73">
        <f t="shared" si="25"/>
        <v>0.35000000000000142</v>
      </c>
      <c r="R73">
        <f t="shared" si="26"/>
        <v>0.95000000000000284</v>
      </c>
      <c r="S73">
        <f t="shared" si="27"/>
        <v>0.36842105263157932</v>
      </c>
      <c r="T73" t="str">
        <f t="shared" si="28"/>
        <v>No Indication</v>
      </c>
      <c r="U73" t="str">
        <f t="shared" si="29"/>
        <v>No T+M+I</v>
      </c>
      <c r="V73">
        <v>30.60488610458189</v>
      </c>
      <c r="W73">
        <v>30.840723004924993</v>
      </c>
      <c r="X73">
        <f t="shared" si="30"/>
        <v>-0.23583690034310223</v>
      </c>
      <c r="Y73">
        <v>-0.29734232183083603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29.65</v>
      </c>
      <c r="D74">
        <v>30.5</v>
      </c>
      <c r="E74">
        <v>29.55</v>
      </c>
      <c r="F74">
        <v>30.5</v>
      </c>
      <c r="G74">
        <f>_xll.TA_TYPPRICE(D74,E74,F74)</f>
        <v>30.183333333333334</v>
      </c>
      <c r="H74">
        <v>30.38629917049888</v>
      </c>
      <c r="I74" t="str">
        <f t="shared" si="20"/>
        <v>UP</v>
      </c>
      <c r="J74">
        <v>30.820666857288245</v>
      </c>
      <c r="K74">
        <v>30.053709462958452</v>
      </c>
      <c r="L74" t="str">
        <f t="shared" si="21"/>
        <v>No Confirmation</v>
      </c>
      <c r="M74" t="str">
        <f t="shared" si="22"/>
        <v>No Trend</v>
      </c>
      <c r="N74">
        <v>48.126890687337067</v>
      </c>
      <c r="O74" t="str">
        <f t="shared" si="23"/>
        <v>No Momentum</v>
      </c>
      <c r="P74" t="str">
        <f t="shared" si="24"/>
        <v>No Trend + Momentum</v>
      </c>
      <c r="Q74">
        <f t="shared" si="25"/>
        <v>0.94999999999999929</v>
      </c>
      <c r="R74">
        <f t="shared" si="26"/>
        <v>0.94999999999999929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30.588749780800061</v>
      </c>
      <c r="W74">
        <v>30.815484263819439</v>
      </c>
      <c r="X74">
        <f t="shared" si="30"/>
        <v>-0.22673448301937782</v>
      </c>
      <c r="Y74">
        <v>-0.28322075406854441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30.35</v>
      </c>
      <c r="D75">
        <v>31.35</v>
      </c>
      <c r="E75">
        <v>30.35</v>
      </c>
      <c r="F75">
        <v>31.1</v>
      </c>
      <c r="G75">
        <f>_xll.TA_TYPPRICE(D75,E75,F75)</f>
        <v>30.933333333333337</v>
      </c>
      <c r="H75">
        <v>30.659816251916109</v>
      </c>
      <c r="I75" t="str">
        <f t="shared" si="20"/>
        <v>UP</v>
      </c>
      <c r="J75">
        <v>30.938296444557523</v>
      </c>
      <c r="K75">
        <v>30.11955180452324</v>
      </c>
      <c r="L75" t="str">
        <f t="shared" si="21"/>
        <v>UP</v>
      </c>
      <c r="M75" t="str">
        <f t="shared" si="22"/>
        <v>UP</v>
      </c>
      <c r="N75">
        <v>61.322827542870414</v>
      </c>
      <c r="O75" t="str">
        <f t="shared" si="23"/>
        <v>UP</v>
      </c>
      <c r="P75" t="str">
        <f t="shared" si="24"/>
        <v>UP</v>
      </c>
      <c r="Q75">
        <f t="shared" si="25"/>
        <v>0.75</v>
      </c>
      <c r="R75">
        <f t="shared" si="26"/>
        <v>1</v>
      </c>
      <c r="S75">
        <f t="shared" si="27"/>
        <v>0.75</v>
      </c>
      <c r="T75" t="str">
        <f t="shared" si="28"/>
        <v>No Indication</v>
      </c>
      <c r="U75" t="str">
        <f t="shared" si="29"/>
        <v>No T+M+I</v>
      </c>
      <c r="V75">
        <v>30.667403660676975</v>
      </c>
      <c r="W75">
        <v>30.836559503536517</v>
      </c>
      <c r="X75">
        <f t="shared" si="30"/>
        <v>-0.1691558428595421</v>
      </c>
      <c r="Y75">
        <v>-0.26040777182674396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31.35</v>
      </c>
      <c r="D76">
        <v>31.4</v>
      </c>
      <c r="E76">
        <v>30.6</v>
      </c>
      <c r="F76">
        <v>31.05</v>
      </c>
      <c r="G76">
        <f>_xll.TA_TYPPRICE(D76,E76,F76)</f>
        <v>31.016666666666666</v>
      </c>
      <c r="H76">
        <v>30.838241459291389</v>
      </c>
      <c r="I76" t="str">
        <f t="shared" si="20"/>
        <v>UP</v>
      </c>
      <c r="J76">
        <v>31.040897234655851</v>
      </c>
      <c r="K76">
        <v>30.226318070184742</v>
      </c>
      <c r="L76" t="str">
        <f t="shared" si="21"/>
        <v>UP</v>
      </c>
      <c r="M76" t="str">
        <f t="shared" si="22"/>
        <v>UP</v>
      </c>
      <c r="N76">
        <v>59.739792869193309</v>
      </c>
      <c r="O76" t="str">
        <f t="shared" si="23"/>
        <v>No Momentum</v>
      </c>
      <c r="P76" t="str">
        <f t="shared" si="24"/>
        <v>No Trend + Momentum</v>
      </c>
      <c r="Q76">
        <f t="shared" si="25"/>
        <v>0.44999999999999929</v>
      </c>
      <c r="R76">
        <f t="shared" si="26"/>
        <v>0.79999999999999716</v>
      </c>
      <c r="S76">
        <f t="shared" si="27"/>
        <v>0.56250000000000111</v>
      </c>
      <c r="T76" t="str">
        <f t="shared" si="28"/>
        <v>No Indication</v>
      </c>
      <c r="U76" t="str">
        <f t="shared" si="29"/>
        <v>No T+M+I</v>
      </c>
      <c r="V76">
        <v>30.726264635957442</v>
      </c>
      <c r="W76">
        <v>30.852369910681961</v>
      </c>
      <c r="X76">
        <f t="shared" si="30"/>
        <v>-0.12610527472451949</v>
      </c>
      <c r="Y76">
        <v>-0.23354727240629908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31.05</v>
      </c>
      <c r="D77">
        <v>31.2</v>
      </c>
      <c r="E77">
        <v>30.75</v>
      </c>
      <c r="F77">
        <v>30.9</v>
      </c>
      <c r="G77">
        <f>_xll.TA_TYPPRICE(D77,E77,F77)</f>
        <v>30.95</v>
      </c>
      <c r="H77">
        <v>30.894120729645692</v>
      </c>
      <c r="I77" t="str">
        <f t="shared" si="20"/>
        <v>UP</v>
      </c>
      <c r="J77">
        <v>31.076253404732327</v>
      </c>
      <c r="K77">
        <v>30.342691832365912</v>
      </c>
      <c r="L77" t="str">
        <f t="shared" si="21"/>
        <v>No Confirmation</v>
      </c>
      <c r="M77" t="str">
        <f t="shared" si="22"/>
        <v>No Trend</v>
      </c>
      <c r="N77">
        <v>54.467085592666578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0.14999999999999858</v>
      </c>
      <c r="R77">
        <f t="shared" si="26"/>
        <v>0.44999999999999929</v>
      </c>
      <c r="S77">
        <f t="shared" si="27"/>
        <v>0.33333333333333071</v>
      </c>
      <c r="T77" t="str">
        <f t="shared" si="28"/>
        <v>No Indication</v>
      </c>
      <c r="U77" t="str">
        <f t="shared" si="29"/>
        <v>No T+M+I</v>
      </c>
      <c r="V77">
        <v>30.752993153502452</v>
      </c>
      <c r="W77">
        <v>30.855898065446262</v>
      </c>
      <c r="X77">
        <f t="shared" si="30"/>
        <v>-0.10290491194380991</v>
      </c>
      <c r="Y77">
        <v>-0.20741880031380125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30.85</v>
      </c>
      <c r="D78">
        <v>30.85</v>
      </c>
      <c r="E78">
        <v>29.85</v>
      </c>
      <c r="F78">
        <v>30.15</v>
      </c>
      <c r="G78">
        <f>_xll.TA_TYPPRICE(D78,E78,F78)</f>
        <v>30.283333333333331</v>
      </c>
      <c r="H78">
        <v>30.588727031489512</v>
      </c>
      <c r="I78" t="str">
        <f t="shared" si="20"/>
        <v>DOWN</v>
      </c>
      <c r="J78">
        <v>31.025974870347365</v>
      </c>
      <c r="K78">
        <v>30.233204758506819</v>
      </c>
      <c r="L78" t="str">
        <f t="shared" si="21"/>
        <v>DOWN</v>
      </c>
      <c r="M78" t="str">
        <f t="shared" si="22"/>
        <v>DOWN</v>
      </c>
      <c r="N78">
        <v>35.103080267769613</v>
      </c>
      <c r="O78" t="str">
        <f t="shared" si="23"/>
        <v>DOWN</v>
      </c>
      <c r="P78" t="str">
        <f t="shared" si="24"/>
        <v>DOWN</v>
      </c>
      <c r="Q78">
        <f t="shared" si="25"/>
        <v>0.29999999999999716</v>
      </c>
      <c r="R78">
        <f t="shared" si="26"/>
        <v>1</v>
      </c>
      <c r="S78">
        <f t="shared" si="27"/>
        <v>0.29999999999999716</v>
      </c>
      <c r="T78" t="str">
        <f t="shared" si="28"/>
        <v>No Indication</v>
      </c>
      <c r="U78" t="str">
        <f t="shared" si="29"/>
        <v>No T+M+I</v>
      </c>
      <c r="V78">
        <v>30.660224976040535</v>
      </c>
      <c r="W78">
        <v>30.803609319857649</v>
      </c>
      <c r="X78">
        <f t="shared" si="30"/>
        <v>-0.14338434381711451</v>
      </c>
      <c r="Y78">
        <v>-0.1946119090144639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30.2</v>
      </c>
      <c r="D79">
        <v>30.35</v>
      </c>
      <c r="E79">
        <v>29.8</v>
      </c>
      <c r="F79">
        <v>29.9</v>
      </c>
      <c r="G79">
        <f>_xll.TA_TYPPRICE(D79,E79,F79)</f>
        <v>30.016666666666669</v>
      </c>
      <c r="H79">
        <v>30.302696849078089</v>
      </c>
      <c r="I79" t="str">
        <f t="shared" si="20"/>
        <v>DOWN</v>
      </c>
      <c r="J79">
        <v>30.875758232492394</v>
      </c>
      <c r="K79">
        <v>30.136937034394194</v>
      </c>
      <c r="L79" t="str">
        <f t="shared" si="21"/>
        <v>DOWN</v>
      </c>
      <c r="M79" t="str">
        <f t="shared" si="22"/>
        <v>DOWN</v>
      </c>
      <c r="N79">
        <v>30.574072142035646</v>
      </c>
      <c r="O79" t="str">
        <f t="shared" si="23"/>
        <v>DOWN</v>
      </c>
      <c r="P79" t="str">
        <f t="shared" si="24"/>
        <v>DOWN</v>
      </c>
      <c r="Q79">
        <f t="shared" si="25"/>
        <v>9.9999999999997868E-2</v>
      </c>
      <c r="R79">
        <f t="shared" si="26"/>
        <v>0.55000000000000071</v>
      </c>
      <c r="S79">
        <f t="shared" si="27"/>
        <v>0.18181818181817772</v>
      </c>
      <c r="T79" t="str">
        <f t="shared" si="28"/>
        <v>DOWN</v>
      </c>
      <c r="U79" t="str">
        <f t="shared" si="29"/>
        <v>DOWN</v>
      </c>
      <c r="V79">
        <v>30.543267287418914</v>
      </c>
      <c r="W79">
        <v>30.736675296164488</v>
      </c>
      <c r="X79">
        <f t="shared" si="30"/>
        <v>-0.19340800874557473</v>
      </c>
      <c r="Y79">
        <v>-0.19437112896068606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29.95</v>
      </c>
      <c r="D80">
        <v>30.1</v>
      </c>
      <c r="E80">
        <v>29.1</v>
      </c>
      <c r="F80">
        <v>29.4</v>
      </c>
      <c r="G80">
        <f>_xll.TA_TYPPRICE(D80,E80,F80)</f>
        <v>29.533333333333331</v>
      </c>
      <c r="H80">
        <v>29.91801509120571</v>
      </c>
      <c r="I80" t="str">
        <f t="shared" si="20"/>
        <v>DOWN</v>
      </c>
      <c r="J80">
        <v>30.703367514160753</v>
      </c>
      <c r="K80">
        <v>29.906506582306594</v>
      </c>
      <c r="L80" t="str">
        <f t="shared" si="21"/>
        <v>DOWN</v>
      </c>
      <c r="M80" t="str">
        <f t="shared" si="22"/>
        <v>DOWN</v>
      </c>
      <c r="N80">
        <v>23.117506183175898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</v>
      </c>
      <c r="S80">
        <f t="shared" si="27"/>
        <v>0.29999999999999716</v>
      </c>
      <c r="T80" t="str">
        <f t="shared" si="28"/>
        <v>No Indication</v>
      </c>
      <c r="U80" t="str">
        <f t="shared" si="29"/>
        <v>No T+M+I</v>
      </c>
      <c r="V80">
        <v>30.36738001243139</v>
      </c>
      <c r="W80">
        <v>30.637662311263416</v>
      </c>
      <c r="X80">
        <f t="shared" si="30"/>
        <v>-0.2702822988320257</v>
      </c>
      <c r="Y80">
        <v>-0.209553362934954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29.4</v>
      </c>
      <c r="D81">
        <v>29.8</v>
      </c>
      <c r="E81">
        <v>29.4</v>
      </c>
      <c r="F81">
        <v>29.6</v>
      </c>
      <c r="G81">
        <f>_xll.TA_TYPPRICE(D81,E81,F81)</f>
        <v>29.600000000000005</v>
      </c>
      <c r="H81">
        <v>29.759007545602856</v>
      </c>
      <c r="I81" t="str">
        <f t="shared" si="20"/>
        <v>DOWN</v>
      </c>
      <c r="J81">
        <v>30.502619177680586</v>
      </c>
      <c r="K81">
        <v>29.793949564016241</v>
      </c>
      <c r="L81" t="str">
        <f t="shared" si="21"/>
        <v>DOWN</v>
      </c>
      <c r="M81" t="str">
        <f t="shared" si="22"/>
        <v>DOWN</v>
      </c>
      <c r="N81">
        <v>31.473774786261398</v>
      </c>
      <c r="O81" t="str">
        <f t="shared" si="23"/>
        <v>DOWN</v>
      </c>
      <c r="P81" t="str">
        <f t="shared" si="24"/>
        <v>DOWN</v>
      </c>
      <c r="Q81">
        <f t="shared" si="25"/>
        <v>0.20000000000000284</v>
      </c>
      <c r="R81">
        <f t="shared" si="26"/>
        <v>0.40000000000000213</v>
      </c>
      <c r="S81">
        <f t="shared" si="27"/>
        <v>0.50000000000000444</v>
      </c>
      <c r="T81" t="str">
        <f t="shared" si="28"/>
        <v>No Indication</v>
      </c>
      <c r="U81" t="str">
        <f t="shared" si="29"/>
        <v>No T+M+I</v>
      </c>
      <c r="V81">
        <v>30.249321548980408</v>
      </c>
      <c r="W81">
        <v>30.560798436355014</v>
      </c>
      <c r="X81">
        <f t="shared" si="30"/>
        <v>-0.31147688737460655</v>
      </c>
      <c r="Y81">
        <v>-0.22993806782288451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29.75</v>
      </c>
      <c r="D82">
        <v>30</v>
      </c>
      <c r="E82">
        <v>29.5</v>
      </c>
      <c r="F82">
        <v>29.8</v>
      </c>
      <c r="G82">
        <f>_xll.TA_TYPPRICE(D82,E82,F82)</f>
        <v>29.766666666666666</v>
      </c>
      <c r="H82">
        <v>29.762837106134761</v>
      </c>
      <c r="I82" t="str">
        <f t="shared" si="20"/>
        <v>UP</v>
      </c>
      <c r="J82">
        <v>30.390926027084902</v>
      </c>
      <c r="K82">
        <v>29.7286274386793</v>
      </c>
      <c r="L82" t="str">
        <f t="shared" si="21"/>
        <v>No Confirmation</v>
      </c>
      <c r="M82" t="str">
        <f t="shared" si="22"/>
        <v>No Trend</v>
      </c>
      <c r="N82">
        <v>39.670239004149309</v>
      </c>
      <c r="O82" t="str">
        <f t="shared" si="23"/>
        <v>DOWN</v>
      </c>
      <c r="P82" t="str">
        <f t="shared" si="24"/>
        <v>No Trend + Momentum</v>
      </c>
      <c r="Q82">
        <f t="shared" si="25"/>
        <v>0.30000000000000071</v>
      </c>
      <c r="R82">
        <f t="shared" si="26"/>
        <v>0.5</v>
      </c>
      <c r="S82">
        <f t="shared" si="27"/>
        <v>0.60000000000000142</v>
      </c>
      <c r="T82" t="str">
        <f t="shared" si="28"/>
        <v>No Indication</v>
      </c>
      <c r="U82" t="str">
        <f t="shared" si="29"/>
        <v>No T+M+I</v>
      </c>
      <c r="V82">
        <v>30.180195156829576</v>
      </c>
      <c r="W82">
        <v>30.504442996625013</v>
      </c>
      <c r="X82">
        <f t="shared" si="30"/>
        <v>-0.32424783979543648</v>
      </c>
      <c r="Y82">
        <v>-0.24880002221739489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29.8</v>
      </c>
      <c r="D83">
        <v>30</v>
      </c>
      <c r="E83">
        <v>29.1</v>
      </c>
      <c r="F83">
        <v>29.35</v>
      </c>
      <c r="G83">
        <f>_xll.TA_TYPPRICE(D83,E83,F83)</f>
        <v>29.483333333333334</v>
      </c>
      <c r="H83">
        <v>29.623085219734048</v>
      </c>
      <c r="I83" t="str">
        <f t="shared" si="20"/>
        <v>DOWN</v>
      </c>
      <c r="J83">
        <v>30.304053576621591</v>
      </c>
      <c r="K83">
        <v>29.588932452306121</v>
      </c>
      <c r="L83" t="str">
        <f t="shared" si="21"/>
        <v>DOWN</v>
      </c>
      <c r="M83" t="str">
        <f t="shared" si="22"/>
        <v>DOWN</v>
      </c>
      <c r="N83">
        <v>29.684297036340347</v>
      </c>
      <c r="O83" t="str">
        <f t="shared" si="23"/>
        <v>DOWN</v>
      </c>
      <c r="P83" t="str">
        <f t="shared" si="24"/>
        <v>DOWN</v>
      </c>
      <c r="Q83">
        <f t="shared" si="25"/>
        <v>0.25</v>
      </c>
      <c r="R83">
        <f t="shared" si="26"/>
        <v>0.89999999999999858</v>
      </c>
      <c r="S83">
        <f t="shared" si="27"/>
        <v>0.27777777777777823</v>
      </c>
      <c r="T83" t="str">
        <f t="shared" si="28"/>
        <v>No Indication</v>
      </c>
      <c r="U83" t="str">
        <f t="shared" si="29"/>
        <v>No T+M+I</v>
      </c>
      <c r="V83">
        <v>30.052472825009641</v>
      </c>
      <c r="W83">
        <v>30.418928700578714</v>
      </c>
      <c r="X83">
        <f t="shared" si="30"/>
        <v>-0.36645587556907344</v>
      </c>
      <c r="Y83">
        <v>-0.27233119288773061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29.15</v>
      </c>
      <c r="D84">
        <v>29.4</v>
      </c>
      <c r="E84">
        <v>28.95</v>
      </c>
      <c r="F84">
        <v>29</v>
      </c>
      <c r="G84">
        <f>_xll.TA_TYPPRICE(D84,E84,F84)</f>
        <v>29.116666666666664</v>
      </c>
      <c r="H84">
        <v>29.369875943200356</v>
      </c>
      <c r="I84" t="str">
        <f t="shared" si="20"/>
        <v>DOWN</v>
      </c>
      <c r="J84">
        <v>30.103152781816792</v>
      </c>
      <c r="K84">
        <v>29.44694746290476</v>
      </c>
      <c r="L84" t="str">
        <f t="shared" si="21"/>
        <v>DOWN</v>
      </c>
      <c r="M84" t="str">
        <f t="shared" si="22"/>
        <v>DOWN</v>
      </c>
      <c r="N84">
        <v>23.847953139026153</v>
      </c>
      <c r="O84" t="str">
        <f t="shared" si="23"/>
        <v>DOWN</v>
      </c>
      <c r="P84" t="str">
        <f t="shared" si="24"/>
        <v>DOWN</v>
      </c>
      <c r="Q84">
        <f t="shared" si="25"/>
        <v>5.0000000000000711E-2</v>
      </c>
      <c r="R84">
        <f t="shared" si="26"/>
        <v>0.44999999999999929</v>
      </c>
      <c r="S84">
        <f t="shared" si="27"/>
        <v>0.11111111111111287</v>
      </c>
      <c r="T84" t="str">
        <f t="shared" si="28"/>
        <v>DOWN</v>
      </c>
      <c r="U84" t="str">
        <f t="shared" si="29"/>
        <v>DOWN</v>
      </c>
      <c r="V84">
        <v>29.890553928854313</v>
      </c>
      <c r="W84">
        <v>30.313822870906218</v>
      </c>
      <c r="X84">
        <f t="shared" si="30"/>
        <v>-0.42326894205190513</v>
      </c>
      <c r="Y84">
        <v>-0.3025187427205655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29.35</v>
      </c>
      <c r="AE84">
        <f t="shared" si="36"/>
        <v>29.25</v>
      </c>
      <c r="AF84">
        <f t="shared" si="37"/>
        <v>29.150000000000002</v>
      </c>
      <c r="AG84">
        <f t="shared" si="38"/>
        <v>29.1</v>
      </c>
    </row>
    <row r="85" spans="1:33" x14ac:dyDescent="0.25">
      <c r="A85" t="s">
        <v>5</v>
      </c>
      <c r="B85" s="1">
        <v>42977</v>
      </c>
      <c r="C85">
        <v>29.15</v>
      </c>
      <c r="D85">
        <v>29.5</v>
      </c>
      <c r="E85">
        <v>28.95</v>
      </c>
      <c r="F85">
        <v>29.2</v>
      </c>
      <c r="G85">
        <f>_xll.TA_TYPPRICE(D85,E85,F85)</f>
        <v>29.216666666666669</v>
      </c>
      <c r="H85">
        <v>29.293271304933512</v>
      </c>
      <c r="I85" t="str">
        <f t="shared" si="20"/>
        <v>DOWN</v>
      </c>
      <c r="J85">
        <v>29.969118830301948</v>
      </c>
      <c r="K85">
        <v>29.336514693370368</v>
      </c>
      <c r="L85" t="str">
        <f t="shared" si="21"/>
        <v>DOWN</v>
      </c>
      <c r="M85" t="str">
        <f t="shared" si="22"/>
        <v>DOWN</v>
      </c>
      <c r="N85">
        <v>33.225641461569495</v>
      </c>
      <c r="O85" t="str">
        <f t="shared" si="23"/>
        <v>DOWN</v>
      </c>
      <c r="P85" t="str">
        <f t="shared" si="24"/>
        <v>DOWN</v>
      </c>
      <c r="Q85">
        <f t="shared" si="25"/>
        <v>0.25</v>
      </c>
      <c r="R85">
        <f t="shared" si="26"/>
        <v>0.55000000000000071</v>
      </c>
      <c r="S85">
        <f t="shared" si="27"/>
        <v>0.45454545454545398</v>
      </c>
      <c r="T85" t="str">
        <f t="shared" si="28"/>
        <v>No Indication</v>
      </c>
      <c r="U85" t="str">
        <f t="shared" si="29"/>
        <v>No T+M+I</v>
      </c>
      <c r="V85">
        <v>29.784314862876727</v>
      </c>
      <c r="W85">
        <v>30.231317473061313</v>
      </c>
      <c r="X85">
        <f t="shared" si="30"/>
        <v>-0.44700261018458676</v>
      </c>
      <c r="Y85">
        <v>-0.33141551621336973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29.15</v>
      </c>
      <c r="D86">
        <v>29.5</v>
      </c>
      <c r="E86">
        <v>28.9</v>
      </c>
      <c r="F86">
        <v>29.05</v>
      </c>
      <c r="G86">
        <f>_xll.TA_TYPPRICE(D86,E86,F86)</f>
        <v>29.150000000000002</v>
      </c>
      <c r="H86">
        <v>29.221635652466759</v>
      </c>
      <c r="I86" t="str">
        <f t="shared" si="20"/>
        <v>DOWN</v>
      </c>
      <c r="J86">
        <v>29.864870201345958</v>
      </c>
      <c r="K86">
        <v>29.239511428176954</v>
      </c>
      <c r="L86" t="str">
        <f t="shared" si="21"/>
        <v>DOWN</v>
      </c>
      <c r="M86" t="str">
        <f t="shared" si="22"/>
        <v>DOWN</v>
      </c>
      <c r="N86">
        <v>29.786819983968719</v>
      </c>
      <c r="O86" t="str">
        <f t="shared" si="23"/>
        <v>DOWN</v>
      </c>
      <c r="P86" t="str">
        <f t="shared" si="24"/>
        <v>DOWN</v>
      </c>
      <c r="Q86">
        <f t="shared" si="25"/>
        <v>0.15000000000000213</v>
      </c>
      <c r="R86">
        <f t="shared" si="26"/>
        <v>0.60000000000000142</v>
      </c>
      <c r="S86">
        <f t="shared" si="27"/>
        <v>0.25000000000000294</v>
      </c>
      <c r="T86" t="str">
        <f t="shared" si="28"/>
        <v>No Indication</v>
      </c>
      <c r="U86" t="str">
        <f t="shared" si="29"/>
        <v>No T+M+I</v>
      </c>
      <c r="V86">
        <v>29.671343345511076</v>
      </c>
      <c r="W86">
        <v>30.143812475056773</v>
      </c>
      <c r="X86">
        <f t="shared" si="30"/>
        <v>-0.47246912954569709</v>
      </c>
      <c r="Y86">
        <v>-0.35962623887983519</v>
      </c>
      <c r="Z86" t="str">
        <f t="shared" si="31"/>
        <v>DOWN</v>
      </c>
      <c r="AA86" t="str">
        <f t="shared" si="32"/>
        <v>No TMIM</v>
      </c>
      <c r="AB86" t="str">
        <f t="shared" si="33"/>
        <v>DOWN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29.05</v>
      </c>
      <c r="D87">
        <v>29.25</v>
      </c>
      <c r="E87">
        <v>28.65</v>
      </c>
      <c r="F87">
        <v>28.95</v>
      </c>
      <c r="G87">
        <f>_xll.TA_TYPPRICE(D87,E87,F87)</f>
        <v>28.95</v>
      </c>
      <c r="H87">
        <v>29.085817826233381</v>
      </c>
      <c r="I87" t="str">
        <f t="shared" si="20"/>
        <v>DOWN</v>
      </c>
      <c r="J87">
        <v>29.728232378824636</v>
      </c>
      <c r="K87">
        <v>29.108508888582076</v>
      </c>
      <c r="L87" t="str">
        <f t="shared" si="21"/>
        <v>DOWN</v>
      </c>
      <c r="M87" t="str">
        <f t="shared" si="22"/>
        <v>DOWN</v>
      </c>
      <c r="N87">
        <v>27.421719012158146</v>
      </c>
      <c r="O87" t="str">
        <f t="shared" si="23"/>
        <v>DOWN</v>
      </c>
      <c r="P87" t="str">
        <f t="shared" si="24"/>
        <v>DOWN</v>
      </c>
      <c r="Q87">
        <f t="shared" si="25"/>
        <v>0.30000000000000071</v>
      </c>
      <c r="R87">
        <f t="shared" si="26"/>
        <v>0.60000000000000142</v>
      </c>
      <c r="S87">
        <f t="shared" si="27"/>
        <v>0.5</v>
      </c>
      <c r="T87" t="str">
        <f t="shared" si="28"/>
        <v>No Indication</v>
      </c>
      <c r="U87" t="str">
        <f t="shared" si="29"/>
        <v>No T+M+I</v>
      </c>
      <c r="V87">
        <v>29.560367446201681</v>
      </c>
      <c r="W87">
        <v>30.055381921348864</v>
      </c>
      <c r="X87">
        <f t="shared" si="30"/>
        <v>-0.49501447514718322</v>
      </c>
      <c r="Y87">
        <v>-0.38670388613330481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</v>
      </c>
      <c r="D88">
        <v>29</v>
      </c>
      <c r="E88">
        <v>28.45</v>
      </c>
      <c r="F88">
        <v>28.6</v>
      </c>
      <c r="G88">
        <f>_xll.TA_TYPPRICE(D88,E88,F88)</f>
        <v>28.683333333333337</v>
      </c>
      <c r="H88">
        <v>28.884575579783359</v>
      </c>
      <c r="I88" t="str">
        <f t="shared" si="20"/>
        <v>DOWN</v>
      </c>
      <c r="J88">
        <v>29.56640296130805</v>
      </c>
      <c r="K88">
        <v>28.96217358000828</v>
      </c>
      <c r="L88" t="str">
        <f t="shared" si="21"/>
        <v>DOWN</v>
      </c>
      <c r="M88" t="str">
        <f t="shared" si="22"/>
        <v>DOWN</v>
      </c>
      <c r="N88">
        <v>20.351896771727258</v>
      </c>
      <c r="O88" t="str">
        <f t="shared" si="23"/>
        <v>DOWN</v>
      </c>
      <c r="P88" t="str">
        <f t="shared" si="24"/>
        <v>DOWN</v>
      </c>
      <c r="Q88">
        <f t="shared" si="25"/>
        <v>0.15000000000000213</v>
      </c>
      <c r="R88">
        <f t="shared" si="26"/>
        <v>0.55000000000000071</v>
      </c>
      <c r="S88">
        <f t="shared" si="27"/>
        <v>0.27272727272727626</v>
      </c>
      <c r="T88" t="str">
        <f t="shared" si="28"/>
        <v>No Indication</v>
      </c>
      <c r="U88" t="str">
        <f t="shared" si="29"/>
        <v>No T+M+I</v>
      </c>
      <c r="V88">
        <v>29.4126186083245</v>
      </c>
      <c r="W88">
        <v>29.947575853100801</v>
      </c>
      <c r="X88">
        <f t="shared" si="30"/>
        <v>-0.53495724477630091</v>
      </c>
      <c r="Y88">
        <v>-0.41635455786190401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28.65</v>
      </c>
      <c r="D89">
        <v>29.15</v>
      </c>
      <c r="E89">
        <v>28.3</v>
      </c>
      <c r="F89">
        <v>28.5</v>
      </c>
      <c r="G89">
        <f>_xll.TA_TYPPRICE(D89,E89,F89)</f>
        <v>28.650000000000002</v>
      </c>
      <c r="H89">
        <v>28.767287789891682</v>
      </c>
      <c r="I89" t="str">
        <f t="shared" si="20"/>
        <v>DOWN</v>
      </c>
      <c r="J89">
        <v>29.47386896990626</v>
      </c>
      <c r="K89">
        <v>28.815023895561996</v>
      </c>
      <c r="L89" t="str">
        <f t="shared" si="21"/>
        <v>DOWN</v>
      </c>
      <c r="M89" t="str">
        <f t="shared" si="22"/>
        <v>DOWN</v>
      </c>
      <c r="N89">
        <v>18.635937296673362</v>
      </c>
      <c r="O89" t="str">
        <f t="shared" si="23"/>
        <v>DOWN</v>
      </c>
      <c r="P89" t="str">
        <f t="shared" si="24"/>
        <v>DOWN</v>
      </c>
      <c r="Q89">
        <f t="shared" si="25"/>
        <v>0.19999999999999929</v>
      </c>
      <c r="R89">
        <f t="shared" si="26"/>
        <v>0.84999999999999787</v>
      </c>
      <c r="S89">
        <f t="shared" si="27"/>
        <v>0.23529411764705857</v>
      </c>
      <c r="T89" t="str">
        <f t="shared" si="28"/>
        <v>No Indication</v>
      </c>
      <c r="U89" t="str">
        <f t="shared" si="29"/>
        <v>No T+M+I</v>
      </c>
      <c r="V89">
        <v>29.272215745505346</v>
      </c>
      <c r="W89">
        <v>29.84034801213037</v>
      </c>
      <c r="X89">
        <f t="shared" si="30"/>
        <v>-0.56813226662502458</v>
      </c>
      <c r="Y89">
        <v>-0.44671009961452812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28.5</v>
      </c>
      <c r="D90">
        <v>28.85</v>
      </c>
      <c r="E90">
        <v>28.4</v>
      </c>
      <c r="F90">
        <v>28.5</v>
      </c>
      <c r="G90">
        <f>_xll.TA_TYPPRICE(D90,E90,F90)</f>
        <v>28.583333333333332</v>
      </c>
      <c r="H90">
        <v>28.675310561612505</v>
      </c>
      <c r="I90" t="str">
        <f t="shared" si="20"/>
        <v>DOWN</v>
      </c>
      <c r="J90">
        <v>29.335231421038202</v>
      </c>
      <c r="K90">
        <v>28.722796363214886</v>
      </c>
      <c r="L90" t="str">
        <f t="shared" si="21"/>
        <v>DOWN</v>
      </c>
      <c r="M90" t="str">
        <f t="shared" si="22"/>
        <v>DOWN</v>
      </c>
      <c r="N90">
        <v>18.635937296673362</v>
      </c>
      <c r="O90" t="str">
        <f t="shared" si="23"/>
        <v>DOWN</v>
      </c>
      <c r="P90" t="str">
        <f t="shared" si="24"/>
        <v>DOWN</v>
      </c>
      <c r="Q90">
        <f t="shared" si="25"/>
        <v>0.10000000000000142</v>
      </c>
      <c r="R90">
        <f t="shared" si="26"/>
        <v>0.45000000000000284</v>
      </c>
      <c r="S90">
        <f t="shared" si="27"/>
        <v>0.22222222222222399</v>
      </c>
      <c r="T90" t="str">
        <f t="shared" si="28"/>
        <v>No Indication</v>
      </c>
      <c r="U90" t="str">
        <f t="shared" si="29"/>
        <v>No T+M+I</v>
      </c>
      <c r="V90">
        <v>29.153413323119906</v>
      </c>
      <c r="W90">
        <v>29.741062974194787</v>
      </c>
      <c r="X90">
        <f t="shared" si="30"/>
        <v>-0.5876496510748801</v>
      </c>
      <c r="Y90">
        <v>-0.47489800990659853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28.55</v>
      </c>
      <c r="D91">
        <v>28.7</v>
      </c>
      <c r="E91">
        <v>28.25</v>
      </c>
      <c r="F91">
        <v>28.35</v>
      </c>
      <c r="G91">
        <f>_xll.TA_TYPPRICE(D91,E91,F91)</f>
        <v>28.433333333333337</v>
      </c>
      <c r="H91">
        <v>28.554321947472921</v>
      </c>
      <c r="I91" t="str">
        <f t="shared" si="20"/>
        <v>DOWN</v>
      </c>
      <c r="J91">
        <v>29.194068883029711</v>
      </c>
      <c r="K91">
        <v>28.61773050472269</v>
      </c>
      <c r="L91" t="str">
        <f t="shared" si="21"/>
        <v>DOWN</v>
      </c>
      <c r="M91" t="str">
        <f t="shared" si="22"/>
        <v>DOWN</v>
      </c>
      <c r="N91">
        <v>15.56091333090704</v>
      </c>
      <c r="O91" t="str">
        <f t="shared" si="23"/>
        <v>DOWN</v>
      </c>
      <c r="P91" t="str">
        <f t="shared" si="24"/>
        <v>DOWN</v>
      </c>
      <c r="Q91">
        <f t="shared" si="25"/>
        <v>0.10000000000000142</v>
      </c>
      <c r="R91">
        <f t="shared" si="26"/>
        <v>0.44999999999999929</v>
      </c>
      <c r="S91">
        <f t="shared" si="27"/>
        <v>0.22222222222222573</v>
      </c>
      <c r="T91" t="str">
        <f t="shared" si="28"/>
        <v>No Indication</v>
      </c>
      <c r="U91" t="str">
        <f t="shared" si="29"/>
        <v>No T+M+I</v>
      </c>
      <c r="V91">
        <v>29.029811273409152</v>
      </c>
      <c r="W91">
        <v>29.638021272402579</v>
      </c>
      <c r="X91">
        <f t="shared" si="30"/>
        <v>-0.60820999899342709</v>
      </c>
      <c r="Y91">
        <v>-0.50156040772396426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28.35</v>
      </c>
      <c r="D92">
        <v>28.55</v>
      </c>
      <c r="E92">
        <v>28.25</v>
      </c>
      <c r="F92">
        <v>28.5</v>
      </c>
      <c r="G92">
        <f>_xll.TA_TYPPRICE(D92,E92,F92)</f>
        <v>28.433333333333334</v>
      </c>
      <c r="H92">
        <v>28.493827640403126</v>
      </c>
      <c r="I92" t="str">
        <f t="shared" si="20"/>
        <v>UP</v>
      </c>
      <c r="J92">
        <v>29.050942464578664</v>
      </c>
      <c r="K92">
        <v>28.536012614784315</v>
      </c>
      <c r="L92" t="str">
        <f t="shared" si="21"/>
        <v>DOWN</v>
      </c>
      <c r="M92" t="str">
        <f t="shared" si="22"/>
        <v>No Trend</v>
      </c>
      <c r="N92">
        <v>29.999051732650621</v>
      </c>
      <c r="O92" t="str">
        <f t="shared" si="23"/>
        <v>DOWN</v>
      </c>
      <c r="P92" t="str">
        <f t="shared" si="24"/>
        <v>No Trend + Momentum</v>
      </c>
      <c r="Q92">
        <f t="shared" si="25"/>
        <v>0.25</v>
      </c>
      <c r="R92">
        <f t="shared" si="26"/>
        <v>0.30000000000000071</v>
      </c>
      <c r="S92">
        <f t="shared" si="27"/>
        <v>0.83333333333333137</v>
      </c>
      <c r="T92" t="str">
        <f t="shared" si="28"/>
        <v>UP</v>
      </c>
      <c r="U92" t="str">
        <f t="shared" si="29"/>
        <v>No T+M+I</v>
      </c>
      <c r="V92">
        <v>28.948301846730821</v>
      </c>
      <c r="W92">
        <v>29.553723400372757</v>
      </c>
      <c r="X92">
        <f t="shared" si="30"/>
        <v>-0.60542155364193562</v>
      </c>
      <c r="Y92">
        <v>-0.52233263690755849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28.5</v>
      </c>
      <c r="D93">
        <v>28.65</v>
      </c>
      <c r="E93">
        <v>28.35</v>
      </c>
      <c r="F93">
        <v>28.5</v>
      </c>
      <c r="G93">
        <f>_xll.TA_TYPPRICE(D93,E93,F93)</f>
        <v>28.5</v>
      </c>
      <c r="H93">
        <v>28.496913820201563</v>
      </c>
      <c r="I93" t="str">
        <f t="shared" si="20"/>
        <v>UP</v>
      </c>
      <c r="J93">
        <v>28.961844139116739</v>
      </c>
      <c r="K93">
        <v>28.49467647816558</v>
      </c>
      <c r="L93" t="str">
        <f t="shared" si="21"/>
        <v>No Confirmation</v>
      </c>
      <c r="M93" t="str">
        <f t="shared" si="22"/>
        <v>No Trend</v>
      </c>
      <c r="N93">
        <v>29.999051732650617</v>
      </c>
      <c r="O93" t="str">
        <f t="shared" si="23"/>
        <v>DOWN</v>
      </c>
      <c r="P93" t="str">
        <f t="shared" si="24"/>
        <v>No Trend + Momentum</v>
      </c>
      <c r="Q93">
        <f t="shared" si="25"/>
        <v>0.14999999999999858</v>
      </c>
      <c r="R93">
        <f t="shared" si="26"/>
        <v>0.29999999999999716</v>
      </c>
      <c r="S93">
        <f t="shared" si="27"/>
        <v>0.5</v>
      </c>
      <c r="T93" t="str">
        <f t="shared" si="28"/>
        <v>No Indication</v>
      </c>
      <c r="U93" t="str">
        <f t="shared" si="29"/>
        <v>No T+M+I</v>
      </c>
      <c r="V93">
        <v>28.879332331849156</v>
      </c>
      <c r="W93">
        <v>29.475669815159961</v>
      </c>
      <c r="X93">
        <f t="shared" si="30"/>
        <v>-0.59633748331080483</v>
      </c>
      <c r="Y93">
        <v>-0.53713360618820771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28.65</v>
      </c>
      <c r="D94">
        <v>28.95</v>
      </c>
      <c r="E94">
        <v>28.55</v>
      </c>
      <c r="F94">
        <v>28.85</v>
      </c>
      <c r="G94">
        <f>_xll.TA_TYPPRICE(D94,E94,F94)</f>
        <v>28.783333333333331</v>
      </c>
      <c r="H94">
        <v>28.640123576767447</v>
      </c>
      <c r="I94" t="str">
        <f t="shared" si="20"/>
        <v>UP</v>
      </c>
      <c r="J94">
        <v>28.959212108201907</v>
      </c>
      <c r="K94">
        <v>28.506970594128784</v>
      </c>
      <c r="L94" t="str">
        <f t="shared" si="21"/>
        <v>No Confirmation</v>
      </c>
      <c r="M94" t="str">
        <f t="shared" si="22"/>
        <v>No Trend</v>
      </c>
      <c r="N94">
        <v>56.879948599241672</v>
      </c>
      <c r="O94" t="str">
        <f t="shared" si="23"/>
        <v>No Momentum</v>
      </c>
      <c r="P94" t="str">
        <f t="shared" si="24"/>
        <v>No Trend + Momentum</v>
      </c>
      <c r="Q94">
        <f t="shared" si="25"/>
        <v>0.30000000000000071</v>
      </c>
      <c r="R94">
        <f t="shared" si="26"/>
        <v>0.39999999999999858</v>
      </c>
      <c r="S94">
        <f t="shared" si="27"/>
        <v>0.75000000000000444</v>
      </c>
      <c r="T94" t="str">
        <f t="shared" si="28"/>
        <v>No Indication</v>
      </c>
      <c r="U94" t="str">
        <f t="shared" si="29"/>
        <v>No T+M+I</v>
      </c>
      <c r="V94">
        <v>28.874819665410826</v>
      </c>
      <c r="W94">
        <v>29.429323902925891</v>
      </c>
      <c r="X94">
        <f t="shared" si="30"/>
        <v>-0.55450423751506506</v>
      </c>
      <c r="Y94">
        <v>-0.54060773245357918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28.95</v>
      </c>
      <c r="D95">
        <v>29.2</v>
      </c>
      <c r="E95">
        <v>28.6</v>
      </c>
      <c r="F95">
        <v>28.85</v>
      </c>
      <c r="G95">
        <f>_xll.TA_TYPPRICE(D95,E95,F95)</f>
        <v>28.883333333333336</v>
      </c>
      <c r="H95">
        <v>28.761728455050392</v>
      </c>
      <c r="I95" t="str">
        <f t="shared" si="20"/>
        <v>UP</v>
      </c>
      <c r="J95">
        <v>29.012720528601484</v>
      </c>
      <c r="K95">
        <v>28.527643795433498</v>
      </c>
      <c r="L95" t="str">
        <f t="shared" si="21"/>
        <v>No Confirmation</v>
      </c>
      <c r="M95" t="str">
        <f t="shared" si="22"/>
        <v>No Trend</v>
      </c>
      <c r="N95">
        <v>56.879948599241672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0.59999999999999787</v>
      </c>
      <c r="S95">
        <f t="shared" si="27"/>
        <v>0.41666666666666813</v>
      </c>
      <c r="T95" t="str">
        <f t="shared" si="28"/>
        <v>No Indication</v>
      </c>
      <c r="U95" t="str">
        <f t="shared" si="29"/>
        <v>No T+M+I</v>
      </c>
      <c r="V95">
        <v>28.871001255347622</v>
      </c>
      <c r="W95">
        <v>29.386411021227676</v>
      </c>
      <c r="X95">
        <f t="shared" si="30"/>
        <v>-0.51540976588005449</v>
      </c>
      <c r="Y95">
        <v>-0.53556813913887424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28.85</v>
      </c>
      <c r="D96">
        <v>29</v>
      </c>
      <c r="E96">
        <v>28.45</v>
      </c>
      <c r="F96">
        <v>28.5</v>
      </c>
      <c r="G96">
        <f>_xll.TA_TYPPRICE(D96,E96,F96)</f>
        <v>28.650000000000002</v>
      </c>
      <c r="H96">
        <v>28.705864227525197</v>
      </c>
      <c r="I96" t="str">
        <f t="shared" si="20"/>
        <v>DOWN</v>
      </c>
      <c r="J96">
        <v>29.009893744467821</v>
      </c>
      <c r="K96">
        <v>28.510389618670498</v>
      </c>
      <c r="L96" t="str">
        <f t="shared" si="21"/>
        <v>DOWN</v>
      </c>
      <c r="M96" t="str">
        <f t="shared" si="22"/>
        <v>DOWN</v>
      </c>
      <c r="N96">
        <v>35.549703669648011</v>
      </c>
      <c r="O96" t="str">
        <f t="shared" si="23"/>
        <v>DOWN</v>
      </c>
      <c r="P96" t="str">
        <f t="shared" si="24"/>
        <v>DOWN</v>
      </c>
      <c r="Q96">
        <f t="shared" si="25"/>
        <v>5.0000000000000711E-2</v>
      </c>
      <c r="R96">
        <f t="shared" si="26"/>
        <v>0.55000000000000071</v>
      </c>
      <c r="S96">
        <f t="shared" si="27"/>
        <v>9.0909090909092077E-2</v>
      </c>
      <c r="T96" t="str">
        <f t="shared" si="28"/>
        <v>DOWN</v>
      </c>
      <c r="U96" t="str">
        <f t="shared" si="29"/>
        <v>DOWN</v>
      </c>
      <c r="V96">
        <v>28.813924139140294</v>
      </c>
      <c r="W96">
        <v>29.320750945581182</v>
      </c>
      <c r="X96">
        <f t="shared" si="30"/>
        <v>-0.50682680644088762</v>
      </c>
      <c r="Y96">
        <v>-0.52981987259927688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28.45</v>
      </c>
      <c r="D97">
        <v>28.55</v>
      </c>
      <c r="E97">
        <v>27.95</v>
      </c>
      <c r="F97">
        <v>28.15</v>
      </c>
      <c r="G97">
        <f>_xll.TA_TYPPRICE(D97,E97,F97)</f>
        <v>28.216666666666669</v>
      </c>
      <c r="H97">
        <v>28.461265447095933</v>
      </c>
      <c r="I97" t="str">
        <f t="shared" si="20"/>
        <v>DOWN</v>
      </c>
      <c r="J97">
        <v>28.907695134586081</v>
      </c>
      <c r="K97">
        <v>28.385858592299275</v>
      </c>
      <c r="L97" t="str">
        <f t="shared" si="21"/>
        <v>DOWN</v>
      </c>
      <c r="M97" t="str">
        <f t="shared" si="22"/>
        <v>DOWN</v>
      </c>
      <c r="N97">
        <v>24.203957880332531</v>
      </c>
      <c r="O97" t="str">
        <f t="shared" si="23"/>
        <v>DOWN</v>
      </c>
      <c r="P97" t="str">
        <f t="shared" si="24"/>
        <v>DOWN</v>
      </c>
      <c r="Q97">
        <f t="shared" si="25"/>
        <v>0.19999999999999929</v>
      </c>
      <c r="R97">
        <f t="shared" si="26"/>
        <v>0.60000000000000142</v>
      </c>
      <c r="S97">
        <f t="shared" si="27"/>
        <v>0.33333333333333137</v>
      </c>
      <c r="T97" t="str">
        <f t="shared" si="28"/>
        <v>No Indication</v>
      </c>
      <c r="U97" t="str">
        <f t="shared" si="29"/>
        <v>No T+M+I</v>
      </c>
      <c r="V97">
        <v>28.71178196388794</v>
      </c>
      <c r="W97">
        <v>29.23402865331591</v>
      </c>
      <c r="X97">
        <f t="shared" si="30"/>
        <v>-0.52224668942796981</v>
      </c>
      <c r="Y97">
        <v>-0.52830523596501544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28.15</v>
      </c>
      <c r="D98">
        <v>28.55</v>
      </c>
      <c r="E98">
        <v>28.05</v>
      </c>
      <c r="F98">
        <v>28.3</v>
      </c>
      <c r="G98">
        <f>_xll.TA_TYPPRICE(D98,E98,F98)</f>
        <v>28.3</v>
      </c>
      <c r="H98">
        <v>28.380632723547969</v>
      </c>
      <c r="I98" t="str">
        <f t="shared" si="20"/>
        <v>DOWN</v>
      </c>
      <c r="J98">
        <v>28.828207326900287</v>
      </c>
      <c r="K98">
        <v>28.311223349566102</v>
      </c>
      <c r="L98" t="str">
        <f t="shared" si="21"/>
        <v>DOWN</v>
      </c>
      <c r="M98" t="str">
        <f t="shared" si="22"/>
        <v>DOWN</v>
      </c>
      <c r="N98">
        <v>35.270948341543907</v>
      </c>
      <c r="O98" t="str">
        <f t="shared" si="23"/>
        <v>DOWN</v>
      </c>
      <c r="P98" t="str">
        <f t="shared" si="24"/>
        <v>DOWN</v>
      </c>
      <c r="Q98">
        <f t="shared" si="25"/>
        <v>0.25</v>
      </c>
      <c r="R98">
        <f t="shared" si="26"/>
        <v>0.5</v>
      </c>
      <c r="S98">
        <f t="shared" si="27"/>
        <v>0.5</v>
      </c>
      <c r="T98" t="str">
        <f t="shared" si="28"/>
        <v>No Indication</v>
      </c>
      <c r="U98" t="str">
        <f t="shared" si="29"/>
        <v>No T+M+I</v>
      </c>
      <c r="V98">
        <v>28.648430892520565</v>
      </c>
      <c r="W98">
        <v>29.164841345662879</v>
      </c>
      <c r="X98">
        <f t="shared" si="30"/>
        <v>-0.51641045314231349</v>
      </c>
      <c r="Y98">
        <v>-0.52592627940047509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28.35</v>
      </c>
      <c r="D99">
        <v>28.45</v>
      </c>
      <c r="E99">
        <v>27.9</v>
      </c>
      <c r="F99">
        <v>28.2</v>
      </c>
      <c r="G99">
        <f>_xll.TA_TYPPRICE(D99,E99,F99)</f>
        <v>28.183333333333334</v>
      </c>
      <c r="H99">
        <v>28.281983028440649</v>
      </c>
      <c r="I99" t="str">
        <f t="shared" si="20"/>
        <v>DOWN</v>
      </c>
      <c r="J99">
        <v>28.744161254255779</v>
      </c>
      <c r="K99">
        <v>28.219840382995859</v>
      </c>
      <c r="L99" t="str">
        <f t="shared" si="21"/>
        <v>DOWN</v>
      </c>
      <c r="M99" t="str">
        <f t="shared" si="22"/>
        <v>DOWN</v>
      </c>
      <c r="N99">
        <v>31.444888013822485</v>
      </c>
      <c r="O99" t="str">
        <f t="shared" si="23"/>
        <v>DOWN</v>
      </c>
      <c r="P99" t="str">
        <f t="shared" si="24"/>
        <v>DOWN</v>
      </c>
      <c r="Q99">
        <f t="shared" si="25"/>
        <v>0.30000000000000071</v>
      </c>
      <c r="R99">
        <f t="shared" si="26"/>
        <v>0.55000000000000071</v>
      </c>
      <c r="S99">
        <f t="shared" si="27"/>
        <v>0.54545454545454608</v>
      </c>
      <c r="T99" t="str">
        <f t="shared" si="28"/>
        <v>No Indication</v>
      </c>
      <c r="U99" t="str">
        <f t="shared" si="29"/>
        <v>No T+M+I</v>
      </c>
      <c r="V99">
        <v>28.57944152444048</v>
      </c>
      <c r="W99">
        <v>29.093371616354517</v>
      </c>
      <c r="X99">
        <f t="shared" si="30"/>
        <v>-0.51393009191403749</v>
      </c>
      <c r="Y99">
        <v>-0.52352704190318755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28.2</v>
      </c>
      <c r="D100">
        <v>28.4</v>
      </c>
      <c r="E100">
        <v>28</v>
      </c>
      <c r="F100">
        <v>28.1</v>
      </c>
      <c r="G100">
        <f>_xll.TA_TYPPRICE(D100,E100,F100)</f>
        <v>28.166666666666668</v>
      </c>
      <c r="H100">
        <v>28.22432484755366</v>
      </c>
      <c r="I100" t="str">
        <f t="shared" si="20"/>
        <v>DOWN</v>
      </c>
      <c r="J100">
        <v>28.667680975532271</v>
      </c>
      <c r="K100">
        <v>28.170986964552334</v>
      </c>
      <c r="L100" t="str">
        <f t="shared" si="21"/>
        <v>DOWN</v>
      </c>
      <c r="M100" t="str">
        <f t="shared" si="22"/>
        <v>DOWN</v>
      </c>
      <c r="N100">
        <v>27.690223402830128</v>
      </c>
      <c r="O100" t="str">
        <f t="shared" si="23"/>
        <v>DOWN</v>
      </c>
      <c r="P100" t="str">
        <f t="shared" si="24"/>
        <v>DOWN</v>
      </c>
      <c r="Q100">
        <f t="shared" si="25"/>
        <v>0.10000000000000142</v>
      </c>
      <c r="R100">
        <f t="shared" si="26"/>
        <v>0.39999999999999858</v>
      </c>
      <c r="S100">
        <f t="shared" si="27"/>
        <v>0.25000000000000444</v>
      </c>
      <c r="T100" t="str">
        <f t="shared" si="28"/>
        <v>No Indication</v>
      </c>
      <c r="U100" t="str">
        <f t="shared" si="29"/>
        <v>No T+M+I</v>
      </c>
      <c r="V100">
        <v>28.505681289911177</v>
      </c>
      <c r="W100">
        <v>29.01978853366159</v>
      </c>
      <c r="X100">
        <f t="shared" si="30"/>
        <v>-0.51410724375041283</v>
      </c>
      <c r="Y100">
        <v>-0.52164308227263256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28.2</v>
      </c>
      <c r="D101">
        <v>28.25</v>
      </c>
      <c r="E101">
        <v>27.95</v>
      </c>
      <c r="F101">
        <v>28.1</v>
      </c>
      <c r="G101">
        <f>_xll.TA_TYPPRICE(D101,E101,F101)</f>
        <v>28.100000000000005</v>
      </c>
      <c r="H101">
        <v>28.162162423776834</v>
      </c>
      <c r="I101" t="str">
        <f t="shared" si="20"/>
        <v>DOWN</v>
      </c>
      <c r="J101">
        <v>28.574862980969545</v>
      </c>
      <c r="K101">
        <v>28.121878750207372</v>
      </c>
      <c r="L101" t="str">
        <f t="shared" si="21"/>
        <v>DOWN</v>
      </c>
      <c r="M101" t="str">
        <f t="shared" si="22"/>
        <v>DOWN</v>
      </c>
      <c r="N101">
        <v>27.690223402830128</v>
      </c>
      <c r="O101" t="str">
        <f t="shared" si="23"/>
        <v>DOWN</v>
      </c>
      <c r="P101" t="str">
        <f t="shared" si="24"/>
        <v>DOWN</v>
      </c>
      <c r="Q101">
        <f t="shared" si="25"/>
        <v>0.15000000000000213</v>
      </c>
      <c r="R101">
        <f t="shared" si="26"/>
        <v>0.30000000000000071</v>
      </c>
      <c r="S101">
        <f t="shared" si="27"/>
        <v>0.50000000000000588</v>
      </c>
      <c r="T101" t="str">
        <f t="shared" si="28"/>
        <v>No Indication</v>
      </c>
      <c r="U101" t="str">
        <f t="shared" si="29"/>
        <v>No T+M+I</v>
      </c>
      <c r="V101">
        <v>28.443268783770996</v>
      </c>
      <c r="W101">
        <v>28.951656049686658</v>
      </c>
      <c r="X101">
        <f t="shared" si="30"/>
        <v>-0.50838726591566186</v>
      </c>
      <c r="Y101">
        <v>-0.51899191900123842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28.1</v>
      </c>
      <c r="D102">
        <v>28.2</v>
      </c>
      <c r="E102">
        <v>27.75</v>
      </c>
      <c r="F102">
        <v>27.85</v>
      </c>
      <c r="G102">
        <f>_xll.TA_TYPPRICE(D102,E102,F102)</f>
        <v>27.933333333333337</v>
      </c>
      <c r="H102">
        <v>28.047747878555086</v>
      </c>
      <c r="I102" t="str">
        <f t="shared" si="20"/>
        <v>DOWN</v>
      </c>
      <c r="J102">
        <v>28.491560096309644</v>
      </c>
      <c r="K102">
        <v>28.039239027939068</v>
      </c>
      <c r="L102" t="str">
        <f t="shared" si="21"/>
        <v>DOWN</v>
      </c>
      <c r="M102" t="str">
        <f t="shared" si="22"/>
        <v>DOWN</v>
      </c>
      <c r="N102">
        <v>18.882818669671693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0.44999999999999929</v>
      </c>
      <c r="S102">
        <f t="shared" si="27"/>
        <v>0.22222222222222573</v>
      </c>
      <c r="T102" t="str">
        <f t="shared" si="28"/>
        <v>No Indication</v>
      </c>
      <c r="U102" t="str">
        <f t="shared" si="29"/>
        <v>No T+M+I</v>
      </c>
      <c r="V102">
        <v>28.351996663190842</v>
      </c>
      <c r="W102">
        <v>28.870051897858016</v>
      </c>
      <c r="X102">
        <f t="shared" si="30"/>
        <v>-0.51805523466717318</v>
      </c>
      <c r="Y102">
        <v>-0.51880458213442537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27.85</v>
      </c>
      <c r="D103">
        <v>27.9</v>
      </c>
      <c r="E103">
        <v>26.95</v>
      </c>
      <c r="F103">
        <v>27.2</v>
      </c>
      <c r="G103">
        <f>_xll.TA_TYPPRICE(D103,E103,F103)</f>
        <v>27.349999999999998</v>
      </c>
      <c r="H103">
        <v>27.69887393927754</v>
      </c>
      <c r="I103" t="str">
        <f t="shared" si="20"/>
        <v>DOWN</v>
      </c>
      <c r="J103">
        <v>28.360102297129725</v>
      </c>
      <c r="K103">
        <v>27.797185910619277</v>
      </c>
      <c r="L103" t="str">
        <f t="shared" si="21"/>
        <v>DOWN</v>
      </c>
      <c r="M103" t="str">
        <f t="shared" si="22"/>
        <v>DOWN</v>
      </c>
      <c r="N103">
        <v>9.2848454400100326</v>
      </c>
      <c r="O103" t="str">
        <f t="shared" si="23"/>
        <v>DOWN</v>
      </c>
      <c r="P103" t="str">
        <f t="shared" si="24"/>
        <v>DOWN</v>
      </c>
      <c r="Q103">
        <f t="shared" si="25"/>
        <v>0.25</v>
      </c>
      <c r="R103">
        <f t="shared" si="26"/>
        <v>0.94999999999999929</v>
      </c>
      <c r="S103">
        <f t="shared" si="27"/>
        <v>0.26315789473684231</v>
      </c>
      <c r="T103" t="str">
        <f t="shared" si="28"/>
        <v>No Indication</v>
      </c>
      <c r="U103" t="str">
        <f t="shared" si="29"/>
        <v>No T+M+I</v>
      </c>
      <c r="V103">
        <v>28.174766407315328</v>
      </c>
      <c r="W103">
        <v>28.746344349868533</v>
      </c>
      <c r="X103">
        <f t="shared" si="30"/>
        <v>-0.57157794255320482</v>
      </c>
      <c r="Y103">
        <v>-0.52935925421818131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27.15</v>
      </c>
      <c r="D104">
        <v>27.45</v>
      </c>
      <c r="E104">
        <v>26.95</v>
      </c>
      <c r="F104">
        <v>27.25</v>
      </c>
      <c r="G104">
        <f>_xll.TA_TYPPRICE(D104,E104,F104)</f>
        <v>27.216666666666669</v>
      </c>
      <c r="H104">
        <v>27.457770302972104</v>
      </c>
      <c r="I104" t="str">
        <f t="shared" si="20"/>
        <v>DOWN</v>
      </c>
      <c r="J104">
        <v>28.157857342212008</v>
      </c>
      <c r="K104">
        <v>27.608922374926102</v>
      </c>
      <c r="L104" t="str">
        <f t="shared" si="21"/>
        <v>DOWN</v>
      </c>
      <c r="M104" t="str">
        <f t="shared" si="22"/>
        <v>DOWN</v>
      </c>
      <c r="N104">
        <v>13.511880284173349</v>
      </c>
      <c r="O104" t="str">
        <f t="shared" si="23"/>
        <v>DOWN</v>
      </c>
      <c r="P104" t="str">
        <f t="shared" si="24"/>
        <v>DOWN</v>
      </c>
      <c r="Q104">
        <f t="shared" si="25"/>
        <v>0.30000000000000071</v>
      </c>
      <c r="R104">
        <f t="shared" si="26"/>
        <v>0.5</v>
      </c>
      <c r="S104">
        <f t="shared" si="27"/>
        <v>0.60000000000000142</v>
      </c>
      <c r="T104" t="str">
        <f t="shared" si="28"/>
        <v>No Indication</v>
      </c>
      <c r="U104" t="str">
        <f t="shared" si="29"/>
        <v>No T+M+I</v>
      </c>
      <c r="V104">
        <v>28.03249465234374</v>
      </c>
      <c r="W104">
        <v>28.635504027656047</v>
      </c>
      <c r="X104">
        <f t="shared" si="30"/>
        <v>-0.60300937531230758</v>
      </c>
      <c r="Y104">
        <v>-0.54408927843700661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27.25</v>
      </c>
      <c r="D105">
        <v>27.4</v>
      </c>
      <c r="E105">
        <v>26.8</v>
      </c>
      <c r="F105">
        <v>26.9</v>
      </c>
      <c r="G105">
        <f>_xll.TA_TYPPRICE(D105,E105,F105)</f>
        <v>27.033333333333331</v>
      </c>
      <c r="H105">
        <v>27.24555181815272</v>
      </c>
      <c r="I105" t="str">
        <f t="shared" si="20"/>
        <v>DOWN</v>
      </c>
      <c r="J105">
        <v>27.989444599498228</v>
      </c>
      <c r="K105">
        <v>27.429161847164746</v>
      </c>
      <c r="L105" t="str">
        <f t="shared" si="21"/>
        <v>DOWN</v>
      </c>
      <c r="M105" t="str">
        <f t="shared" si="22"/>
        <v>DOWN</v>
      </c>
      <c r="N105">
        <v>9.5984017260877952</v>
      </c>
      <c r="O105" t="str">
        <f t="shared" si="23"/>
        <v>DOWN</v>
      </c>
      <c r="P105" t="str">
        <f t="shared" si="24"/>
        <v>DOWN</v>
      </c>
      <c r="Q105">
        <f t="shared" si="25"/>
        <v>9.9999999999997868E-2</v>
      </c>
      <c r="R105">
        <f t="shared" si="26"/>
        <v>0.59999999999999787</v>
      </c>
      <c r="S105">
        <f t="shared" si="27"/>
        <v>0.16666666666666372</v>
      </c>
      <c r="T105" t="str">
        <f t="shared" si="28"/>
        <v>DOWN</v>
      </c>
      <c r="U105" t="str">
        <f t="shared" si="29"/>
        <v>DOWN</v>
      </c>
      <c r="V105">
        <v>27.858264705829317</v>
      </c>
      <c r="W105">
        <v>28.5069481737556</v>
      </c>
      <c r="X105">
        <f t="shared" si="30"/>
        <v>-0.64868346792628273</v>
      </c>
      <c r="Y105">
        <v>-0.56500811633486181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27.35</v>
      </c>
      <c r="AE105">
        <f t="shared" si="36"/>
        <v>27.150000000000002</v>
      </c>
      <c r="AF105">
        <f t="shared" si="37"/>
        <v>27.1</v>
      </c>
      <c r="AG105">
        <f t="shared" si="38"/>
        <v>27.05</v>
      </c>
    </row>
    <row r="106" spans="1:33" x14ac:dyDescent="0.25">
      <c r="A106" t="s">
        <v>5</v>
      </c>
      <c r="B106" s="1">
        <v>43006</v>
      </c>
      <c r="C106">
        <v>26.8</v>
      </c>
      <c r="D106">
        <v>27.15</v>
      </c>
      <c r="E106">
        <v>26.6</v>
      </c>
      <c r="F106">
        <v>26.8</v>
      </c>
      <c r="G106">
        <f>_xll.TA_TYPPRICE(D106,E106,F106)</f>
        <v>26.849999999999998</v>
      </c>
      <c r="H106">
        <v>27.047775909076357</v>
      </c>
      <c r="I106" t="str">
        <f t="shared" si="20"/>
        <v>DOWN</v>
      </c>
      <c r="J106">
        <v>27.802901355165289</v>
      </c>
      <c r="K106">
        <v>27.244903658905915</v>
      </c>
      <c r="L106" t="str">
        <f t="shared" si="21"/>
        <v>DOWN</v>
      </c>
      <c r="M106" t="str">
        <f t="shared" si="22"/>
        <v>DOWN</v>
      </c>
      <c r="N106">
        <v>8.6986156271191426</v>
      </c>
      <c r="O106" t="str">
        <f t="shared" si="23"/>
        <v>DOWN</v>
      </c>
      <c r="P106" t="str">
        <f t="shared" si="24"/>
        <v>DOWN</v>
      </c>
      <c r="Q106">
        <f t="shared" si="25"/>
        <v>0.19999999999999929</v>
      </c>
      <c r="R106">
        <f t="shared" si="26"/>
        <v>0.54999999999999716</v>
      </c>
      <c r="S106">
        <f t="shared" si="27"/>
        <v>0.3636363636363642</v>
      </c>
      <c r="T106" t="str">
        <f t="shared" si="28"/>
        <v>No Indication</v>
      </c>
      <c r="U106" t="str">
        <f t="shared" si="29"/>
        <v>No T+M+I</v>
      </c>
      <c r="V106">
        <v>27.695454751086345</v>
      </c>
      <c r="W106">
        <v>28.380507568292224</v>
      </c>
      <c r="X106">
        <f t="shared" si="30"/>
        <v>-0.68505281720587874</v>
      </c>
      <c r="Y106">
        <v>-0.58901705650906522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27.05</v>
      </c>
      <c r="D107">
        <v>27.2</v>
      </c>
      <c r="E107">
        <v>26.9</v>
      </c>
      <c r="F107">
        <v>27.15</v>
      </c>
      <c r="G107">
        <f>_xll.TA_TYPPRICE(D107,E107,F107)</f>
        <v>27.083333333333332</v>
      </c>
      <c r="H107">
        <v>27.065554621204846</v>
      </c>
      <c r="I107" t="str">
        <f t="shared" si="20"/>
        <v>UP</v>
      </c>
      <c r="J107">
        <v>27.668923276239671</v>
      </c>
      <c r="K107">
        <v>27.168258401371268</v>
      </c>
      <c r="L107" t="str">
        <f t="shared" si="21"/>
        <v>DOWN</v>
      </c>
      <c r="M107" t="str">
        <f t="shared" si="22"/>
        <v>No Trend</v>
      </c>
      <c r="N107">
        <v>35.253079228574897</v>
      </c>
      <c r="O107" t="str">
        <f t="shared" si="23"/>
        <v>DOWN</v>
      </c>
      <c r="P107" t="str">
        <f t="shared" si="24"/>
        <v>No Trend + Momentum</v>
      </c>
      <c r="Q107">
        <f t="shared" si="25"/>
        <v>0.25</v>
      </c>
      <c r="R107">
        <f t="shared" si="26"/>
        <v>0.30000000000000071</v>
      </c>
      <c r="S107">
        <f t="shared" si="27"/>
        <v>0.83333333333333137</v>
      </c>
      <c r="T107" t="str">
        <f t="shared" si="28"/>
        <v>UP</v>
      </c>
      <c r="U107" t="str">
        <f t="shared" si="29"/>
        <v>No T+M+I</v>
      </c>
      <c r="V107">
        <v>27.6115386355346</v>
      </c>
      <c r="W107">
        <v>28.289358859529838</v>
      </c>
      <c r="X107">
        <f t="shared" si="30"/>
        <v>-0.67782022399523711</v>
      </c>
      <c r="Y107">
        <v>-0.60677769000629955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2017-07-05T06:12:42Z</dcterms:created>
  <dcterms:modified xsi:type="dcterms:W3CDTF">2017-10-03T07:55:11Z</dcterms:modified>
</cp:coreProperties>
</file>