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9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4" i="1"/>
  <c r="K6" i="1"/>
  <c r="K8" i="1"/>
  <c r="K10" i="1"/>
  <c r="K12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8" i="1"/>
  <c r="K50" i="1"/>
  <c r="K52" i="1"/>
  <c r="K54" i="1"/>
  <c r="K56" i="1"/>
  <c r="K58" i="1"/>
  <c r="K60" i="1"/>
  <c r="K62" i="1"/>
  <c r="K64" i="1"/>
  <c r="K66" i="1"/>
  <c r="K68" i="1"/>
  <c r="K2" i="1"/>
  <c r="K14" i="1"/>
  <c r="K46" i="1"/>
  <c r="K72" i="1"/>
  <c r="K76" i="1"/>
  <c r="K80" i="1"/>
  <c r="K84" i="1"/>
  <c r="K88" i="1"/>
  <c r="K92" i="1"/>
  <c r="K96" i="1"/>
  <c r="K100" i="1"/>
  <c r="K104" i="1"/>
  <c r="K98" i="1"/>
  <c r="K106" i="1"/>
  <c r="K70" i="1"/>
  <c r="K74" i="1"/>
  <c r="K78" i="1"/>
  <c r="K82" i="1"/>
  <c r="K86" i="1"/>
  <c r="K90" i="1"/>
  <c r="K94" i="1"/>
  <c r="K10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H2" i="1" a="1"/>
  <c r="G3" i="1"/>
  <c r="G43" i="1"/>
  <c r="G57" i="1"/>
  <c r="G65" i="1"/>
  <c r="G71" i="1"/>
  <c r="G75" i="1"/>
  <c r="G81" i="1"/>
  <c r="G85" i="1"/>
  <c r="G89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9" i="1"/>
  <c r="G61" i="1"/>
  <c r="G63" i="1"/>
  <c r="G67" i="1"/>
  <c r="G69" i="1"/>
  <c r="G73" i="1"/>
  <c r="G77" i="1"/>
  <c r="G79" i="1"/>
  <c r="G83" i="1"/>
  <c r="G87" i="1"/>
  <c r="G91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9" i="1" l="1"/>
  <c r="AH48" i="1"/>
  <c r="AH28" i="1"/>
  <c r="AH12" i="1" l="1"/>
  <c r="AH32" i="1"/>
  <c r="AH37" i="1"/>
  <c r="AH53" i="1"/>
  <c r="AH17" i="1"/>
  <c r="AH45" i="1"/>
  <c r="AH55" i="1"/>
  <c r="AH44" i="1"/>
  <c r="AH16" i="1"/>
  <c r="AH29" i="1"/>
  <c r="AH33" i="1"/>
  <c r="AH14" i="1"/>
  <c r="AH42" i="1"/>
  <c r="AH27" i="1"/>
  <c r="AH15" i="1"/>
  <c r="AH23" i="1"/>
  <c r="AH52" i="1"/>
  <c r="AH26" i="1"/>
  <c r="AH10" i="1"/>
  <c r="AH47" i="1"/>
  <c r="AH20" i="1"/>
  <c r="AH21" i="1"/>
  <c r="AH9" i="1"/>
  <c r="AH39" i="1"/>
  <c r="AH8" i="1"/>
  <c r="AH36" i="1"/>
  <c r="AH34" i="1"/>
  <c r="AH7" i="1"/>
  <c r="AH40" i="1"/>
  <c r="AH41" i="1"/>
  <c r="AH43" i="1"/>
  <c r="AH13" i="1"/>
  <c r="AH35" i="1"/>
  <c r="AH19" i="1"/>
  <c r="AH51" i="1"/>
  <c r="AH24" i="1"/>
  <c r="AH6" i="1"/>
  <c r="AH30" i="1"/>
  <c r="AH22" i="1"/>
  <c r="AH25" i="1"/>
  <c r="AH4" i="1"/>
  <c r="AH5" i="1"/>
  <c r="AH38" i="1"/>
  <c r="AH56" i="1"/>
  <c r="AH46" i="1"/>
  <c r="AH11" i="1"/>
  <c r="AH31" i="1"/>
  <c r="AH3" i="1"/>
  <c r="AH54" i="1" l="1"/>
  <c r="AH50" i="1"/>
  <c r="AH2" i="1"/>
  <c r="AH1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<sst xmlns="http://schemas.openxmlformats.org/spreadsheetml/2006/main" count="140" uniqueCount="35">
  <si>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</si>
  <si>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</si>
  <si>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</si>
  <si>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</si>
  <si>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</si>
  <si>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OFSS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</si>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</sst>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3561.3</v>
      </c>
      <c r="D2">
        <v>3640.15</v>
      </c>
      <c r="E2">
        <v>3561.3</v>
      </c>
      <c r="F2">
        <v>3620</v>
      </c>
      <c r="G2">
        <f>_xll.TA_TYPPRICE(D2,E2,F2)</f>
        <v>3607.15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58.699999999999818</v>
      </c>
      <c r="R2">
        <f>D2-E2</f>
        <v>78.849999999999909</v>
      </c>
      <c r="S2">
        <f>Q2/R2</f>
        <v>0.74445149017120971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3639.95</v>
      </c>
      <c r="D3">
        <v>3708.2</v>
      </c>
      <c r="E3">
        <v>3639.95</v>
      </c>
      <c r="F3">
        <v>3666</v>
      </c>
      <c r="G3">
        <f>_xll.TA_TYPPRICE(D3,E3,F3)</f>
        <v>3671.3833333333332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26.050000000000182</v>
      </c>
      <c r="R3">
        <f t="shared" ref="R3:R66" si="6">D3-E3</f>
        <v>68.25</v>
      </c>
      <c r="S3">
        <f t="shared" ref="S3:S66" si="7">Q3/R3</f>
        <v>0.38168498168498433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3655.1</v>
      </c>
      <c r="D4">
        <v>3748.95</v>
      </c>
      <c r="E4">
        <v>3655.1</v>
      </c>
      <c r="F4">
        <v>3725</v>
      </c>
      <c r="G4">
        <f>_xll.TA_TYPPRICE(D4,E4,F4)</f>
        <v>3709.6833333333329</v>
      </c>
      <c r="H4">
        <v>3662.7388888888886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69.900000000000091</v>
      </c>
      <c r="R4">
        <f t="shared" si="6"/>
        <v>93.849999999999909</v>
      </c>
      <c r="S4">
        <f t="shared" si="7"/>
        <v>0.74480554075652805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3749</v>
      </c>
      <c r="D5">
        <v>3750</v>
      </c>
      <c r="E5">
        <v>3665.65</v>
      </c>
      <c r="F5">
        <v>3695</v>
      </c>
      <c r="G5">
        <f>_xll.TA_TYPPRICE(D5,E5,F5)</f>
        <v>3703.5499999999997</v>
      </c>
      <c r="H5">
        <v>3683.1444444444442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29.349999999999909</v>
      </c>
      <c r="R5">
        <f t="shared" si="6"/>
        <v>84.349999999999909</v>
      </c>
      <c r="S5">
        <f t="shared" si="7"/>
        <v>0.34795494961469997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3749</v>
      </c>
      <c r="D6">
        <v>3774.45</v>
      </c>
      <c r="E6">
        <v>3701.05</v>
      </c>
      <c r="F6">
        <v>3745</v>
      </c>
      <c r="G6">
        <f>_xll.TA_TYPPRICE(D6,E6,F6)</f>
        <v>3740.1666666666665</v>
      </c>
      <c r="H6">
        <v>3711.6555555555551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43.949999999999818</v>
      </c>
      <c r="R6">
        <f t="shared" si="6"/>
        <v>73.399999999999636</v>
      </c>
      <c r="S6">
        <f t="shared" si="7"/>
        <v>0.59877384196185335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3769.5</v>
      </c>
      <c r="D7">
        <v>3790.6</v>
      </c>
      <c r="E7">
        <v>3731.05</v>
      </c>
      <c r="F7">
        <v>3775</v>
      </c>
      <c r="G7">
        <f>_xll.TA_TYPPRICE(D7,E7,F7)</f>
        <v>3765.5499999999997</v>
      </c>
      <c r="H7">
        <v>3738.6027777777772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86.04651162790698</v>
      </c>
      <c r="O7" t="str">
        <f t="shared" si="3"/>
        <v>UP</v>
      </c>
      <c r="P7" t="e">
        <f t="shared" si="4"/>
        <v>#N/A</v>
      </c>
      <c r="Q7">
        <f t="shared" si="5"/>
        <v>43.949999999999818</v>
      </c>
      <c r="R7">
        <f t="shared" si="6"/>
        <v>59.549999999999727</v>
      </c>
      <c r="S7">
        <f t="shared" si="7"/>
        <v>0.73803526448362755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3750</v>
      </c>
      <c r="D8">
        <v>3784.85</v>
      </c>
      <c r="E8">
        <v>3727.7</v>
      </c>
      <c r="F8">
        <v>3752</v>
      </c>
      <c r="G8">
        <f>_xll.TA_TYPPRICE(D8,E8,F8)</f>
        <v>3754.85</v>
      </c>
      <c r="H8">
        <v>3746.7263888888883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75.897435897435912</v>
      </c>
      <c r="O8" t="str">
        <f t="shared" si="3"/>
        <v>UP</v>
      </c>
      <c r="P8" t="e">
        <f t="shared" si="4"/>
        <v>#N/A</v>
      </c>
      <c r="Q8">
        <f t="shared" si="5"/>
        <v>24.300000000000182</v>
      </c>
      <c r="R8">
        <f t="shared" si="6"/>
        <v>57.150000000000091</v>
      </c>
      <c r="S8">
        <f t="shared" si="7"/>
        <v>0.42519685039370331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3784</v>
      </c>
      <c r="D9">
        <v>3800</v>
      </c>
      <c r="E9">
        <v>3754.45</v>
      </c>
      <c r="F9">
        <v>3785</v>
      </c>
      <c r="G9">
        <f>_xll.TA_TYPPRICE(D9,E9,F9)</f>
        <v>3779.8166666666671</v>
      </c>
      <c r="H9">
        <v>3763.2715277777779</v>
      </c>
      <c r="I9" t="str">
        <f t="shared" si="0"/>
        <v>UP</v>
      </c>
      <c r="J9">
        <v>3749.6499999999996</v>
      </c>
      <c r="K9">
        <v>3679.53125</v>
      </c>
      <c r="L9" t="str">
        <f t="shared" si="1"/>
        <v>UP</v>
      </c>
      <c r="M9" t="str">
        <f t="shared" si="2"/>
        <v>UP</v>
      </c>
      <c r="N9">
        <v>80.105820105820101</v>
      </c>
      <c r="O9" t="str">
        <f t="shared" si="3"/>
        <v>UP</v>
      </c>
      <c r="P9" t="str">
        <f t="shared" si="4"/>
        <v>UP</v>
      </c>
      <c r="Q9">
        <f t="shared" si="5"/>
        <v>30.550000000000182</v>
      </c>
      <c r="R9">
        <f t="shared" si="6"/>
        <v>45.550000000000182</v>
      </c>
      <c r="S9">
        <f t="shared" si="7"/>
        <v>0.67069154774972695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3751.45</v>
      </c>
      <c r="D10">
        <v>3783.45</v>
      </c>
      <c r="E10">
        <v>3751.45</v>
      </c>
      <c r="F10">
        <v>3770</v>
      </c>
      <c r="G10">
        <f>_xll.TA_TYPPRICE(D10,E10,F10)</f>
        <v>3768.2999999999997</v>
      </c>
      <c r="H10">
        <v>3765.7857638888891</v>
      </c>
      <c r="I10" t="str">
        <f t="shared" si="0"/>
        <v>UP</v>
      </c>
      <c r="J10">
        <v>3757.1611111111106</v>
      </c>
      <c r="K10">
        <v>3695.5131944444443</v>
      </c>
      <c r="L10" t="str">
        <f t="shared" si="1"/>
        <v>UP</v>
      </c>
      <c r="M10" t="str">
        <f t="shared" si="2"/>
        <v>UP</v>
      </c>
      <c r="N10">
        <v>72.876052948255108</v>
      </c>
      <c r="O10" t="str">
        <f t="shared" si="3"/>
        <v>UP</v>
      </c>
      <c r="P10" t="str">
        <f t="shared" si="4"/>
        <v>UP</v>
      </c>
      <c r="Q10">
        <f t="shared" si="5"/>
        <v>18.550000000000182</v>
      </c>
      <c r="R10">
        <f t="shared" si="6"/>
        <v>32</v>
      </c>
      <c r="S10">
        <f t="shared" si="7"/>
        <v>0.57968750000000568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3787.9</v>
      </c>
      <c r="D11">
        <v>3790</v>
      </c>
      <c r="E11">
        <v>3735.05</v>
      </c>
      <c r="F11">
        <v>3740</v>
      </c>
      <c r="G11">
        <f>_xll.TA_TYPPRICE(D11,E11,F11)</f>
        <v>3755.0166666666664</v>
      </c>
      <c r="H11">
        <v>3760.4012152777777</v>
      </c>
      <c r="I11" t="str">
        <f t="shared" si="0"/>
        <v>DOWN</v>
      </c>
      <c r="J11">
        <v>3764.4586419753082</v>
      </c>
      <c r="K11">
        <v>3704.2991512345679</v>
      </c>
      <c r="L11" t="str">
        <f t="shared" si="1"/>
        <v>No Confirmation</v>
      </c>
      <c r="M11" t="str">
        <f t="shared" si="2"/>
        <v>No Trend</v>
      </c>
      <c r="N11">
        <v>59.459990181639668</v>
      </c>
      <c r="O11" t="str">
        <f t="shared" si="3"/>
        <v>No Momentum</v>
      </c>
      <c r="P11" t="str">
        <f t="shared" si="4"/>
        <v>No Trend + Momentum</v>
      </c>
      <c r="Q11">
        <f t="shared" si="5"/>
        <v>4.9499999999998181</v>
      </c>
      <c r="R11">
        <f t="shared" si="6"/>
        <v>54.949999999999818</v>
      </c>
      <c r="S11">
        <f t="shared" si="7"/>
        <v>9.0081892629660321E-2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3750</v>
      </c>
      <c r="D12">
        <v>3898</v>
      </c>
      <c r="E12">
        <v>3750</v>
      </c>
      <c r="F12">
        <v>3880</v>
      </c>
      <c r="G12">
        <f>_xll.TA_TYPPRICE(D12,E12,F12)</f>
        <v>3842.6666666666665</v>
      </c>
      <c r="H12">
        <v>3801.5339409722219</v>
      </c>
      <c r="I12" t="str">
        <f t="shared" si="0"/>
        <v>UP</v>
      </c>
      <c r="J12">
        <v>3794.1344993141288</v>
      </c>
      <c r="K12">
        <v>3714.4548954046641</v>
      </c>
      <c r="L12" t="str">
        <f t="shared" si="1"/>
        <v>UP</v>
      </c>
      <c r="M12" t="str">
        <f t="shared" si="2"/>
        <v>UP</v>
      </c>
      <c r="N12">
        <v>80.452124511776546</v>
      </c>
      <c r="O12" t="str">
        <f t="shared" si="3"/>
        <v>UP</v>
      </c>
      <c r="P12" t="str">
        <f t="shared" si="4"/>
        <v>UP</v>
      </c>
      <c r="Q12">
        <f t="shared" si="5"/>
        <v>130</v>
      </c>
      <c r="R12">
        <f t="shared" si="6"/>
        <v>148</v>
      </c>
      <c r="S12">
        <f t="shared" si="7"/>
        <v>0.8783783783783784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3850.05</v>
      </c>
      <c r="D13">
        <v>3850.05</v>
      </c>
      <c r="E13">
        <v>3753.45</v>
      </c>
      <c r="F13">
        <v>3770</v>
      </c>
      <c r="G13">
        <f>_xll.TA_TYPPRICE(D13,E13,F13)</f>
        <v>3791.1666666666665</v>
      </c>
      <c r="H13">
        <v>3796.350303819444</v>
      </c>
      <c r="I13" t="str">
        <f t="shared" si="0"/>
        <v>DOWN</v>
      </c>
      <c r="J13">
        <v>3806.5601661332112</v>
      </c>
      <c r="K13">
        <v>3723.1204742036275</v>
      </c>
      <c r="L13" t="str">
        <f t="shared" si="1"/>
        <v>No Confirmation</v>
      </c>
      <c r="M13" t="str">
        <f t="shared" si="2"/>
        <v>No Trend</v>
      </c>
      <c r="N13">
        <v>53.330195063108654</v>
      </c>
      <c r="O13" t="str">
        <f t="shared" si="3"/>
        <v>No Momentum</v>
      </c>
      <c r="P13" t="str">
        <f t="shared" si="4"/>
        <v>No Trend + Momentum</v>
      </c>
      <c r="Q13">
        <f t="shared" si="5"/>
        <v>16.550000000000182</v>
      </c>
      <c r="R13">
        <f t="shared" si="6"/>
        <v>96.600000000000364</v>
      </c>
      <c r="S13">
        <f t="shared" si="7"/>
        <v>0.17132505175983562</v>
      </c>
      <c r="T13" t="str">
        <f t="shared" si="8"/>
        <v>DOWN</v>
      </c>
      <c r="U13" t="str">
        <f t="shared" si="9"/>
        <v>No T+M+I</v>
      </c>
      <c r="V13">
        <v>3743.5833333333335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3775</v>
      </c>
      <c r="D14">
        <v>3799</v>
      </c>
      <c r="E14">
        <v>3739.05</v>
      </c>
      <c r="F14">
        <v>3780</v>
      </c>
      <c r="G14">
        <f>_xll.TA_TYPPRICE(D14,E14,F14)</f>
        <v>3772.6833333333329</v>
      </c>
      <c r="H14">
        <v>3784.5168185763887</v>
      </c>
      <c r="I14" t="str">
        <f t="shared" si="0"/>
        <v>DOWN</v>
      </c>
      <c r="J14">
        <v>3804.88012921472</v>
      </c>
      <c r="K14">
        <v>3726.6603688250439</v>
      </c>
      <c r="L14" t="str">
        <f t="shared" si="1"/>
        <v>No Confirmation</v>
      </c>
      <c r="M14" t="str">
        <f t="shared" si="2"/>
        <v>No Trend</v>
      </c>
      <c r="N14">
        <v>55.05210239602544</v>
      </c>
      <c r="O14" t="str">
        <f t="shared" si="3"/>
        <v>No Momentum</v>
      </c>
      <c r="P14" t="str">
        <f t="shared" si="4"/>
        <v>No Trend + Momentum</v>
      </c>
      <c r="Q14">
        <f t="shared" si="5"/>
        <v>40.949999999999818</v>
      </c>
      <c r="R14">
        <f t="shared" si="6"/>
        <v>59.949999999999818</v>
      </c>
      <c r="S14">
        <f t="shared" si="7"/>
        <v>0.68306922435362705</v>
      </c>
      <c r="T14" t="str">
        <f t="shared" si="8"/>
        <v>No Indication</v>
      </c>
      <c r="U14" t="str">
        <f t="shared" si="9"/>
        <v>No T+M+I</v>
      </c>
      <c r="V14">
        <v>3749.1858974358975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3750.15</v>
      </c>
      <c r="D15">
        <v>3786.15</v>
      </c>
      <c r="E15">
        <v>3650</v>
      </c>
      <c r="F15">
        <v>3681</v>
      </c>
      <c r="G15">
        <f>_xll.TA_TYPPRICE(D15,E15,F15)</f>
        <v>3705.7166666666667</v>
      </c>
      <c r="H15">
        <v>3745.1167426215279</v>
      </c>
      <c r="I15" t="str">
        <f t="shared" si="0"/>
        <v>DOWN</v>
      </c>
      <c r="J15">
        <v>3800.7178782781157</v>
      </c>
      <c r="K15">
        <v>3709.6247313083672</v>
      </c>
      <c r="L15" t="str">
        <f t="shared" si="1"/>
        <v>DOWN</v>
      </c>
      <c r="M15" t="str">
        <f t="shared" si="2"/>
        <v>DOWN</v>
      </c>
      <c r="N15">
        <v>37.795396345843685</v>
      </c>
      <c r="O15" t="str">
        <f t="shared" si="3"/>
        <v>DOWN</v>
      </c>
      <c r="P15" t="str">
        <f t="shared" si="4"/>
        <v>DOWN</v>
      </c>
      <c r="Q15">
        <f t="shared" si="5"/>
        <v>31</v>
      </c>
      <c r="R15">
        <f t="shared" si="6"/>
        <v>136.15000000000009</v>
      </c>
      <c r="S15">
        <f t="shared" si="7"/>
        <v>0.22769004774146148</v>
      </c>
      <c r="T15" t="str">
        <f t="shared" si="8"/>
        <v>No Indication</v>
      </c>
      <c r="U15" t="str">
        <f t="shared" si="9"/>
        <v>No T+M+I</v>
      </c>
      <c r="V15">
        <v>3738.6957593688362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3675.1</v>
      </c>
      <c r="D16">
        <v>3676.1</v>
      </c>
      <c r="E16">
        <v>3575</v>
      </c>
      <c r="F16">
        <v>3610</v>
      </c>
      <c r="G16">
        <f>_xll.TA_TYPPRICE(D16,E16,F16)</f>
        <v>3620.3666666666668</v>
      </c>
      <c r="H16">
        <v>3682.7417046440974</v>
      </c>
      <c r="I16" t="str">
        <f t="shared" si="0"/>
        <v>DOWN</v>
      </c>
      <c r="J16">
        <v>3773.0250164385343</v>
      </c>
      <c r="K16">
        <v>3679.7081243509524</v>
      </c>
      <c r="L16" t="str">
        <f t="shared" si="1"/>
        <v>DOWN</v>
      </c>
      <c r="M16" t="str">
        <f t="shared" si="2"/>
        <v>DOWN</v>
      </c>
      <c r="N16">
        <v>29.504441383744012</v>
      </c>
      <c r="O16" t="str">
        <f t="shared" si="3"/>
        <v>DOWN</v>
      </c>
      <c r="P16" t="str">
        <f t="shared" si="4"/>
        <v>DOWN</v>
      </c>
      <c r="Q16">
        <f t="shared" si="5"/>
        <v>35</v>
      </c>
      <c r="R16">
        <f t="shared" si="6"/>
        <v>101.09999999999991</v>
      </c>
      <c r="S16">
        <f t="shared" si="7"/>
        <v>0.34619188921859578</v>
      </c>
      <c r="T16" t="str">
        <f t="shared" si="8"/>
        <v>No Indication</v>
      </c>
      <c r="U16" t="str">
        <f t="shared" si="9"/>
        <v>No T+M+I</v>
      </c>
      <c r="V16">
        <v>3718.8964117736305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3618.95</v>
      </c>
      <c r="D17">
        <v>3669.55</v>
      </c>
      <c r="E17">
        <v>3552.65</v>
      </c>
      <c r="F17">
        <v>3620</v>
      </c>
      <c r="G17">
        <f>_xll.TA_TYPPRICE(D17,E17,F17)</f>
        <v>3614.0666666666671</v>
      </c>
      <c r="H17">
        <v>3648.4041856553822</v>
      </c>
      <c r="I17" t="str">
        <f t="shared" si="0"/>
        <v>DOWN</v>
      </c>
      <c r="J17">
        <v>3750.0305683410825</v>
      </c>
      <c r="K17">
        <v>3651.4729856062963</v>
      </c>
      <c r="L17" t="str">
        <f t="shared" si="1"/>
        <v>DOWN</v>
      </c>
      <c r="M17" t="str">
        <f t="shared" si="2"/>
        <v>DOWN</v>
      </c>
      <c r="N17">
        <v>32.125774436826568</v>
      </c>
      <c r="O17" t="str">
        <f t="shared" si="3"/>
        <v>DOWN</v>
      </c>
      <c r="P17" t="str">
        <f t="shared" si="4"/>
        <v>DOWN</v>
      </c>
      <c r="Q17">
        <f t="shared" si="5"/>
        <v>67.349999999999909</v>
      </c>
      <c r="R17">
        <f t="shared" si="6"/>
        <v>116.90000000000009</v>
      </c>
      <c r="S17">
        <f t="shared" si="7"/>
        <v>0.5761334473909312</v>
      </c>
      <c r="T17" t="str">
        <f t="shared" si="8"/>
        <v>No Indication</v>
      </c>
      <c r="U17" t="str">
        <f t="shared" si="9"/>
        <v>No T+M+I</v>
      </c>
      <c r="V17">
        <v>3703.6815791930721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3575</v>
      </c>
      <c r="D18">
        <v>3606.45</v>
      </c>
      <c r="E18">
        <v>3535</v>
      </c>
      <c r="F18">
        <v>3550</v>
      </c>
      <c r="G18">
        <f>_xll.TA_TYPPRICE(D18,E18,F18)</f>
        <v>3563.8166666666671</v>
      </c>
      <c r="H18">
        <v>3606.1104261610244</v>
      </c>
      <c r="I18" t="str">
        <f t="shared" si="0"/>
        <v>DOWN</v>
      </c>
      <c r="J18">
        <v>3718.1237753763976</v>
      </c>
      <c r="K18">
        <v>3625.5900999160081</v>
      </c>
      <c r="L18" t="str">
        <f t="shared" si="1"/>
        <v>DOWN</v>
      </c>
      <c r="M18" t="str">
        <f t="shared" si="2"/>
        <v>DOWN</v>
      </c>
      <c r="N18">
        <v>24.239222254263805</v>
      </c>
      <c r="O18" t="str">
        <f t="shared" si="3"/>
        <v>DOWN</v>
      </c>
      <c r="P18" t="str">
        <f t="shared" si="4"/>
        <v>DOWN</v>
      </c>
      <c r="Q18">
        <f t="shared" si="5"/>
        <v>15</v>
      </c>
      <c r="R18">
        <f t="shared" si="6"/>
        <v>71.449999999999818</v>
      </c>
      <c r="S18">
        <f t="shared" si="7"/>
        <v>0.20993701889433222</v>
      </c>
      <c r="T18" t="str">
        <f t="shared" si="8"/>
        <v>No Indication</v>
      </c>
      <c r="U18" t="str">
        <f t="shared" si="9"/>
        <v>No T+M+I</v>
      </c>
      <c r="V18">
        <v>3680.0382593172149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3541.05</v>
      </c>
      <c r="D19">
        <v>3599.95</v>
      </c>
      <c r="E19">
        <v>3521</v>
      </c>
      <c r="F19">
        <v>3530</v>
      </c>
      <c r="G19">
        <f>_xll.TA_TYPPRICE(D19,E19,F19)</f>
        <v>3550.3166666666671</v>
      </c>
      <c r="H19">
        <v>3578.2135464138455</v>
      </c>
      <c r="I19" t="str">
        <f t="shared" si="0"/>
        <v>DOWN</v>
      </c>
      <c r="J19">
        <v>3691.8629364038648</v>
      </c>
      <c r="K19">
        <v>3602.3478554902285</v>
      </c>
      <c r="L19" t="str">
        <f t="shared" si="1"/>
        <v>DOWN</v>
      </c>
      <c r="M19" t="str">
        <f t="shared" si="2"/>
        <v>DOWN</v>
      </c>
      <c r="N19">
        <v>22.285354808026</v>
      </c>
      <c r="O19" t="str">
        <f t="shared" si="3"/>
        <v>DOWN</v>
      </c>
      <c r="P19" t="str">
        <f t="shared" si="4"/>
        <v>DOWN</v>
      </c>
      <c r="Q19">
        <f t="shared" si="5"/>
        <v>9</v>
      </c>
      <c r="R19">
        <f t="shared" si="6"/>
        <v>78.949999999999818</v>
      </c>
      <c r="S19">
        <f t="shared" si="7"/>
        <v>0.11399620012666271</v>
      </c>
      <c r="T19" t="str">
        <f t="shared" si="8"/>
        <v>DOWN</v>
      </c>
      <c r="U19" t="str">
        <f t="shared" si="9"/>
        <v>DOWN</v>
      </c>
      <c r="V19">
        <v>3656.9554501914895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3555.2</v>
      </c>
      <c r="D20">
        <v>3573.7</v>
      </c>
      <c r="E20">
        <v>3548.25</v>
      </c>
      <c r="F20">
        <v>3556</v>
      </c>
      <c r="G20">
        <f>_xll.TA_TYPPRICE(D20,E20,F20)</f>
        <v>3559.3166666666671</v>
      </c>
      <c r="H20">
        <v>3568.7651065402561</v>
      </c>
      <c r="I20" t="str">
        <f t="shared" si="0"/>
        <v>DOWN</v>
      </c>
      <c r="J20">
        <v>3665.6045060918946</v>
      </c>
      <c r="K20">
        <v>3590.3261098257335</v>
      </c>
      <c r="L20" t="str">
        <f t="shared" si="1"/>
        <v>DOWN</v>
      </c>
      <c r="M20" t="str">
        <f t="shared" si="2"/>
        <v>DOWN</v>
      </c>
      <c r="N20">
        <v>31.286025106416322</v>
      </c>
      <c r="O20" t="str">
        <f t="shared" si="3"/>
        <v>DOWN</v>
      </c>
      <c r="P20" t="str">
        <f t="shared" si="4"/>
        <v>DOWN</v>
      </c>
      <c r="Q20">
        <f t="shared" si="5"/>
        <v>7.75</v>
      </c>
      <c r="R20">
        <f t="shared" si="6"/>
        <v>25.449999999999818</v>
      </c>
      <c r="S20">
        <f t="shared" si="7"/>
        <v>0.30451866404715344</v>
      </c>
      <c r="T20" t="str">
        <f t="shared" si="8"/>
        <v>No Indication</v>
      </c>
      <c r="U20" t="str">
        <f t="shared" si="9"/>
        <v>No T+M+I</v>
      </c>
      <c r="V20">
        <v>3641.4238424697219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3561.1</v>
      </c>
      <c r="D21">
        <v>3603.15</v>
      </c>
      <c r="E21">
        <v>3476</v>
      </c>
      <c r="F21">
        <v>3560</v>
      </c>
      <c r="G21">
        <f>_xll.TA_TYPPRICE(D21,E21,F21)</f>
        <v>3546.3833333333332</v>
      </c>
      <c r="H21">
        <v>3557.5742199367946</v>
      </c>
      <c r="I21" t="str">
        <f t="shared" si="0"/>
        <v>UP</v>
      </c>
      <c r="J21">
        <v>3651.7257269603624</v>
      </c>
      <c r="K21">
        <v>3564.9203076422373</v>
      </c>
      <c r="L21" t="str">
        <f t="shared" si="1"/>
        <v>DOWN</v>
      </c>
      <c r="M21" t="str">
        <f t="shared" si="2"/>
        <v>No Trend</v>
      </c>
      <c r="N21">
        <v>32.783112116767214</v>
      </c>
      <c r="O21" t="str">
        <f t="shared" si="3"/>
        <v>DOWN</v>
      </c>
      <c r="P21" t="str">
        <f t="shared" si="4"/>
        <v>No Trend + Momentum</v>
      </c>
      <c r="Q21">
        <f t="shared" si="5"/>
        <v>84</v>
      </c>
      <c r="R21">
        <f t="shared" si="6"/>
        <v>127.15000000000009</v>
      </c>
      <c r="S21">
        <f t="shared" si="7"/>
        <v>0.66063704286276004</v>
      </c>
      <c r="T21" t="str">
        <f t="shared" si="8"/>
        <v>No Indication</v>
      </c>
      <c r="U21" t="str">
        <f t="shared" si="9"/>
        <v>No T+M+I</v>
      </c>
      <c r="V21">
        <v>3628.8970974743802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3524.1</v>
      </c>
      <c r="D22">
        <v>3566.95</v>
      </c>
      <c r="E22">
        <v>3480</v>
      </c>
      <c r="F22">
        <v>3540</v>
      </c>
      <c r="G22">
        <f>_xll.TA_TYPPRICE(D22,E22,F22)</f>
        <v>3528.9833333333336</v>
      </c>
      <c r="H22">
        <v>3543.2787766350639</v>
      </c>
      <c r="I22" t="str">
        <f t="shared" si="0"/>
        <v>DOWN</v>
      </c>
      <c r="J22">
        <v>3632.8866765247262</v>
      </c>
      <c r="K22">
        <v>3546.0491281661843</v>
      </c>
      <c r="L22" t="str">
        <f t="shared" si="1"/>
        <v>DOWN</v>
      </c>
      <c r="M22" t="str">
        <f t="shared" si="2"/>
        <v>DOWN</v>
      </c>
      <c r="N22">
        <v>28.854051012901898</v>
      </c>
      <c r="O22" t="str">
        <f t="shared" si="3"/>
        <v>DOWN</v>
      </c>
      <c r="P22" t="str">
        <f t="shared" si="4"/>
        <v>DOWN</v>
      </c>
      <c r="Q22">
        <f t="shared" si="5"/>
        <v>60</v>
      </c>
      <c r="R22">
        <f t="shared" si="6"/>
        <v>86.949999999999818</v>
      </c>
      <c r="S22">
        <f t="shared" si="7"/>
        <v>0.69005175388154261</v>
      </c>
      <c r="T22" t="str">
        <f t="shared" si="8"/>
        <v>No Indication</v>
      </c>
      <c r="U22" t="str">
        <f t="shared" si="9"/>
        <v>No T+M+I</v>
      </c>
      <c r="V22">
        <v>3615.2206209398601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3522.15</v>
      </c>
      <c r="D23">
        <v>3550</v>
      </c>
      <c r="E23">
        <v>3501</v>
      </c>
      <c r="F23">
        <v>3523</v>
      </c>
      <c r="G23">
        <f>_xll.TA_TYPPRICE(D23,E23,F23)</f>
        <v>3524.6666666666665</v>
      </c>
      <c r="H23">
        <v>3533.9727216508654</v>
      </c>
      <c r="I23" t="str">
        <f t="shared" si="0"/>
        <v>DOWN</v>
      </c>
      <c r="J23">
        <v>3614.4674150747869</v>
      </c>
      <c r="K23">
        <v>3536.0382107959213</v>
      </c>
      <c r="L23" t="str">
        <f t="shared" si="1"/>
        <v>DOWN</v>
      </c>
      <c r="M23" t="str">
        <f t="shared" si="2"/>
        <v>DOWN</v>
      </c>
      <c r="N23">
        <v>25.594790189067513</v>
      </c>
      <c r="O23" t="str">
        <f t="shared" si="3"/>
        <v>DOWN</v>
      </c>
      <c r="P23" t="str">
        <f t="shared" si="4"/>
        <v>DOWN</v>
      </c>
      <c r="Q23">
        <f t="shared" si="5"/>
        <v>22</v>
      </c>
      <c r="R23">
        <f t="shared" si="6"/>
        <v>49</v>
      </c>
      <c r="S23">
        <f t="shared" si="7"/>
        <v>0.44897959183673469</v>
      </c>
      <c r="T23" t="str">
        <f t="shared" si="8"/>
        <v>No Indication</v>
      </c>
      <c r="U23" t="str">
        <f t="shared" si="9"/>
        <v>No T+M+I</v>
      </c>
      <c r="V23">
        <v>3601.0328331029586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3529.9</v>
      </c>
      <c r="D24">
        <v>3629.95</v>
      </c>
      <c r="E24">
        <v>3516.6</v>
      </c>
      <c r="F24">
        <v>3600</v>
      </c>
      <c r="G24">
        <f>_xll.TA_TYPPRICE(D24,E24,F24)</f>
        <v>3582.1833333333329</v>
      </c>
      <c r="H24">
        <v>3558.078027492099</v>
      </c>
      <c r="I24" t="str">
        <f t="shared" si="0"/>
        <v>UP</v>
      </c>
      <c r="J24">
        <v>3617.9079895026121</v>
      </c>
      <c r="K24">
        <v>3531.7186083968277</v>
      </c>
      <c r="L24" t="str">
        <f t="shared" si="1"/>
        <v>No Confirmation</v>
      </c>
      <c r="M24" t="str">
        <f t="shared" si="2"/>
        <v>No Trend</v>
      </c>
      <c r="N24">
        <v>54.618094894167193</v>
      </c>
      <c r="O24" t="str">
        <f t="shared" si="3"/>
        <v>No Momentum</v>
      </c>
      <c r="P24" t="str">
        <f t="shared" si="4"/>
        <v>No Trend + Momentum</v>
      </c>
      <c r="Q24">
        <f t="shared" si="5"/>
        <v>83.400000000000091</v>
      </c>
      <c r="R24">
        <f t="shared" si="6"/>
        <v>113.34999999999991</v>
      </c>
      <c r="S24">
        <f t="shared" si="7"/>
        <v>0.73577415086016906</v>
      </c>
      <c r="T24" t="str">
        <f t="shared" si="8"/>
        <v>No Indication</v>
      </c>
      <c r="U24" t="str">
        <f t="shared" si="9"/>
        <v>No T+M+I</v>
      </c>
      <c r="V24">
        <v>3600.8739357025033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3594.7</v>
      </c>
      <c r="D25">
        <v>3654</v>
      </c>
      <c r="E25">
        <v>3550.05</v>
      </c>
      <c r="F25">
        <v>3620</v>
      </c>
      <c r="G25">
        <f>_xll.TA_TYPPRICE(D25,E25,F25)</f>
        <v>3608.0166666666664</v>
      </c>
      <c r="H25">
        <v>3583.0473470793827</v>
      </c>
      <c r="I25" t="str">
        <f t="shared" si="0"/>
        <v>UP</v>
      </c>
      <c r="J25">
        <v>3625.9284362798094</v>
      </c>
      <c r="K25">
        <v>3535.7922509753103</v>
      </c>
      <c r="L25" t="str">
        <f t="shared" si="1"/>
        <v>No Confirmation</v>
      </c>
      <c r="M25" t="str">
        <f t="shared" si="2"/>
        <v>No Trend</v>
      </c>
      <c r="N25">
        <v>59.71947747447863</v>
      </c>
      <c r="O25" t="str">
        <f t="shared" si="3"/>
        <v>No Momentum</v>
      </c>
      <c r="P25" t="str">
        <f t="shared" si="4"/>
        <v>No Trend + Momentum</v>
      </c>
      <c r="Q25">
        <f t="shared" si="5"/>
        <v>69.949999999999818</v>
      </c>
      <c r="R25">
        <f t="shared" si="6"/>
        <v>103.94999999999982</v>
      </c>
      <c r="S25">
        <f t="shared" si="7"/>
        <v>0.67291967291967236</v>
      </c>
      <c r="T25" t="str">
        <f t="shared" si="8"/>
        <v>No Indication</v>
      </c>
      <c r="U25" t="str">
        <f t="shared" si="9"/>
        <v>No T+M+I</v>
      </c>
      <c r="V25">
        <v>3603.8164071328874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3663</v>
      </c>
      <c r="D26">
        <v>3695</v>
      </c>
      <c r="E26">
        <v>3628.4</v>
      </c>
      <c r="F26">
        <v>3685</v>
      </c>
      <c r="G26">
        <f>_xll.TA_TYPPRICE(D26,E26,F26)</f>
        <v>3669.4666666666667</v>
      </c>
      <c r="H26">
        <v>3626.2570068730247</v>
      </c>
      <c r="I26" t="str">
        <f t="shared" si="0"/>
        <v>UP</v>
      </c>
      <c r="J26">
        <v>3641.2776726620741</v>
      </c>
      <c r="K26">
        <v>3556.3717507585748</v>
      </c>
      <c r="L26" t="str">
        <f t="shared" si="1"/>
        <v>UP</v>
      </c>
      <c r="M26" t="str">
        <f t="shared" si="2"/>
        <v>UP</v>
      </c>
      <c r="N26">
        <v>72.34745206420564</v>
      </c>
      <c r="O26" t="str">
        <f t="shared" si="3"/>
        <v>UP</v>
      </c>
      <c r="P26" t="str">
        <f t="shared" si="4"/>
        <v>UP</v>
      </c>
      <c r="Q26">
        <f t="shared" si="5"/>
        <v>56.599999999999909</v>
      </c>
      <c r="R26">
        <f t="shared" si="6"/>
        <v>66.599999999999909</v>
      </c>
      <c r="S26">
        <f t="shared" si="7"/>
        <v>0.84984984984984968</v>
      </c>
      <c r="T26" t="str">
        <f t="shared" si="8"/>
        <v>UP</v>
      </c>
      <c r="U26" t="str">
        <f t="shared" si="9"/>
        <v>UP</v>
      </c>
      <c r="V26">
        <v>3616.3061906509047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3650.2</v>
      </c>
      <c r="D27">
        <v>3695</v>
      </c>
      <c r="E27">
        <v>3642.15</v>
      </c>
      <c r="F27">
        <v>3660</v>
      </c>
      <c r="G27">
        <f>_xll.TA_TYPPRICE(D27,E27,F27)</f>
        <v>3665.7166666666667</v>
      </c>
      <c r="H27">
        <v>3645.9868367698455</v>
      </c>
      <c r="I27" t="str">
        <f t="shared" si="0"/>
        <v>UP</v>
      </c>
      <c r="J27">
        <v>3653.2159676260576</v>
      </c>
      <c r="K27">
        <v>3575.4335839233358</v>
      </c>
      <c r="L27" t="str">
        <f t="shared" si="1"/>
        <v>UP</v>
      </c>
      <c r="M27" t="str">
        <f t="shared" si="2"/>
        <v>UP</v>
      </c>
      <c r="N27">
        <v>62.871381764823184</v>
      </c>
      <c r="O27" t="str">
        <f t="shared" si="3"/>
        <v>UP</v>
      </c>
      <c r="P27" t="str">
        <f t="shared" si="4"/>
        <v>UP</v>
      </c>
      <c r="Q27">
        <f t="shared" si="5"/>
        <v>17.849999999999909</v>
      </c>
      <c r="R27">
        <f t="shared" si="6"/>
        <v>52.849999999999909</v>
      </c>
      <c r="S27">
        <f t="shared" si="7"/>
        <v>0.33774834437085977</v>
      </c>
      <c r="T27" t="str">
        <f t="shared" si="8"/>
        <v>No Indication</v>
      </c>
      <c r="U27" t="str">
        <f t="shared" si="9"/>
        <v>No T+M+I</v>
      </c>
      <c r="V27">
        <v>3623.0283151661502</v>
      </c>
      <c r="W27">
        <v>3670.6923076923076</v>
      </c>
      <c r="X27">
        <f t="shared" si="10"/>
        <v>-47.663992526157472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3664.2</v>
      </c>
      <c r="D28">
        <v>3695</v>
      </c>
      <c r="E28">
        <v>3652.2</v>
      </c>
      <c r="F28">
        <v>3694</v>
      </c>
      <c r="G28">
        <f>_xll.TA_TYPPRICE(D28,E28,F28)</f>
        <v>3680.4</v>
      </c>
      <c r="H28">
        <v>3663.1934183849226</v>
      </c>
      <c r="I28" t="str">
        <f t="shared" si="0"/>
        <v>UP</v>
      </c>
      <c r="J28">
        <v>3662.5013081536003</v>
      </c>
      <c r="K28">
        <v>3592.492787495928</v>
      </c>
      <c r="L28" t="str">
        <f t="shared" si="1"/>
        <v>UP</v>
      </c>
      <c r="M28" t="str">
        <f t="shared" si="2"/>
        <v>UP</v>
      </c>
      <c r="N28">
        <v>69.633066183541089</v>
      </c>
      <c r="O28" t="str">
        <f t="shared" si="3"/>
        <v>UP</v>
      </c>
      <c r="P28" t="str">
        <f t="shared" si="4"/>
        <v>UP</v>
      </c>
      <c r="Q28">
        <f t="shared" si="5"/>
        <v>41.800000000000182</v>
      </c>
      <c r="R28">
        <f t="shared" si="6"/>
        <v>42.800000000000182</v>
      </c>
      <c r="S28">
        <f t="shared" si="7"/>
        <v>0.97663551401869164</v>
      </c>
      <c r="T28" t="str">
        <f t="shared" si="8"/>
        <v>UP</v>
      </c>
      <c r="U28" t="str">
        <f t="shared" si="9"/>
        <v>UP</v>
      </c>
      <c r="V28">
        <v>3633.9470359098195</v>
      </c>
      <c r="W28">
        <v>3672.4188034188032</v>
      </c>
      <c r="X28">
        <f t="shared" si="10"/>
        <v>-38.471767508983703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3641.4</v>
      </c>
      <c r="D29">
        <v>3705</v>
      </c>
      <c r="E29">
        <v>3641.4</v>
      </c>
      <c r="F29">
        <v>3700</v>
      </c>
      <c r="G29">
        <f>_xll.TA_TYPPRICE(D29,E29,F29)</f>
        <v>3682.1333333333332</v>
      </c>
      <c r="H29">
        <v>3672.6633758591279</v>
      </c>
      <c r="I29" t="str">
        <f t="shared" si="0"/>
        <v>UP</v>
      </c>
      <c r="J29">
        <v>3671.9454618972445</v>
      </c>
      <c r="K29">
        <v>3603.3610569412772</v>
      </c>
      <c r="L29" t="str">
        <f t="shared" si="1"/>
        <v>UP</v>
      </c>
      <c r="M29" t="str">
        <f t="shared" si="2"/>
        <v>UP</v>
      </c>
      <c r="N29">
        <v>70.805866427420113</v>
      </c>
      <c r="O29" t="str">
        <f t="shared" si="3"/>
        <v>UP</v>
      </c>
      <c r="P29" t="str">
        <f t="shared" si="4"/>
        <v>UP</v>
      </c>
      <c r="Q29">
        <f t="shared" si="5"/>
        <v>58.599999999999909</v>
      </c>
      <c r="R29">
        <f t="shared" si="6"/>
        <v>63.599999999999909</v>
      </c>
      <c r="S29">
        <f t="shared" si="7"/>
        <v>0.92138364779874204</v>
      </c>
      <c r="T29" t="str">
        <f t="shared" si="8"/>
        <v>UP</v>
      </c>
      <c r="U29" t="str">
        <f t="shared" si="9"/>
        <v>UP</v>
      </c>
      <c r="V29">
        <v>3644.109030385232</v>
      </c>
      <c r="W29">
        <v>3674.4618550174105</v>
      </c>
      <c r="X29">
        <f t="shared" si="10"/>
        <v>-30.352824632178454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3660.05</v>
      </c>
      <c r="D30">
        <v>3699.95</v>
      </c>
      <c r="E30">
        <v>3660.05</v>
      </c>
      <c r="F30">
        <v>3685</v>
      </c>
      <c r="G30">
        <f>_xll.TA_TYPPRICE(D30,E30,F30)</f>
        <v>3681.6666666666665</v>
      </c>
      <c r="H30">
        <v>3677.1650212628974</v>
      </c>
      <c r="I30" t="str">
        <f t="shared" si="0"/>
        <v>UP</v>
      </c>
      <c r="J30">
        <v>3678.1686925867457</v>
      </c>
      <c r="K30">
        <v>3615.9585998432158</v>
      </c>
      <c r="L30" t="str">
        <f t="shared" si="1"/>
        <v>UP</v>
      </c>
      <c r="M30" t="str">
        <f t="shared" si="2"/>
        <v>UP</v>
      </c>
      <c r="N30">
        <v>63.180571020836716</v>
      </c>
      <c r="O30" t="str">
        <f t="shared" si="3"/>
        <v>UP</v>
      </c>
      <c r="P30" t="str">
        <f t="shared" si="4"/>
        <v>UP</v>
      </c>
      <c r="Q30">
        <f t="shared" si="5"/>
        <v>24.949999999999818</v>
      </c>
      <c r="R30">
        <f t="shared" si="6"/>
        <v>39.899999999999636</v>
      </c>
      <c r="S30">
        <f t="shared" si="7"/>
        <v>0.62531328320802115</v>
      </c>
      <c r="T30" t="str">
        <f t="shared" si="8"/>
        <v>No Indication</v>
      </c>
      <c r="U30" t="str">
        <f t="shared" si="9"/>
        <v>No T+M+I</v>
      </c>
      <c r="V30">
        <v>3650.3999487875039</v>
      </c>
      <c r="W30">
        <v>3675.242458349454</v>
      </c>
      <c r="X30">
        <f t="shared" si="10"/>
        <v>-24.84250956195001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3670</v>
      </c>
      <c r="D31">
        <v>3685</v>
      </c>
      <c r="E31">
        <v>3649.45</v>
      </c>
      <c r="F31">
        <v>3656</v>
      </c>
      <c r="G31">
        <f>_xll.TA_TYPPRICE(D31,E31,F31)</f>
        <v>3663.4833333333336</v>
      </c>
      <c r="H31">
        <v>3670.3241772981155</v>
      </c>
      <c r="I31" t="str">
        <f t="shared" si="0"/>
        <v>DOWN</v>
      </c>
      <c r="J31">
        <v>3679.6867609008023</v>
      </c>
      <c r="K31">
        <v>3623.4011332113901</v>
      </c>
      <c r="L31" t="str">
        <f t="shared" si="1"/>
        <v>No Confirmation</v>
      </c>
      <c r="M31" t="str">
        <f t="shared" si="2"/>
        <v>No Trend</v>
      </c>
      <c r="N31">
        <v>50.133042722025813</v>
      </c>
      <c r="O31" t="str">
        <f t="shared" si="3"/>
        <v>No Momentum</v>
      </c>
      <c r="P31" t="str">
        <f t="shared" si="4"/>
        <v>No Trend + Momentum</v>
      </c>
      <c r="Q31">
        <f t="shared" si="5"/>
        <v>6.5500000000001819</v>
      </c>
      <c r="R31">
        <f t="shared" si="6"/>
        <v>35.550000000000182</v>
      </c>
      <c r="S31">
        <f t="shared" si="7"/>
        <v>0.1842475386779226</v>
      </c>
      <c r="T31" t="str">
        <f t="shared" si="8"/>
        <v>DOWN</v>
      </c>
      <c r="U31" t="str">
        <f t="shared" si="9"/>
        <v>No T+M+I</v>
      </c>
      <c r="V31">
        <v>3651.2614951278879</v>
      </c>
      <c r="W31">
        <v>3673.8170910643094</v>
      </c>
      <c r="X31">
        <f t="shared" si="10"/>
        <v>-22.555595936421469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3662</v>
      </c>
      <c r="D32">
        <v>3675</v>
      </c>
      <c r="E32">
        <v>3650</v>
      </c>
      <c r="F32">
        <v>3660</v>
      </c>
      <c r="G32">
        <f>_xll.TA_TYPPRICE(D32,E32,F32)</f>
        <v>3661.6666666666665</v>
      </c>
      <c r="H32">
        <v>3665.9954219823912</v>
      </c>
      <c r="I32" t="str">
        <f t="shared" si="0"/>
        <v>DOWN</v>
      </c>
      <c r="J32">
        <v>3678.645258478402</v>
      </c>
      <c r="K32">
        <v>3629.3119924977477</v>
      </c>
      <c r="L32" t="str">
        <f t="shared" si="1"/>
        <v>No Confirmation</v>
      </c>
      <c r="M32" t="str">
        <f t="shared" si="2"/>
        <v>No Trend</v>
      </c>
      <c r="N32">
        <v>51.847533848923213</v>
      </c>
      <c r="O32" t="str">
        <f t="shared" si="3"/>
        <v>No Momentum</v>
      </c>
      <c r="P32" t="str">
        <f t="shared" si="4"/>
        <v>No Trend + Momentum</v>
      </c>
      <c r="Q32">
        <f t="shared" si="5"/>
        <v>10</v>
      </c>
      <c r="R32">
        <f t="shared" si="6"/>
        <v>25</v>
      </c>
      <c r="S32">
        <f t="shared" si="7"/>
        <v>0.4</v>
      </c>
      <c r="T32" t="str">
        <f t="shared" si="8"/>
        <v>No Indication</v>
      </c>
      <c r="U32" t="str">
        <f t="shared" si="9"/>
        <v>No T+M+I</v>
      </c>
      <c r="V32">
        <v>3652.6058804928284</v>
      </c>
      <c r="W32">
        <v>3672.7936028373233</v>
      </c>
      <c r="X32">
        <f t="shared" si="10"/>
        <v>-20.187722344494887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3658.3</v>
      </c>
      <c r="D33">
        <v>3662.8</v>
      </c>
      <c r="E33">
        <v>3622.1</v>
      </c>
      <c r="F33">
        <v>3635</v>
      </c>
      <c r="G33">
        <f>_xll.TA_TYPPRICE(D33,E33,F33)</f>
        <v>3639.9666666666667</v>
      </c>
      <c r="H33">
        <v>3652.9810443245287</v>
      </c>
      <c r="I33" t="str">
        <f t="shared" si="0"/>
        <v>DOWN</v>
      </c>
      <c r="J33">
        <v>3675.1240899276459</v>
      </c>
      <c r="K33">
        <v>3627.7093274982481</v>
      </c>
      <c r="L33" t="str">
        <f t="shared" si="1"/>
        <v>No Confirmation</v>
      </c>
      <c r="M33" t="str">
        <f t="shared" si="2"/>
        <v>No Trend</v>
      </c>
      <c r="N33">
        <v>40.869755813701396</v>
      </c>
      <c r="O33" t="str">
        <f t="shared" si="3"/>
        <v>No Momentum</v>
      </c>
      <c r="P33" t="str">
        <f t="shared" si="4"/>
        <v>No Trend + Momentum</v>
      </c>
      <c r="Q33">
        <f t="shared" si="5"/>
        <v>12.900000000000091</v>
      </c>
      <c r="R33">
        <f t="shared" si="6"/>
        <v>40.700000000000273</v>
      </c>
      <c r="S33">
        <f t="shared" si="7"/>
        <v>0.31695331695331708</v>
      </c>
      <c r="T33" t="str">
        <f t="shared" si="8"/>
        <v>No Indication</v>
      </c>
      <c r="U33" t="str">
        <f t="shared" si="9"/>
        <v>No T+M+I</v>
      </c>
      <c r="V33">
        <v>3649.8972834939318</v>
      </c>
      <c r="W33">
        <v>3669.9940767012254</v>
      </c>
      <c r="X33">
        <f t="shared" si="10"/>
        <v>-20.096793207293558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3616.05</v>
      </c>
      <c r="D34">
        <v>3655</v>
      </c>
      <c r="E34">
        <v>3600</v>
      </c>
      <c r="F34">
        <v>3625</v>
      </c>
      <c r="G34">
        <f>_xll.TA_TYPPRICE(D34,E34,F34)</f>
        <v>3626.6666666666665</v>
      </c>
      <c r="H34">
        <v>3639.8238554955979</v>
      </c>
      <c r="I34" t="str">
        <f t="shared" si="0"/>
        <v>DOWN</v>
      </c>
      <c r="J34">
        <v>3670.6520699437247</v>
      </c>
      <c r="K34">
        <v>3621.5516991653039</v>
      </c>
      <c r="L34" t="str">
        <f t="shared" si="1"/>
        <v>No Confirmation</v>
      </c>
      <c r="M34" t="str">
        <f t="shared" si="2"/>
        <v>No Trend</v>
      </c>
      <c r="N34">
        <v>36.957241871901218</v>
      </c>
      <c r="O34" t="str">
        <f t="shared" si="3"/>
        <v>DOWN</v>
      </c>
      <c r="P34" t="str">
        <f t="shared" si="4"/>
        <v>No Trend + Momentum</v>
      </c>
      <c r="Q34">
        <f t="shared" si="5"/>
        <v>25</v>
      </c>
      <c r="R34">
        <f t="shared" si="6"/>
        <v>55</v>
      </c>
      <c r="S34">
        <f t="shared" si="7"/>
        <v>0.45454545454545453</v>
      </c>
      <c r="T34" t="str">
        <f t="shared" si="8"/>
        <v>No Indication</v>
      </c>
      <c r="U34" t="str">
        <f t="shared" si="9"/>
        <v>No T+M+I</v>
      </c>
      <c r="V34">
        <v>3646.0669321871733</v>
      </c>
      <c r="W34">
        <v>3666.6611821307642</v>
      </c>
      <c r="X34">
        <f t="shared" si="10"/>
        <v>-20.594249943590967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3648</v>
      </c>
      <c r="D35">
        <v>3710.5</v>
      </c>
      <c r="E35">
        <v>3613.5</v>
      </c>
      <c r="F35">
        <v>3705</v>
      </c>
      <c r="G35">
        <f>_xll.TA_TYPPRICE(D35,E35,F35)</f>
        <v>3676.3333333333335</v>
      </c>
      <c r="H35">
        <v>3658.0785944144654</v>
      </c>
      <c r="I35" t="str">
        <f t="shared" si="0"/>
        <v>UP</v>
      </c>
      <c r="J35">
        <v>3679.5071655117858</v>
      </c>
      <c r="K35">
        <v>3619.7624326841251</v>
      </c>
      <c r="L35" t="str">
        <f t="shared" si="1"/>
        <v>UP</v>
      </c>
      <c r="M35" t="str">
        <f t="shared" si="2"/>
        <v>UP</v>
      </c>
      <c r="N35">
        <v>67.79116813573232</v>
      </c>
      <c r="O35" t="str">
        <f t="shared" si="3"/>
        <v>UP</v>
      </c>
      <c r="P35" t="str">
        <f t="shared" si="4"/>
        <v>UP</v>
      </c>
      <c r="Q35">
        <f t="shared" si="5"/>
        <v>91.5</v>
      </c>
      <c r="R35">
        <f t="shared" si="6"/>
        <v>97</v>
      </c>
      <c r="S35">
        <f t="shared" si="7"/>
        <v>0.94329896907216493</v>
      </c>
      <c r="T35" t="str">
        <f t="shared" si="8"/>
        <v>UP</v>
      </c>
      <c r="U35" t="str">
        <f t="shared" si="9"/>
        <v>UP</v>
      </c>
      <c r="V35">
        <v>3655.1335580045311</v>
      </c>
      <c r="W35">
        <v>3669.5010945655226</v>
      </c>
      <c r="X35">
        <f t="shared" si="10"/>
        <v>-14.367536560991539</v>
      </c>
      <c r="Y35">
        <v>-26.570332469118007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3705</v>
      </c>
      <c r="D36">
        <v>3733.3</v>
      </c>
      <c r="E36">
        <v>3649.85</v>
      </c>
      <c r="F36">
        <v>3670</v>
      </c>
      <c r="G36">
        <f>_xll.TA_TYPPRICE(D36,E36,F36)</f>
        <v>3684.3833333333332</v>
      </c>
      <c r="H36">
        <v>3671.2309638738993</v>
      </c>
      <c r="I36" t="str">
        <f t="shared" si="0"/>
        <v>DOWN</v>
      </c>
      <c r="J36">
        <v>3691.4611287313892</v>
      </c>
      <c r="K36">
        <v>3626.4485587543195</v>
      </c>
      <c r="L36" t="str">
        <f t="shared" si="1"/>
        <v>No Confirmation</v>
      </c>
      <c r="M36" t="str">
        <f t="shared" si="2"/>
        <v>No Trend</v>
      </c>
      <c r="N36">
        <v>53.485250282095841</v>
      </c>
      <c r="O36" t="str">
        <f t="shared" si="3"/>
        <v>No Momentum</v>
      </c>
      <c r="P36" t="str">
        <f t="shared" si="4"/>
        <v>No Trend + Momentum</v>
      </c>
      <c r="Q36">
        <f t="shared" si="5"/>
        <v>20.150000000000091</v>
      </c>
      <c r="R36">
        <f t="shared" si="6"/>
        <v>83.450000000000273</v>
      </c>
      <c r="S36">
        <f t="shared" si="7"/>
        <v>0.24146195326542871</v>
      </c>
      <c r="T36" t="str">
        <f t="shared" si="8"/>
        <v>No Indication</v>
      </c>
      <c r="U36" t="str">
        <f t="shared" si="9"/>
        <v>No T+M+I</v>
      </c>
      <c r="V36">
        <v>3657.420702926911</v>
      </c>
      <c r="W36">
        <v>3669.5380505236321</v>
      </c>
      <c r="X36">
        <f t="shared" si="10"/>
        <v>-12.117347596721174</v>
      </c>
      <c r="Y36">
        <v>-23.679735494638642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3650.9</v>
      </c>
      <c r="D37">
        <v>3667.5</v>
      </c>
      <c r="E37">
        <v>3630</v>
      </c>
      <c r="F37">
        <v>3667</v>
      </c>
      <c r="G37">
        <f>_xll.TA_TYPPRICE(D37,E37,F37)</f>
        <v>3654.8333333333335</v>
      </c>
      <c r="H37">
        <v>3663.0321486036164</v>
      </c>
      <c r="I37" t="str">
        <f t="shared" si="0"/>
        <v>UP</v>
      </c>
      <c r="J37">
        <v>3686.136433457747</v>
      </c>
      <c r="K37">
        <v>3627.2377679200263</v>
      </c>
      <c r="L37" t="str">
        <f t="shared" si="1"/>
        <v>No Confirmation</v>
      </c>
      <c r="M37" t="str">
        <f t="shared" si="2"/>
        <v>No Trend</v>
      </c>
      <c r="N37">
        <v>52.302672505325909</v>
      </c>
      <c r="O37" t="str">
        <f t="shared" si="3"/>
        <v>No Momentum</v>
      </c>
      <c r="P37" t="str">
        <f t="shared" si="4"/>
        <v>No Trend + Momentum</v>
      </c>
      <c r="Q37">
        <f t="shared" si="5"/>
        <v>37</v>
      </c>
      <c r="R37">
        <f t="shared" si="6"/>
        <v>37.5</v>
      </c>
      <c r="S37">
        <f t="shared" si="7"/>
        <v>0.98666666666666669</v>
      </c>
      <c r="T37" t="str">
        <f t="shared" si="8"/>
        <v>UP</v>
      </c>
      <c r="U37" t="str">
        <f t="shared" si="9"/>
        <v>No T+M+I</v>
      </c>
      <c r="V37">
        <v>3658.8944409381556</v>
      </c>
      <c r="W37">
        <v>3669.3500467811409</v>
      </c>
      <c r="X37">
        <f t="shared" si="10"/>
        <v>-10.455605842985278</v>
      </c>
      <c r="Y37">
        <v>-21.03490956430797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3651</v>
      </c>
      <c r="D38">
        <v>3692.8</v>
      </c>
      <c r="E38">
        <v>3629.05</v>
      </c>
      <c r="F38">
        <v>3651</v>
      </c>
      <c r="G38">
        <f>_xll.TA_TYPPRICE(D38,E38,F38)</f>
        <v>3657.6166666666668</v>
      </c>
      <c r="H38">
        <v>3660.3244076351416</v>
      </c>
      <c r="I38" t="str">
        <f t="shared" si="0"/>
        <v>DOWN</v>
      </c>
      <c r="J38">
        <v>3687.6172260226922</v>
      </c>
      <c r="K38">
        <v>3627.6404861600204</v>
      </c>
      <c r="L38" t="str">
        <f t="shared" si="1"/>
        <v>No Confirmation</v>
      </c>
      <c r="M38" t="str">
        <f t="shared" si="2"/>
        <v>No Trend</v>
      </c>
      <c r="N38">
        <v>45.583549903831326</v>
      </c>
      <c r="O38" t="str">
        <f t="shared" si="3"/>
        <v>No Momentum</v>
      </c>
      <c r="P38" t="str">
        <f t="shared" si="4"/>
        <v>No Trend + Momentum</v>
      </c>
      <c r="Q38">
        <f t="shared" si="5"/>
        <v>21.949999999999818</v>
      </c>
      <c r="R38">
        <f t="shared" si="6"/>
        <v>63.75</v>
      </c>
      <c r="S38">
        <f t="shared" si="7"/>
        <v>0.34431372549019323</v>
      </c>
      <c r="T38" t="str">
        <f t="shared" si="8"/>
        <v>No Indication</v>
      </c>
      <c r="U38" t="str">
        <f t="shared" si="9"/>
        <v>No T+M+I</v>
      </c>
      <c r="V38">
        <v>3657.6799115630547</v>
      </c>
      <c r="W38">
        <v>3667.990784056612</v>
      </c>
      <c r="X38">
        <f t="shared" si="10"/>
        <v>-10.310872493557326</v>
      </c>
      <c r="Y38">
        <v>-18.890102150157841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3677.55</v>
      </c>
      <c r="D39">
        <v>3780</v>
      </c>
      <c r="E39">
        <v>3651</v>
      </c>
      <c r="F39">
        <v>3673</v>
      </c>
      <c r="G39">
        <f>_xll.TA_TYPPRICE(D39,E39,F39)</f>
        <v>3701.3333333333335</v>
      </c>
      <c r="H39">
        <v>3680.8288704842375</v>
      </c>
      <c r="I39" t="str">
        <f t="shared" si="0"/>
        <v>DOWN</v>
      </c>
      <c r="J39">
        <v>3708.1467313509829</v>
      </c>
      <c r="K39">
        <v>3632.8314892355716</v>
      </c>
      <c r="L39" t="str">
        <f t="shared" si="1"/>
        <v>No Confirmation</v>
      </c>
      <c r="M39" t="str">
        <f t="shared" si="2"/>
        <v>No Trend</v>
      </c>
      <c r="N39">
        <v>55.425624706917176</v>
      </c>
      <c r="O39" t="str">
        <f t="shared" si="3"/>
        <v>No Momentum</v>
      </c>
      <c r="P39" t="str">
        <f t="shared" si="4"/>
        <v>No Trend + Momentum</v>
      </c>
      <c r="Q39">
        <f t="shared" si="5"/>
        <v>22</v>
      </c>
      <c r="R39">
        <f t="shared" si="6"/>
        <v>129</v>
      </c>
      <c r="S39">
        <f t="shared" si="7"/>
        <v>0.17054263565891473</v>
      </c>
      <c r="T39" t="str">
        <f t="shared" si="8"/>
        <v>DOWN</v>
      </c>
      <c r="U39" t="str">
        <f t="shared" si="9"/>
        <v>No T+M+I</v>
      </c>
      <c r="V39">
        <v>3660.0368482456615</v>
      </c>
      <c r="W39">
        <v>3668.3618370894555</v>
      </c>
      <c r="X39">
        <f t="shared" si="10"/>
        <v>-8.3249888437940172</v>
      </c>
      <c r="Y39">
        <v>-16.777079488885075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3689.7</v>
      </c>
      <c r="D40">
        <v>3700.35</v>
      </c>
      <c r="E40">
        <v>3601.35</v>
      </c>
      <c r="F40">
        <v>3605</v>
      </c>
      <c r="G40">
        <f>_xll.TA_TYPPRICE(D40,E40,F40)</f>
        <v>3635.5666666666671</v>
      </c>
      <c r="H40">
        <v>3658.1977685754523</v>
      </c>
      <c r="I40" t="str">
        <f t="shared" si="0"/>
        <v>DOWN</v>
      </c>
      <c r="J40">
        <v>3706.4141243840977</v>
      </c>
      <c r="K40">
        <v>3625.8356027387777</v>
      </c>
      <c r="L40" t="str">
        <f t="shared" si="1"/>
        <v>DOWN</v>
      </c>
      <c r="M40" t="str">
        <f t="shared" si="2"/>
        <v>DOWN</v>
      </c>
      <c r="N40">
        <v>32.626345087175324</v>
      </c>
      <c r="O40" t="str">
        <f t="shared" si="3"/>
        <v>DOWN</v>
      </c>
      <c r="P40" t="str">
        <f t="shared" si="4"/>
        <v>DOWN</v>
      </c>
      <c r="Q40">
        <f t="shared" si="5"/>
        <v>3.6500000000000909</v>
      </c>
      <c r="R40">
        <f t="shared" si="6"/>
        <v>99</v>
      </c>
      <c r="S40">
        <f t="shared" si="7"/>
        <v>3.6868686868687786E-2</v>
      </c>
      <c r="T40" t="str">
        <f t="shared" si="8"/>
        <v>DOWN</v>
      </c>
      <c r="U40" t="str">
        <f t="shared" si="9"/>
        <v>DOWN</v>
      </c>
      <c r="V40">
        <v>3651.569640823252</v>
      </c>
      <c r="W40">
        <v>3663.6683676754219</v>
      </c>
      <c r="X40">
        <f t="shared" si="10"/>
        <v>-12.098726852169875</v>
      </c>
      <c r="Y40">
        <v>-15.841408961542035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3620.25</v>
      </c>
      <c r="D41">
        <v>3655</v>
      </c>
      <c r="E41">
        <v>3541.05</v>
      </c>
      <c r="F41">
        <v>3565</v>
      </c>
      <c r="G41">
        <f>_xll.TA_TYPPRICE(D41,E41,F41)</f>
        <v>3587.0166666666664</v>
      </c>
      <c r="H41">
        <v>3622.6072176210591</v>
      </c>
      <c r="I41" t="str">
        <f t="shared" si="0"/>
        <v>DOWN</v>
      </c>
      <c r="J41">
        <v>3694.9887634098536</v>
      </c>
      <c r="K41">
        <v>3606.9943576857158</v>
      </c>
      <c r="L41" t="str">
        <f t="shared" si="1"/>
        <v>DOWN</v>
      </c>
      <c r="M41" t="str">
        <f t="shared" si="2"/>
        <v>DOWN</v>
      </c>
      <c r="N41">
        <v>25.049737440301755</v>
      </c>
      <c r="O41" t="str">
        <f t="shared" si="3"/>
        <v>DOWN</v>
      </c>
      <c r="P41" t="str">
        <f t="shared" si="4"/>
        <v>DOWN</v>
      </c>
      <c r="Q41">
        <f t="shared" si="5"/>
        <v>23.949999999999818</v>
      </c>
      <c r="R41">
        <f t="shared" si="6"/>
        <v>113.94999999999982</v>
      </c>
      <c r="S41">
        <f t="shared" si="7"/>
        <v>0.21017990346643139</v>
      </c>
      <c r="T41" t="str">
        <f t="shared" si="8"/>
        <v>No Indication</v>
      </c>
      <c r="U41" t="str">
        <f t="shared" si="9"/>
        <v>No T+M+I</v>
      </c>
      <c r="V41">
        <v>3638.2512345427517</v>
      </c>
      <c r="W41">
        <v>3656.3595996994645</v>
      </c>
      <c r="X41">
        <f t="shared" si="10"/>
        <v>-18.108365156712807</v>
      </c>
      <c r="Y41">
        <v>-16.294800200576191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3619.9</v>
      </c>
      <c r="D42">
        <v>3619.9</v>
      </c>
      <c r="E42">
        <v>3570</v>
      </c>
      <c r="F42">
        <v>3590</v>
      </c>
      <c r="G42">
        <f>_xll.TA_TYPPRICE(D42,E42,F42)</f>
        <v>3593.2999999999997</v>
      </c>
      <c r="H42">
        <v>3607.9536088105297</v>
      </c>
      <c r="I42" t="str">
        <f t="shared" si="0"/>
        <v>DOWN</v>
      </c>
      <c r="J42">
        <v>3678.3023715409972</v>
      </c>
      <c r="K42">
        <v>3598.7733893111122</v>
      </c>
      <c r="L42" t="str">
        <f t="shared" si="1"/>
        <v>DOWN</v>
      </c>
      <c r="M42" t="str">
        <f t="shared" si="2"/>
        <v>DOWN</v>
      </c>
      <c r="N42">
        <v>36.559424530013537</v>
      </c>
      <c r="O42" t="str">
        <f t="shared" si="3"/>
        <v>DOWN</v>
      </c>
      <c r="P42" t="str">
        <f t="shared" si="4"/>
        <v>DOWN</v>
      </c>
      <c r="Q42">
        <f t="shared" si="5"/>
        <v>20</v>
      </c>
      <c r="R42">
        <f t="shared" si="6"/>
        <v>49.900000000000091</v>
      </c>
      <c r="S42">
        <f t="shared" si="7"/>
        <v>0.40080160320641212</v>
      </c>
      <c r="T42" t="str">
        <f t="shared" si="8"/>
        <v>No Indication</v>
      </c>
      <c r="U42" t="str">
        <f t="shared" si="9"/>
        <v>No T+M+I</v>
      </c>
      <c r="V42">
        <v>3630.8279676900206</v>
      </c>
      <c r="W42">
        <v>3651.4440737958007</v>
      </c>
      <c r="X42">
        <f t="shared" si="10"/>
        <v>-20.616106105780091</v>
      </c>
      <c r="Y42">
        <v>-17.159061381616972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3600.05</v>
      </c>
      <c r="D43">
        <v>3608.75</v>
      </c>
      <c r="E43">
        <v>3565.55</v>
      </c>
      <c r="F43">
        <v>3579</v>
      </c>
      <c r="G43">
        <f>_xll.TA_TYPPRICE(D43,E43,F43)</f>
        <v>3584.4333333333329</v>
      </c>
      <c r="H43">
        <v>3596.1934710719315</v>
      </c>
      <c r="I43" t="str">
        <f t="shared" si="0"/>
        <v>DOWN</v>
      </c>
      <c r="J43">
        <v>3662.8462889763314</v>
      </c>
      <c r="K43">
        <v>3591.390413908643</v>
      </c>
      <c r="L43" t="str">
        <f t="shared" si="1"/>
        <v>DOWN</v>
      </c>
      <c r="M43" t="str">
        <f t="shared" si="2"/>
        <v>DOWN</v>
      </c>
      <c r="N43">
        <v>33.712088606650113</v>
      </c>
      <c r="O43" t="str">
        <f t="shared" si="3"/>
        <v>DOWN</v>
      </c>
      <c r="P43" t="str">
        <f t="shared" si="4"/>
        <v>DOWN</v>
      </c>
      <c r="Q43">
        <f t="shared" si="5"/>
        <v>13.449999999999818</v>
      </c>
      <c r="R43">
        <f t="shared" si="6"/>
        <v>43.199999999999818</v>
      </c>
      <c r="S43">
        <f t="shared" si="7"/>
        <v>0.31134259259258967</v>
      </c>
      <c r="T43" t="str">
        <f t="shared" si="8"/>
        <v>No Indication</v>
      </c>
      <c r="U43" t="str">
        <f t="shared" si="9"/>
        <v>No T+M+I</v>
      </c>
      <c r="V43">
        <v>3622.8544341992483</v>
      </c>
      <c r="W43">
        <v>3646.0778461072227</v>
      </c>
      <c r="X43">
        <f t="shared" si="10"/>
        <v>-23.223411907974423</v>
      </c>
      <c r="Y43">
        <v>-18.371931486888464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3552.1</v>
      </c>
      <c r="D44">
        <v>3650</v>
      </c>
      <c r="E44">
        <v>3552.1</v>
      </c>
      <c r="F44">
        <v>3602</v>
      </c>
      <c r="G44">
        <f>_xll.TA_TYPPRICE(D44,E44,F44)</f>
        <v>3601.3666666666668</v>
      </c>
      <c r="H44">
        <v>3598.7800688692992</v>
      </c>
      <c r="I44" t="str">
        <f t="shared" si="0"/>
        <v>UP</v>
      </c>
      <c r="J44">
        <v>3659.9915580927022</v>
      </c>
      <c r="K44">
        <v>3582.6592108178334</v>
      </c>
      <c r="L44" t="str">
        <f t="shared" si="1"/>
        <v>No Confirmation</v>
      </c>
      <c r="M44" t="str">
        <f t="shared" si="2"/>
        <v>No Trend</v>
      </c>
      <c r="N44">
        <v>44.923297635131526</v>
      </c>
      <c r="O44" t="str">
        <f t="shared" si="3"/>
        <v>No Momentum</v>
      </c>
      <c r="P44" t="str">
        <f t="shared" si="4"/>
        <v>No Trend + Momentum</v>
      </c>
      <c r="Q44">
        <f t="shared" si="5"/>
        <v>49.900000000000091</v>
      </c>
      <c r="R44">
        <f t="shared" si="6"/>
        <v>97.900000000000091</v>
      </c>
      <c r="S44">
        <f t="shared" si="7"/>
        <v>0.50970377936670119</v>
      </c>
      <c r="T44" t="str">
        <f t="shared" si="8"/>
        <v>No Indication</v>
      </c>
      <c r="U44" t="str">
        <f t="shared" si="9"/>
        <v>No T+M+I</v>
      </c>
      <c r="V44">
        <v>3619.6460597070563</v>
      </c>
      <c r="W44">
        <v>3642.8128204696509</v>
      </c>
      <c r="X44">
        <f t="shared" si="10"/>
        <v>-23.166760762594549</v>
      </c>
      <c r="Y44">
        <v>-19.330897342029679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3580.05</v>
      </c>
      <c r="D45">
        <v>3620.5</v>
      </c>
      <c r="E45">
        <v>3537.4</v>
      </c>
      <c r="F45">
        <v>3579</v>
      </c>
      <c r="G45">
        <f>_xll.TA_TYPPRICE(D45,E45,F45)</f>
        <v>3578.9666666666667</v>
      </c>
      <c r="H45">
        <v>3588.8733677679829</v>
      </c>
      <c r="I45" t="str">
        <f t="shared" si="0"/>
        <v>DOWN</v>
      </c>
      <c r="J45">
        <v>3651.2156562943242</v>
      </c>
      <c r="K45">
        <v>3572.6016084138705</v>
      </c>
      <c r="L45" t="str">
        <f t="shared" si="1"/>
        <v>No Confirmation</v>
      </c>
      <c r="M45" t="str">
        <f t="shared" si="2"/>
        <v>No Trend</v>
      </c>
      <c r="N45">
        <v>37.083440517859835</v>
      </c>
      <c r="O45" t="str">
        <f t="shared" si="3"/>
        <v>DOWN</v>
      </c>
      <c r="P45" t="str">
        <f t="shared" si="4"/>
        <v>No Trend + Momentum</v>
      </c>
      <c r="Q45">
        <f t="shared" si="5"/>
        <v>41.599999999999909</v>
      </c>
      <c r="R45">
        <f t="shared" si="6"/>
        <v>83.099999999999909</v>
      </c>
      <c r="S45">
        <f t="shared" si="7"/>
        <v>0.50060168471720767</v>
      </c>
      <c r="T45" t="str">
        <f t="shared" si="8"/>
        <v>No Indication</v>
      </c>
      <c r="U45" t="str">
        <f t="shared" si="9"/>
        <v>No T+M+I</v>
      </c>
      <c r="V45">
        <v>3613.3928197521245</v>
      </c>
      <c r="W45">
        <v>3638.0859448793062</v>
      </c>
      <c r="X45">
        <f t="shared" si="10"/>
        <v>-24.693125127181702</v>
      </c>
      <c r="Y45">
        <v>-20.403342899060085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3584</v>
      </c>
      <c r="D46">
        <v>3593</v>
      </c>
      <c r="E46">
        <v>3555.25</v>
      </c>
      <c r="F46">
        <v>3580</v>
      </c>
      <c r="G46">
        <f>_xll.TA_TYPPRICE(D46,E46,F46)</f>
        <v>3576.0833333333335</v>
      </c>
      <c r="H46">
        <v>3582.4783505506584</v>
      </c>
      <c r="I46" t="str">
        <f t="shared" si="0"/>
        <v>DOWN</v>
      </c>
      <c r="J46">
        <v>3638.2788437844742</v>
      </c>
      <c r="K46">
        <v>3568.7456954330105</v>
      </c>
      <c r="L46" t="str">
        <f t="shared" si="1"/>
        <v>No Confirmation</v>
      </c>
      <c r="M46" t="str">
        <f t="shared" si="2"/>
        <v>No Trend</v>
      </c>
      <c r="N46">
        <v>37.674571833228512</v>
      </c>
      <c r="O46" t="str">
        <f t="shared" si="3"/>
        <v>DOWN</v>
      </c>
      <c r="P46" t="str">
        <f t="shared" si="4"/>
        <v>No Trend + Momentum</v>
      </c>
      <c r="Q46">
        <f t="shared" si="5"/>
        <v>24.75</v>
      </c>
      <c r="R46">
        <f t="shared" si="6"/>
        <v>37.75</v>
      </c>
      <c r="S46">
        <f t="shared" si="7"/>
        <v>0.6556291390728477</v>
      </c>
      <c r="T46" t="str">
        <f t="shared" si="8"/>
        <v>No Indication</v>
      </c>
      <c r="U46" t="str">
        <f t="shared" si="9"/>
        <v>No T+M+I</v>
      </c>
      <c r="V46">
        <v>3608.2554628671824</v>
      </c>
      <c r="W46">
        <v>3633.7832822956539</v>
      </c>
      <c r="X46">
        <f t="shared" si="10"/>
        <v>-25.527819428471503</v>
      </c>
      <c r="Y46">
        <v>-21.428238204942367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3565</v>
      </c>
      <c r="D47">
        <v>3624.95</v>
      </c>
      <c r="E47">
        <v>3563.85</v>
      </c>
      <c r="F47">
        <v>3620</v>
      </c>
      <c r="G47">
        <f>_xll.TA_TYPPRICE(D47,E47,F47)</f>
        <v>3602.9333333333329</v>
      </c>
      <c r="H47">
        <v>3592.7058419419955</v>
      </c>
      <c r="I47" t="str">
        <f t="shared" si="0"/>
        <v>UP</v>
      </c>
      <c r="J47">
        <v>3635.3168784990353</v>
      </c>
      <c r="K47">
        <v>3567.6577631145637</v>
      </c>
      <c r="L47" t="str">
        <f t="shared" si="1"/>
        <v>No Confirmation</v>
      </c>
      <c r="M47" t="str">
        <f t="shared" si="2"/>
        <v>No Trend</v>
      </c>
      <c r="N47">
        <v>57.595231069794551</v>
      </c>
      <c r="O47" t="str">
        <f t="shared" si="3"/>
        <v>No Momentum</v>
      </c>
      <c r="P47" t="str">
        <f t="shared" si="4"/>
        <v>No Trend + Momentum</v>
      </c>
      <c r="Q47">
        <f t="shared" si="5"/>
        <v>56.150000000000091</v>
      </c>
      <c r="R47">
        <f t="shared" si="6"/>
        <v>61.099999999999909</v>
      </c>
      <c r="S47">
        <f t="shared" si="7"/>
        <v>0.91898527004910269</v>
      </c>
      <c r="T47" t="str">
        <f t="shared" si="8"/>
        <v>UP</v>
      </c>
      <c r="U47" t="str">
        <f t="shared" si="9"/>
        <v>No T+M+I</v>
      </c>
      <c r="V47">
        <v>3610.0623147337697</v>
      </c>
      <c r="W47">
        <v>3632.7622984219015</v>
      </c>
      <c r="X47">
        <f t="shared" si="10"/>
        <v>-22.699983688131852</v>
      </c>
      <c r="Y47">
        <v>-21.682587301580263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3618.75</v>
      </c>
      <c r="D48">
        <v>3638.8</v>
      </c>
      <c r="E48">
        <v>3592.95</v>
      </c>
      <c r="F48">
        <v>3638</v>
      </c>
      <c r="G48">
        <f>_xll.TA_TYPPRICE(D48,E48,F48)</f>
        <v>3623.25</v>
      </c>
      <c r="H48">
        <v>3607.9779209709977</v>
      </c>
      <c r="I48" t="str">
        <f t="shared" si="0"/>
        <v>UP</v>
      </c>
      <c r="J48">
        <v>3636.0909054992499</v>
      </c>
      <c r="K48">
        <v>3573.2782602002162</v>
      </c>
      <c r="L48" t="str">
        <f t="shared" si="1"/>
        <v>UP</v>
      </c>
      <c r="M48" t="str">
        <f t="shared" si="2"/>
        <v>UP</v>
      </c>
      <c r="N48">
        <v>64.057300936671425</v>
      </c>
      <c r="O48" t="str">
        <f t="shared" si="3"/>
        <v>UP</v>
      </c>
      <c r="P48" t="str">
        <f t="shared" si="4"/>
        <v>UP</v>
      </c>
      <c r="Q48">
        <f t="shared" si="5"/>
        <v>45.050000000000182</v>
      </c>
      <c r="R48">
        <f t="shared" si="6"/>
        <v>45.850000000000364</v>
      </c>
      <c r="S48">
        <f t="shared" si="7"/>
        <v>0.98255179934568859</v>
      </c>
      <c r="T48" t="str">
        <f t="shared" si="8"/>
        <v>UP</v>
      </c>
      <c r="U48" t="str">
        <f t="shared" si="9"/>
        <v>UP</v>
      </c>
      <c r="V48">
        <v>3614.3604201593434</v>
      </c>
      <c r="W48">
        <v>3633.1502763165754</v>
      </c>
      <c r="X48">
        <f t="shared" si="10"/>
        <v>-18.789856157231952</v>
      </c>
      <c r="Y48">
        <v>-21.104041072710601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3644</v>
      </c>
      <c r="D49">
        <v>3644</v>
      </c>
      <c r="E49">
        <v>3581.05</v>
      </c>
      <c r="F49">
        <v>3615</v>
      </c>
      <c r="G49">
        <f>_xll.TA_TYPPRICE(D49,E49,F49)</f>
        <v>3613.35</v>
      </c>
      <c r="H49">
        <v>3610.663960485499</v>
      </c>
      <c r="I49" t="str">
        <f t="shared" si="0"/>
        <v>UP</v>
      </c>
      <c r="J49">
        <v>3637.848482054972</v>
      </c>
      <c r="K49">
        <v>3575.0053134890572</v>
      </c>
      <c r="L49" t="str">
        <f t="shared" si="1"/>
        <v>No Confirmation</v>
      </c>
      <c r="M49" t="str">
        <f t="shared" si="2"/>
        <v>No Trend</v>
      </c>
      <c r="N49">
        <v>51.517815124331619</v>
      </c>
      <c r="O49" t="str">
        <f t="shared" si="3"/>
        <v>No Momentum</v>
      </c>
      <c r="P49" t="str">
        <f t="shared" si="4"/>
        <v>No Trend + Momentum</v>
      </c>
      <c r="Q49">
        <f t="shared" si="5"/>
        <v>33.949999999999818</v>
      </c>
      <c r="R49">
        <f t="shared" si="6"/>
        <v>62.949999999999818</v>
      </c>
      <c r="S49">
        <f t="shared" si="7"/>
        <v>0.5393169181890376</v>
      </c>
      <c r="T49" t="str">
        <f t="shared" si="8"/>
        <v>No Indication</v>
      </c>
      <c r="U49" t="str">
        <f t="shared" si="9"/>
        <v>No T+M+I</v>
      </c>
      <c r="V49">
        <v>3614.4588170579059</v>
      </c>
      <c r="W49">
        <v>3631.8058114042365</v>
      </c>
      <c r="X49">
        <f t="shared" si="10"/>
        <v>-17.346994346330575</v>
      </c>
      <c r="Y49">
        <v>-20.352631727434595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3625</v>
      </c>
      <c r="D50">
        <v>3649.35</v>
      </c>
      <c r="E50">
        <v>3607</v>
      </c>
      <c r="F50">
        <v>3643</v>
      </c>
      <c r="G50">
        <f>_xll.TA_TYPPRICE(D50,E50,F50)</f>
        <v>3633.1166666666668</v>
      </c>
      <c r="H50">
        <v>3621.8903135760829</v>
      </c>
      <c r="I50" t="str">
        <f t="shared" si="0"/>
        <v>UP</v>
      </c>
      <c r="J50">
        <v>3640.4043749316447</v>
      </c>
      <c r="K50">
        <v>3582.1152438248223</v>
      </c>
      <c r="L50" t="str">
        <f t="shared" si="1"/>
        <v>UP</v>
      </c>
      <c r="M50" t="str">
        <f t="shared" si="2"/>
        <v>UP</v>
      </c>
      <c r="N50">
        <v>62.64529094476039</v>
      </c>
      <c r="O50" t="str">
        <f t="shared" si="3"/>
        <v>UP</v>
      </c>
      <c r="P50" t="str">
        <f t="shared" si="4"/>
        <v>UP</v>
      </c>
      <c r="Q50">
        <f t="shared" si="5"/>
        <v>36</v>
      </c>
      <c r="R50">
        <f t="shared" si="6"/>
        <v>42.349999999999909</v>
      </c>
      <c r="S50">
        <f t="shared" si="7"/>
        <v>0.85005903187721554</v>
      </c>
      <c r="T50" t="str">
        <f t="shared" si="8"/>
        <v>UP</v>
      </c>
      <c r="U50" t="str">
        <f t="shared" si="9"/>
        <v>UP</v>
      </c>
      <c r="V50">
        <v>3618.8497682797665</v>
      </c>
      <c r="W50">
        <v>3632.6350105594784</v>
      </c>
      <c r="X50">
        <f t="shared" si="10"/>
        <v>-13.785242279711838</v>
      </c>
      <c r="Y50">
        <v>-19.039153837890044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3611</v>
      </c>
      <c r="D51">
        <v>3666</v>
      </c>
      <c r="E51">
        <v>3600.25</v>
      </c>
      <c r="F51">
        <v>3625</v>
      </c>
      <c r="G51">
        <f>_xll.TA_TYPPRICE(D51,E51,F51)</f>
        <v>3630.4166666666665</v>
      </c>
      <c r="H51">
        <v>3626.1534901213745</v>
      </c>
      <c r="I51" t="str">
        <f t="shared" si="0"/>
        <v>DOWN</v>
      </c>
      <c r="J51">
        <v>3646.0922916135014</v>
      </c>
      <c r="K51">
        <v>3586.1451896415283</v>
      </c>
      <c r="L51" t="str">
        <f t="shared" si="1"/>
        <v>No Confirmation</v>
      </c>
      <c r="M51" t="str">
        <f t="shared" si="2"/>
        <v>No Trend</v>
      </c>
      <c r="N51">
        <v>52.890525242658413</v>
      </c>
      <c r="O51" t="str">
        <f t="shared" si="3"/>
        <v>No Momentum</v>
      </c>
      <c r="P51" t="str">
        <f t="shared" si="4"/>
        <v>No Trend + Momentum</v>
      </c>
      <c r="Q51">
        <f t="shared" si="5"/>
        <v>24.75</v>
      </c>
      <c r="R51">
        <f t="shared" si="6"/>
        <v>65.75</v>
      </c>
      <c r="S51">
        <f t="shared" si="7"/>
        <v>0.37642585551330798</v>
      </c>
      <c r="T51" t="str">
        <f t="shared" si="8"/>
        <v>No Indication</v>
      </c>
      <c r="U51" t="str">
        <f t="shared" si="9"/>
        <v>No T+M+I</v>
      </c>
      <c r="V51">
        <v>3619.7959577751872</v>
      </c>
      <c r="W51">
        <v>3632.0694542217393</v>
      </c>
      <c r="X51">
        <f t="shared" si="10"/>
        <v>-12.273496446552144</v>
      </c>
      <c r="Y51">
        <v>-17.686022359622463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3620.1</v>
      </c>
      <c r="D52">
        <v>3690</v>
      </c>
      <c r="E52">
        <v>3620.1</v>
      </c>
      <c r="F52">
        <v>3690</v>
      </c>
      <c r="G52">
        <f>_xll.TA_TYPPRICE(D52,E52,F52)</f>
        <v>3666.7000000000003</v>
      </c>
      <c r="H52">
        <v>3646.4267450606876</v>
      </c>
      <c r="I52" t="str">
        <f t="shared" si="0"/>
        <v>UP</v>
      </c>
      <c r="J52">
        <v>3655.8495601438344</v>
      </c>
      <c r="K52">
        <v>3593.6907030545221</v>
      </c>
      <c r="L52" t="str">
        <f t="shared" si="1"/>
        <v>UP</v>
      </c>
      <c r="M52" t="str">
        <f t="shared" si="2"/>
        <v>UP</v>
      </c>
      <c r="N52">
        <v>72.335361126448433</v>
      </c>
      <c r="O52" t="str">
        <f t="shared" si="3"/>
        <v>UP</v>
      </c>
      <c r="P52" t="str">
        <f t="shared" si="4"/>
        <v>UP</v>
      </c>
      <c r="Q52">
        <f t="shared" si="5"/>
        <v>69.900000000000091</v>
      </c>
      <c r="R52">
        <f t="shared" si="6"/>
        <v>69.900000000000091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3630.5965796559276</v>
      </c>
      <c r="W52">
        <v>3636.3606057608699</v>
      </c>
      <c r="X52">
        <f t="shared" si="10"/>
        <v>-5.7640261049423316</v>
      </c>
      <c r="Y52">
        <v>-15.301623108686437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3660.05</v>
      </c>
      <c r="D53">
        <v>3705</v>
      </c>
      <c r="E53">
        <v>3646.05</v>
      </c>
      <c r="F53">
        <v>3700</v>
      </c>
      <c r="G53">
        <f>_xll.TA_TYPPRICE(D53,E53,F53)</f>
        <v>3683.6833333333329</v>
      </c>
      <c r="H53">
        <v>3665.05503919701</v>
      </c>
      <c r="I53" t="str">
        <f t="shared" si="0"/>
        <v>UP</v>
      </c>
      <c r="J53">
        <v>3666.7718801118713</v>
      </c>
      <c r="K53">
        <v>3605.3261023757395</v>
      </c>
      <c r="L53" t="str">
        <f t="shared" si="1"/>
        <v>UP</v>
      </c>
      <c r="M53" t="str">
        <f t="shared" si="2"/>
        <v>UP</v>
      </c>
      <c r="N53">
        <v>74.369800111651642</v>
      </c>
      <c r="O53" t="str">
        <f t="shared" si="3"/>
        <v>UP</v>
      </c>
      <c r="P53" t="str">
        <f t="shared" si="4"/>
        <v>UP</v>
      </c>
      <c r="Q53">
        <f t="shared" si="5"/>
        <v>53.949999999999818</v>
      </c>
      <c r="R53">
        <f t="shared" si="6"/>
        <v>58.949999999999818</v>
      </c>
      <c r="S53">
        <f t="shared" si="7"/>
        <v>0.91518235793044922</v>
      </c>
      <c r="T53" t="str">
        <f t="shared" si="8"/>
        <v>UP</v>
      </c>
      <c r="U53" t="str">
        <f t="shared" si="9"/>
        <v>UP</v>
      </c>
      <c r="V53">
        <v>3641.2740289396311</v>
      </c>
      <c r="W53">
        <v>3641.0746349637684</v>
      </c>
      <c r="X53">
        <f t="shared" si="10"/>
        <v>0.1993939758626766</v>
      </c>
      <c r="Y53">
        <v>-12.201419691776614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3672.05</v>
      </c>
      <c r="D54">
        <v>3715</v>
      </c>
      <c r="E54">
        <v>3666.8</v>
      </c>
      <c r="F54">
        <v>3688</v>
      </c>
      <c r="G54">
        <f>_xll.TA_TYPPRICE(D54,E54,F54)</f>
        <v>3689.9333333333329</v>
      </c>
      <c r="H54">
        <v>3677.4941862651713</v>
      </c>
      <c r="I54" t="str">
        <f t="shared" si="0"/>
        <v>UP</v>
      </c>
      <c r="J54">
        <v>3677.4892400870108</v>
      </c>
      <c r="K54">
        <v>3618.986968514464</v>
      </c>
      <c r="L54" t="str">
        <f t="shared" si="1"/>
        <v>UP</v>
      </c>
      <c r="M54" t="str">
        <f t="shared" si="2"/>
        <v>UP</v>
      </c>
      <c r="N54">
        <v>66.981174184270813</v>
      </c>
      <c r="O54" t="str">
        <f t="shared" si="3"/>
        <v>UP</v>
      </c>
      <c r="P54" t="str">
        <f t="shared" si="4"/>
        <v>UP</v>
      </c>
      <c r="Q54">
        <f t="shared" si="5"/>
        <v>21.199999999999818</v>
      </c>
      <c r="R54">
        <f t="shared" si="6"/>
        <v>48.199999999999818</v>
      </c>
      <c r="S54">
        <f t="shared" si="7"/>
        <v>0.43983402489626344</v>
      </c>
      <c r="T54" t="str">
        <f t="shared" si="8"/>
        <v>No Indication</v>
      </c>
      <c r="U54" t="str">
        <f t="shared" si="9"/>
        <v>No T+M+I</v>
      </c>
      <c r="V54">
        <v>3648.4626398719956</v>
      </c>
      <c r="W54">
        <v>3644.5505879294151</v>
      </c>
      <c r="X54">
        <f t="shared" si="10"/>
        <v>3.9120519425805469</v>
      </c>
      <c r="Y54">
        <v>-8.9787253649051824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3680</v>
      </c>
      <c r="D55">
        <v>3710</v>
      </c>
      <c r="E55">
        <v>3660</v>
      </c>
      <c r="F55">
        <v>3680</v>
      </c>
      <c r="G55">
        <f>_xll.TA_TYPPRICE(D55,E55,F55)</f>
        <v>3683.3333333333335</v>
      </c>
      <c r="H55">
        <v>3680.4137597992521</v>
      </c>
      <c r="I55" t="str">
        <f t="shared" si="0"/>
        <v>DOWN</v>
      </c>
      <c r="J55">
        <v>3684.7138534010082</v>
      </c>
      <c r="K55">
        <v>3628.10097551125</v>
      </c>
      <c r="L55" t="str">
        <f t="shared" si="1"/>
        <v>No Confirmation</v>
      </c>
      <c r="M55" t="str">
        <f t="shared" si="2"/>
        <v>No Trend</v>
      </c>
      <c r="N55">
        <v>61.859714802008966</v>
      </c>
      <c r="O55" t="str">
        <f t="shared" si="3"/>
        <v>UP</v>
      </c>
      <c r="P55" t="str">
        <f t="shared" si="4"/>
        <v>No Trend + Momentum</v>
      </c>
      <c r="Q55">
        <f t="shared" si="5"/>
        <v>20</v>
      </c>
      <c r="R55">
        <f t="shared" si="6"/>
        <v>50</v>
      </c>
      <c r="S55">
        <f t="shared" si="7"/>
        <v>0.4</v>
      </c>
      <c r="T55" t="str">
        <f t="shared" si="8"/>
        <v>No Indication</v>
      </c>
      <c r="U55" t="str">
        <f t="shared" si="9"/>
        <v>No T+M+I</v>
      </c>
      <c r="V55">
        <v>3653.3145414301503</v>
      </c>
      <c r="W55">
        <v>3647.1764703050139</v>
      </c>
      <c r="X55">
        <f t="shared" si="10"/>
        <v>6.1380711251363209</v>
      </c>
      <c r="Y55">
        <v>-5.9553660668968815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3675</v>
      </c>
      <c r="D56">
        <v>3705</v>
      </c>
      <c r="E56">
        <v>3648.6</v>
      </c>
      <c r="F56">
        <v>3664</v>
      </c>
      <c r="G56">
        <f>_xll.TA_TYPPRICE(D56,E56,F56)</f>
        <v>3672.5333333333333</v>
      </c>
      <c r="H56">
        <v>3676.4735465662925</v>
      </c>
      <c r="I56" t="str">
        <f t="shared" si="0"/>
        <v>DOWN</v>
      </c>
      <c r="J56">
        <v>3689.2218859785621</v>
      </c>
      <c r="K56">
        <v>3632.656314286528</v>
      </c>
      <c r="L56" t="str">
        <f t="shared" si="1"/>
        <v>No Confirmation</v>
      </c>
      <c r="M56" t="str">
        <f t="shared" si="2"/>
        <v>No Trend</v>
      </c>
      <c r="N56">
        <v>51.932638251792582</v>
      </c>
      <c r="O56" t="str">
        <f t="shared" si="3"/>
        <v>No Momentum</v>
      </c>
      <c r="P56" t="str">
        <f t="shared" si="4"/>
        <v>No Trend + Momentum</v>
      </c>
      <c r="Q56">
        <f t="shared" si="5"/>
        <v>15.400000000000091</v>
      </c>
      <c r="R56">
        <f t="shared" si="6"/>
        <v>56.400000000000091</v>
      </c>
      <c r="S56">
        <f t="shared" si="7"/>
        <v>0.27304964539007209</v>
      </c>
      <c r="T56" t="str">
        <f t="shared" si="8"/>
        <v>No Indication</v>
      </c>
      <c r="U56" t="str">
        <f t="shared" si="9"/>
        <v>No T+M+I</v>
      </c>
      <c r="V56">
        <v>3654.9584581332042</v>
      </c>
      <c r="W56">
        <v>3648.4226576898277</v>
      </c>
      <c r="X56">
        <f t="shared" si="10"/>
        <v>6.5358004433765018</v>
      </c>
      <c r="Y56">
        <v>-3.4571327648422043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3650.05</v>
      </c>
      <c r="D57">
        <v>3700</v>
      </c>
      <c r="E57">
        <v>3650.05</v>
      </c>
      <c r="F57">
        <v>3700</v>
      </c>
      <c r="G57">
        <f>_xll.TA_TYPPRICE(D57,E57,F57)</f>
        <v>3683.35</v>
      </c>
      <c r="H57">
        <v>3679.9117732831464</v>
      </c>
      <c r="I57" t="str">
        <f t="shared" si="0"/>
        <v>UP</v>
      </c>
      <c r="J57">
        <v>3691.6170224277707</v>
      </c>
      <c r="K57">
        <v>3636.5215777784106</v>
      </c>
      <c r="L57" t="str">
        <f t="shared" si="1"/>
        <v>UP</v>
      </c>
      <c r="M57" t="str">
        <f t="shared" si="2"/>
        <v>UP</v>
      </c>
      <c r="N57">
        <v>66.880753465740852</v>
      </c>
      <c r="O57" t="str">
        <f t="shared" si="3"/>
        <v>UP</v>
      </c>
      <c r="P57" t="str">
        <f t="shared" si="4"/>
        <v>UP</v>
      </c>
      <c r="Q57">
        <f t="shared" si="5"/>
        <v>49.949999999999818</v>
      </c>
      <c r="R57">
        <f t="shared" si="6"/>
        <v>49.949999999999818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3661.8879261127113</v>
      </c>
      <c r="W57">
        <v>3652.2432015646555</v>
      </c>
      <c r="X57">
        <f t="shared" si="10"/>
        <v>9.6447245480558195</v>
      </c>
      <c r="Y57">
        <v>-0.83676130226259948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3676.2</v>
      </c>
      <c r="D58">
        <v>3700</v>
      </c>
      <c r="E58">
        <v>3630</v>
      </c>
      <c r="F58">
        <v>3644</v>
      </c>
      <c r="G58">
        <f>_xll.TA_TYPPRICE(D58,E58,F58)</f>
        <v>3658</v>
      </c>
      <c r="H58">
        <v>3668.9558866415732</v>
      </c>
      <c r="I58" t="str">
        <f t="shared" si="0"/>
        <v>DOWN</v>
      </c>
      <c r="J58">
        <v>3693.4799063327105</v>
      </c>
      <c r="K58">
        <v>3635.0723382720971</v>
      </c>
      <c r="L58" t="str">
        <f t="shared" si="1"/>
        <v>No Confirmation</v>
      </c>
      <c r="M58" t="str">
        <f t="shared" si="2"/>
        <v>No Trend</v>
      </c>
      <c r="N58">
        <v>41.678341052385271</v>
      </c>
      <c r="O58" t="str">
        <f t="shared" si="3"/>
        <v>No Momentum</v>
      </c>
      <c r="P58" t="str">
        <f t="shared" si="4"/>
        <v>No Trend + Momentum</v>
      </c>
      <c r="Q58">
        <f t="shared" si="5"/>
        <v>14</v>
      </c>
      <c r="R58">
        <f t="shared" si="6"/>
        <v>70</v>
      </c>
      <c r="S58">
        <f t="shared" si="7"/>
        <v>0.2</v>
      </c>
      <c r="T58" t="str">
        <f t="shared" si="8"/>
        <v>No Indication</v>
      </c>
      <c r="U58" t="str">
        <f t="shared" si="9"/>
        <v>No T+M+I</v>
      </c>
      <c r="V58">
        <v>3659.1359374799863</v>
      </c>
      <c r="W58">
        <v>3651.6325940413476</v>
      </c>
      <c r="X58">
        <f t="shared" si="10"/>
        <v>7.5033434386386944</v>
      </c>
      <c r="Y58">
        <v>0.83125964591765955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3662.75</v>
      </c>
      <c r="D59">
        <v>3685</v>
      </c>
      <c r="E59">
        <v>3635</v>
      </c>
      <c r="F59">
        <v>3680</v>
      </c>
      <c r="G59">
        <f>_xll.TA_TYPPRICE(D59,E59,F59)</f>
        <v>3666.6666666666665</v>
      </c>
      <c r="H59">
        <v>3667.8112766541199</v>
      </c>
      <c r="I59" t="str">
        <f t="shared" si="0"/>
        <v>UP</v>
      </c>
      <c r="J59">
        <v>3691.5954827032192</v>
      </c>
      <c r="K59">
        <v>3635.05626310052</v>
      </c>
      <c r="L59" t="str">
        <f t="shared" si="1"/>
        <v>No Confirmation</v>
      </c>
      <c r="M59" t="str">
        <f t="shared" si="2"/>
        <v>No Trend</v>
      </c>
      <c r="N59">
        <v>55.233834698429128</v>
      </c>
      <c r="O59" t="str">
        <f t="shared" si="3"/>
        <v>No Momentum</v>
      </c>
      <c r="P59" t="str">
        <f t="shared" si="4"/>
        <v>No Trend + Momentum</v>
      </c>
      <c r="Q59">
        <f t="shared" si="5"/>
        <v>45</v>
      </c>
      <c r="R59">
        <f t="shared" si="6"/>
        <v>50</v>
      </c>
      <c r="S59">
        <f t="shared" si="7"/>
        <v>0.9</v>
      </c>
      <c r="T59" t="str">
        <f t="shared" si="8"/>
        <v>UP</v>
      </c>
      <c r="U59" t="str">
        <f t="shared" si="9"/>
        <v>No T+M+I</v>
      </c>
      <c r="V59">
        <v>3662.3457932522961</v>
      </c>
      <c r="W59">
        <v>3653.733883371618</v>
      </c>
      <c r="X59">
        <f t="shared" si="10"/>
        <v>8.611909880678013</v>
      </c>
      <c r="Y59">
        <v>2.3873896928697302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3675</v>
      </c>
      <c r="D60">
        <v>3730</v>
      </c>
      <c r="E60">
        <v>3645</v>
      </c>
      <c r="F60">
        <v>3650</v>
      </c>
      <c r="G60">
        <f>_xll.TA_TYPPRICE(D60,E60,F60)</f>
        <v>3675</v>
      </c>
      <c r="H60">
        <v>3671.4056383270599</v>
      </c>
      <c r="I60" t="str">
        <f t="shared" si="0"/>
        <v>DOWN</v>
      </c>
      <c r="J60">
        <v>3700.1298198802815</v>
      </c>
      <c r="K60">
        <v>3637.2659824115158</v>
      </c>
      <c r="L60" t="str">
        <f t="shared" si="1"/>
        <v>No Confirmation</v>
      </c>
      <c r="M60" t="str">
        <f t="shared" si="2"/>
        <v>No Trend</v>
      </c>
      <c r="N60">
        <v>44.467718086590772</v>
      </c>
      <c r="O60" t="str">
        <f t="shared" si="3"/>
        <v>No Momentum</v>
      </c>
      <c r="P60" t="str">
        <f t="shared" si="4"/>
        <v>No Trend + Momentum</v>
      </c>
      <c r="Q60">
        <f t="shared" si="5"/>
        <v>5</v>
      </c>
      <c r="R60">
        <f t="shared" si="6"/>
        <v>85</v>
      </c>
      <c r="S60">
        <f t="shared" si="7"/>
        <v>5.8823529411764705E-2</v>
      </c>
      <c r="T60" t="str">
        <f t="shared" si="8"/>
        <v>DOWN</v>
      </c>
      <c r="U60" t="str">
        <f t="shared" si="9"/>
        <v>No T+M+I</v>
      </c>
      <c r="V60">
        <v>3660.4464404442506</v>
      </c>
      <c r="W60">
        <v>3653.4572994181649</v>
      </c>
      <c r="X60">
        <f t="shared" si="10"/>
        <v>6.9891410260856901</v>
      </c>
      <c r="Y60">
        <v>3.3077399595129222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3660</v>
      </c>
      <c r="D61">
        <v>3675.6</v>
      </c>
      <c r="E61">
        <v>3590</v>
      </c>
      <c r="F61">
        <v>3635</v>
      </c>
      <c r="G61">
        <f>_xll.TA_TYPPRICE(D61,E61,F61)</f>
        <v>3633.5333333333333</v>
      </c>
      <c r="H61">
        <v>3652.4694858301964</v>
      </c>
      <c r="I61" t="str">
        <f t="shared" si="0"/>
        <v>DOWN</v>
      </c>
      <c r="J61">
        <v>3694.6787487957745</v>
      </c>
      <c r="K61">
        <v>3626.7624307645124</v>
      </c>
      <c r="L61" t="str">
        <f t="shared" si="1"/>
        <v>No Confirmation</v>
      </c>
      <c r="M61" t="str">
        <f t="shared" si="2"/>
        <v>No Trend</v>
      </c>
      <c r="N61">
        <v>39.638754793678373</v>
      </c>
      <c r="O61" t="str">
        <f t="shared" si="3"/>
        <v>DOWN</v>
      </c>
      <c r="P61" t="str">
        <f t="shared" si="4"/>
        <v>No Trend + Momentum</v>
      </c>
      <c r="Q61">
        <f t="shared" si="5"/>
        <v>45</v>
      </c>
      <c r="R61">
        <f t="shared" si="6"/>
        <v>85.599999999999909</v>
      </c>
      <c r="S61">
        <f t="shared" si="7"/>
        <v>0.52570093457943978</v>
      </c>
      <c r="T61" t="str">
        <f t="shared" si="8"/>
        <v>No Indication</v>
      </c>
      <c r="U61" t="str">
        <f t="shared" si="9"/>
        <v>No T+M+I</v>
      </c>
      <c r="V61">
        <v>3656.5316034528273</v>
      </c>
      <c r="W61">
        <v>3652.0900920538566</v>
      </c>
      <c r="X61">
        <f t="shared" si="10"/>
        <v>4.4415113989707606</v>
      </c>
      <c r="Y61">
        <v>3.5344942474044898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3644.3</v>
      </c>
      <c r="D62">
        <v>3664.75</v>
      </c>
      <c r="E62">
        <v>3600.95</v>
      </c>
      <c r="F62">
        <v>3620</v>
      </c>
      <c r="G62">
        <f>_xll.TA_TYPPRICE(D62,E62,F62)</f>
        <v>3628.5666666666671</v>
      </c>
      <c r="H62">
        <v>3640.5180762484315</v>
      </c>
      <c r="I62" t="str">
        <f t="shared" si="0"/>
        <v>DOWN</v>
      </c>
      <c r="J62">
        <v>3688.027915730047</v>
      </c>
      <c r="K62">
        <v>3621.0263350390651</v>
      </c>
      <c r="L62" t="str">
        <f t="shared" si="1"/>
        <v>DOWN</v>
      </c>
      <c r="M62" t="str">
        <f t="shared" si="2"/>
        <v>DOWN</v>
      </c>
      <c r="N62">
        <v>34.901150179846113</v>
      </c>
      <c r="O62" t="str">
        <f t="shared" si="3"/>
        <v>DOWN</v>
      </c>
      <c r="P62" t="str">
        <f t="shared" si="4"/>
        <v>DOWN</v>
      </c>
      <c r="Q62">
        <f t="shared" si="5"/>
        <v>19.050000000000182</v>
      </c>
      <c r="R62">
        <f t="shared" si="6"/>
        <v>63.800000000000182</v>
      </c>
      <c r="S62">
        <f t="shared" si="7"/>
        <v>0.29858934169279194</v>
      </c>
      <c r="T62" t="str">
        <f t="shared" si="8"/>
        <v>No Indication</v>
      </c>
      <c r="U62" t="str">
        <f t="shared" si="9"/>
        <v>No T+M+I</v>
      </c>
      <c r="V62">
        <v>3650.9113567677769</v>
      </c>
      <c r="W62">
        <v>3649.7130481980153</v>
      </c>
      <c r="X62">
        <f t="shared" si="10"/>
        <v>1.1983085697615934</v>
      </c>
      <c r="Y62">
        <v>3.0672571118759104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3640</v>
      </c>
      <c r="D63">
        <v>3646.4</v>
      </c>
      <c r="E63">
        <v>3590</v>
      </c>
      <c r="F63">
        <v>3610</v>
      </c>
      <c r="G63">
        <f>_xll.TA_TYPPRICE(D63,E63,F63)</f>
        <v>3615.4666666666667</v>
      </c>
      <c r="H63">
        <v>3627.9923714575489</v>
      </c>
      <c r="I63" t="str">
        <f t="shared" si="0"/>
        <v>DOWN</v>
      </c>
      <c r="J63">
        <v>3678.7772677900366</v>
      </c>
      <c r="K63">
        <v>3614.1315939192727</v>
      </c>
      <c r="L63" t="str">
        <f t="shared" si="1"/>
        <v>DOWN</v>
      </c>
      <c r="M63" t="str">
        <f t="shared" si="2"/>
        <v>DOWN</v>
      </c>
      <c r="N63">
        <v>31.739871860373999</v>
      </c>
      <c r="O63" t="str">
        <f t="shared" si="3"/>
        <v>DOWN</v>
      </c>
      <c r="P63" t="str">
        <f t="shared" si="4"/>
        <v>DOWN</v>
      </c>
      <c r="Q63">
        <f t="shared" si="5"/>
        <v>20</v>
      </c>
      <c r="R63">
        <f t="shared" si="6"/>
        <v>56.400000000000091</v>
      </c>
      <c r="S63">
        <f t="shared" si="7"/>
        <v>0.35460992907801359</v>
      </c>
      <c r="T63" t="str">
        <f t="shared" si="8"/>
        <v>No Indication</v>
      </c>
      <c r="U63" t="str">
        <f t="shared" si="9"/>
        <v>No T+M+I</v>
      </c>
      <c r="V63">
        <v>3644.6173018804266</v>
      </c>
      <c r="W63">
        <v>3646.7713409240882</v>
      </c>
      <c r="X63">
        <f t="shared" si="10"/>
        <v>-2.154039043661669</v>
      </c>
      <c r="Y63">
        <v>2.0229978807683944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3619.95</v>
      </c>
      <c r="D64">
        <v>3626.65</v>
      </c>
      <c r="E64">
        <v>3590</v>
      </c>
      <c r="F64">
        <v>3590</v>
      </c>
      <c r="G64">
        <f>_xll.TA_TYPPRICE(D64,E64,F64)</f>
        <v>3602.2166666666667</v>
      </c>
      <c r="H64">
        <v>3615.104519062108</v>
      </c>
      <c r="I64" t="str">
        <f t="shared" si="0"/>
        <v>DOWN</v>
      </c>
      <c r="J64">
        <v>3667.1934305033619</v>
      </c>
      <c r="K64">
        <v>3608.7690174927675</v>
      </c>
      <c r="L64" t="str">
        <f t="shared" si="1"/>
        <v>DOWN</v>
      </c>
      <c r="M64" t="str">
        <f t="shared" si="2"/>
        <v>DOWN</v>
      </c>
      <c r="N64">
        <v>25.879569215792049</v>
      </c>
      <c r="O64" t="str">
        <f t="shared" si="3"/>
        <v>DOWN</v>
      </c>
      <c r="P64" t="str">
        <f t="shared" si="4"/>
        <v>DOWN</v>
      </c>
      <c r="Q64">
        <f t="shared" si="5"/>
        <v>0</v>
      </c>
      <c r="R64">
        <f t="shared" si="6"/>
        <v>36.650000000000091</v>
      </c>
      <c r="S64">
        <f t="shared" si="7"/>
        <v>0</v>
      </c>
      <c r="T64" t="str">
        <f t="shared" si="8"/>
        <v>DOWN</v>
      </c>
      <c r="U64" t="str">
        <f t="shared" si="9"/>
        <v>DOWN</v>
      </c>
      <c r="V64">
        <v>3636.2146400526685</v>
      </c>
      <c r="W64">
        <v>3642.5660564111927</v>
      </c>
      <c r="X64">
        <f t="shared" si="10"/>
        <v>-6.3514163585241477</v>
      </c>
      <c r="Y64">
        <v>0.3481150329098861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3603.5</v>
      </c>
      <c r="D65">
        <v>3646.95</v>
      </c>
      <c r="E65">
        <v>3564</v>
      </c>
      <c r="F65">
        <v>3640</v>
      </c>
      <c r="G65">
        <f>_xll.TA_TYPPRICE(D65,E65,F65)</f>
        <v>3616.9833333333336</v>
      </c>
      <c r="H65">
        <v>3616.0439261977208</v>
      </c>
      <c r="I65" t="str">
        <f t="shared" si="0"/>
        <v>UP</v>
      </c>
      <c r="J65">
        <v>3662.6948903915036</v>
      </c>
      <c r="K65">
        <v>3598.8203469388191</v>
      </c>
      <c r="L65" t="str">
        <f t="shared" si="1"/>
        <v>No Confirmation</v>
      </c>
      <c r="M65" t="str">
        <f t="shared" si="2"/>
        <v>No Trend</v>
      </c>
      <c r="N65">
        <v>52.998660489072236</v>
      </c>
      <c r="O65" t="str">
        <f t="shared" si="3"/>
        <v>No Momentum</v>
      </c>
      <c r="P65" t="str">
        <f t="shared" si="4"/>
        <v>No Trend + Momentum</v>
      </c>
      <c r="Q65">
        <f t="shared" si="5"/>
        <v>76</v>
      </c>
      <c r="R65">
        <f t="shared" si="6"/>
        <v>82.949999999999818</v>
      </c>
      <c r="S65">
        <f t="shared" si="7"/>
        <v>0.91621458710066506</v>
      </c>
      <c r="T65" t="str">
        <f t="shared" si="8"/>
        <v>UP</v>
      </c>
      <c r="U65" t="str">
        <f t="shared" si="9"/>
        <v>No T+M+I</v>
      </c>
      <c r="V65">
        <v>3636.7970031214886</v>
      </c>
      <c r="W65">
        <v>3642.3759781585118</v>
      </c>
      <c r="X65">
        <f t="shared" si="10"/>
        <v>-5.5789750370231559</v>
      </c>
      <c r="Y65">
        <v>-0.8373029810767223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3622.65</v>
      </c>
      <c r="D66">
        <v>3639.95</v>
      </c>
      <c r="E66">
        <v>3585.1</v>
      </c>
      <c r="F66">
        <v>3635</v>
      </c>
      <c r="G66">
        <f>_xll.TA_TYPPRICE(D66,E66,F66)</f>
        <v>3620.0166666666664</v>
      </c>
      <c r="H66">
        <v>3618.0302964321936</v>
      </c>
      <c r="I66" t="str">
        <f t="shared" si="0"/>
        <v>UP</v>
      </c>
      <c r="J66">
        <v>3657.6404703045027</v>
      </c>
      <c r="K66">
        <v>3595.7713809524148</v>
      </c>
      <c r="L66" t="str">
        <f t="shared" si="1"/>
        <v>No Confirmation</v>
      </c>
      <c r="M66" t="str">
        <f t="shared" si="2"/>
        <v>No Trend</v>
      </c>
      <c r="N66">
        <v>50.680782748391742</v>
      </c>
      <c r="O66" t="str">
        <f t="shared" si="3"/>
        <v>No Momentum</v>
      </c>
      <c r="P66" t="str">
        <f t="shared" si="4"/>
        <v>No Trend + Momentum</v>
      </c>
      <c r="Q66">
        <f t="shared" si="5"/>
        <v>49.900000000000091</v>
      </c>
      <c r="R66">
        <f t="shared" si="6"/>
        <v>54.849999999999909</v>
      </c>
      <c r="S66">
        <f t="shared" si="7"/>
        <v>0.9097538742023733</v>
      </c>
      <c r="T66" t="str">
        <f t="shared" si="8"/>
        <v>UP</v>
      </c>
      <c r="U66" t="str">
        <f t="shared" si="9"/>
        <v>No T+M+I</v>
      </c>
      <c r="V66">
        <v>3636.5205411027982</v>
      </c>
      <c r="W66">
        <v>3641.8296094060292</v>
      </c>
      <c r="X66">
        <f t="shared" si="10"/>
        <v>-5.3090683032310153</v>
      </c>
      <c r="Y66">
        <v>-1.7316560455075809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3628.6</v>
      </c>
      <c r="D67">
        <v>3655</v>
      </c>
      <c r="E67">
        <v>3602.85</v>
      </c>
      <c r="F67">
        <v>3625</v>
      </c>
      <c r="G67">
        <f>_xll.TA_TYPPRICE(D67,E67,F67)</f>
        <v>3627.6166666666668</v>
      </c>
      <c r="H67">
        <v>3622.8234815494302</v>
      </c>
      <c r="I67" t="str">
        <f t="shared" ref="I67:I107" si="20">IF(F67&gt;H67,"UP","DOWN")</f>
        <v>UP</v>
      </c>
      <c r="J67">
        <v>3657.0536991257245</v>
      </c>
      <c r="K67">
        <v>3597.3444074074337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45.685666440991731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22.150000000000091</v>
      </c>
      <c r="R67">
        <f t="shared" ref="R67:R107" si="26">D67-E67</f>
        <v>52.150000000000091</v>
      </c>
      <c r="S67">
        <f t="shared" ref="S67:S107" si="27">Q67/R67</f>
        <v>0.42473633748801637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3634.7481501639063</v>
      </c>
      <c r="W67">
        <v>3640.5829716722492</v>
      </c>
      <c r="X67">
        <f t="shared" ref="X67:X107" si="30">V67-W67</f>
        <v>-5.834821508342884</v>
      </c>
      <c r="Y67">
        <v>-2.5522891380746415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3638.85</v>
      </c>
      <c r="D68">
        <v>3668.5</v>
      </c>
      <c r="E68">
        <v>3606</v>
      </c>
      <c r="F68">
        <v>3608.95</v>
      </c>
      <c r="G68">
        <f>_xll.TA_TYPPRICE(D68,E68,F68)</f>
        <v>3627.8166666666671</v>
      </c>
      <c r="H68">
        <v>3625.3200741080486</v>
      </c>
      <c r="I68" t="str">
        <f t="shared" si="20"/>
        <v>DOWN</v>
      </c>
      <c r="J68">
        <v>3659.59732154223</v>
      </c>
      <c r="K68">
        <v>3599.267872428004</v>
      </c>
      <c r="L68" t="str">
        <f t="shared" si="21"/>
        <v>No Confirmation</v>
      </c>
      <c r="M68" t="str">
        <f t="shared" si="22"/>
        <v>No Trend</v>
      </c>
      <c r="N68">
        <v>38.143329347099169</v>
      </c>
      <c r="O68" t="str">
        <f t="shared" si="23"/>
        <v>DOWN</v>
      </c>
      <c r="P68" t="str">
        <f t="shared" si="24"/>
        <v>No Trend + Momentum</v>
      </c>
      <c r="Q68">
        <f t="shared" si="25"/>
        <v>2.9499999999998181</v>
      </c>
      <c r="R68">
        <f t="shared" si="26"/>
        <v>62.5</v>
      </c>
      <c r="S68">
        <f t="shared" si="27"/>
        <v>4.7199999999997092E-2</v>
      </c>
      <c r="T68" t="str">
        <f t="shared" si="28"/>
        <v>DOWN</v>
      </c>
      <c r="U68" t="str">
        <f t="shared" si="29"/>
        <v>No T+M+I</v>
      </c>
      <c r="V68">
        <v>3630.7792039848437</v>
      </c>
      <c r="W68">
        <v>3638.2397885854157</v>
      </c>
      <c r="X68">
        <f t="shared" si="30"/>
        <v>-7.4605846005720196</v>
      </c>
      <c r="Y68">
        <v>-3.5339482305741172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3600</v>
      </c>
      <c r="D69">
        <v>3640</v>
      </c>
      <c r="E69">
        <v>3590</v>
      </c>
      <c r="F69">
        <v>3592</v>
      </c>
      <c r="G69">
        <f>_xll.TA_TYPPRICE(D69,E69,F69)</f>
        <v>3607.3333333333335</v>
      </c>
      <c r="H69">
        <v>3616.3267037206911</v>
      </c>
      <c r="I69" t="str">
        <f t="shared" si="20"/>
        <v>DOWN</v>
      </c>
      <c r="J69">
        <v>3655.2423611995123</v>
      </c>
      <c r="K69">
        <v>3597.2083452217807</v>
      </c>
      <c r="L69" t="str">
        <f t="shared" si="21"/>
        <v>DOWN</v>
      </c>
      <c r="M69" t="str">
        <f t="shared" si="22"/>
        <v>DOWN</v>
      </c>
      <c r="N69">
        <v>31.317986320012047</v>
      </c>
      <c r="O69" t="str">
        <f t="shared" si="23"/>
        <v>DOWN</v>
      </c>
      <c r="P69" t="str">
        <f t="shared" si="24"/>
        <v>DOWN</v>
      </c>
      <c r="Q69">
        <f t="shared" si="25"/>
        <v>2</v>
      </c>
      <c r="R69">
        <f t="shared" si="26"/>
        <v>50</v>
      </c>
      <c r="S69">
        <f t="shared" si="27"/>
        <v>0.04</v>
      </c>
      <c r="T69" t="str">
        <f t="shared" si="28"/>
        <v>DOWN</v>
      </c>
      <c r="U69" t="str">
        <f t="shared" si="29"/>
        <v>DOWN</v>
      </c>
      <c r="V69">
        <v>3624.8131726025599</v>
      </c>
      <c r="W69">
        <v>3634.8146190605703</v>
      </c>
      <c r="X69">
        <f t="shared" si="30"/>
        <v>-10.001446458010378</v>
      </c>
      <c r="Y69">
        <v>-4.8274478760613695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3615</v>
      </c>
      <c r="D70">
        <v>3635.95</v>
      </c>
      <c r="E70">
        <v>3585.6</v>
      </c>
      <c r="F70">
        <v>3600</v>
      </c>
      <c r="G70">
        <f>_xll.TA_TYPPRICE(D70,E70,F70)</f>
        <v>3607.1833333333329</v>
      </c>
      <c r="H70">
        <v>3611.755018527012</v>
      </c>
      <c r="I70" t="str">
        <f t="shared" si="20"/>
        <v>DOWN</v>
      </c>
      <c r="J70">
        <v>3650.9551698218429</v>
      </c>
      <c r="K70">
        <v>3594.6287129502739</v>
      </c>
      <c r="L70" t="str">
        <f t="shared" si="21"/>
        <v>No Confirmation</v>
      </c>
      <c r="M70" t="str">
        <f t="shared" si="22"/>
        <v>No Trend</v>
      </c>
      <c r="N70">
        <v>37.876317914358161</v>
      </c>
      <c r="O70" t="str">
        <f t="shared" si="23"/>
        <v>DOWN</v>
      </c>
      <c r="P70" t="str">
        <f t="shared" si="24"/>
        <v>No Trend + Momentum</v>
      </c>
      <c r="Q70">
        <f t="shared" si="25"/>
        <v>14.400000000000091</v>
      </c>
      <c r="R70">
        <f t="shared" si="26"/>
        <v>50.349999999999909</v>
      </c>
      <c r="S70">
        <f t="shared" si="27"/>
        <v>0.28599801390268353</v>
      </c>
      <c r="T70" t="str">
        <f t="shared" si="28"/>
        <v>No Indication</v>
      </c>
      <c r="U70" t="str">
        <f t="shared" si="29"/>
        <v>No T+M+I</v>
      </c>
      <c r="V70">
        <v>3620.9957614329355</v>
      </c>
      <c r="W70">
        <v>3632.2357583894168</v>
      </c>
      <c r="X70">
        <f t="shared" si="30"/>
        <v>-11.239996956481264</v>
      </c>
      <c r="Y70">
        <v>-6.1099576921453487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3605.7</v>
      </c>
      <c r="D71">
        <v>3620</v>
      </c>
      <c r="E71">
        <v>3530.9</v>
      </c>
      <c r="F71">
        <v>3560</v>
      </c>
      <c r="G71">
        <f>_xll.TA_TYPPRICE(D71,E71,F71)</f>
        <v>3570.2999999999997</v>
      </c>
      <c r="H71">
        <v>3591.0275092635056</v>
      </c>
      <c r="I71" t="str">
        <f t="shared" si="20"/>
        <v>DOWN</v>
      </c>
      <c r="J71">
        <v>3644.0762431947669</v>
      </c>
      <c r="K71">
        <v>3580.466776739102</v>
      </c>
      <c r="L71" t="str">
        <f t="shared" si="21"/>
        <v>DOWN</v>
      </c>
      <c r="M71" t="str">
        <f t="shared" si="22"/>
        <v>DOWN</v>
      </c>
      <c r="N71">
        <v>23.720107245557468</v>
      </c>
      <c r="O71" t="str">
        <f t="shared" si="23"/>
        <v>DOWN</v>
      </c>
      <c r="P71" t="str">
        <f t="shared" si="24"/>
        <v>DOWN</v>
      </c>
      <c r="Q71">
        <f t="shared" si="25"/>
        <v>29.099999999999909</v>
      </c>
      <c r="R71">
        <f t="shared" si="26"/>
        <v>89.099999999999909</v>
      </c>
      <c r="S71">
        <f t="shared" si="27"/>
        <v>0.32659932659932589</v>
      </c>
      <c r="T71" t="str">
        <f t="shared" si="28"/>
        <v>No Indication</v>
      </c>
      <c r="U71" t="str">
        <f t="shared" si="29"/>
        <v>No T+M+I</v>
      </c>
      <c r="V71">
        <v>3611.611798135561</v>
      </c>
      <c r="W71">
        <v>3626.8849614716823</v>
      </c>
      <c r="X71">
        <f t="shared" si="30"/>
        <v>-15.273163336121343</v>
      </c>
      <c r="Y71">
        <v>-7.9425988209405478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3560</v>
      </c>
      <c r="D72">
        <v>3568.8</v>
      </c>
      <c r="E72">
        <v>3517.85</v>
      </c>
      <c r="F72">
        <v>3565</v>
      </c>
      <c r="G72">
        <f>_xll.TA_TYPPRICE(D72,E72,F72)</f>
        <v>3550.5499999999997</v>
      </c>
      <c r="H72">
        <v>3570.7887546317525</v>
      </c>
      <c r="I72" t="str">
        <f t="shared" si="20"/>
        <v>DOWN</v>
      </c>
      <c r="J72">
        <v>3627.3481891514853</v>
      </c>
      <c r="K72">
        <v>3566.5519374637461</v>
      </c>
      <c r="L72" t="str">
        <f t="shared" si="21"/>
        <v>DOWN</v>
      </c>
      <c r="M72" t="str">
        <f t="shared" si="22"/>
        <v>DOWN</v>
      </c>
      <c r="N72">
        <v>27.928926548293713</v>
      </c>
      <c r="O72" t="str">
        <f t="shared" si="23"/>
        <v>DOWN</v>
      </c>
      <c r="P72" t="str">
        <f t="shared" si="24"/>
        <v>DOWN</v>
      </c>
      <c r="Q72">
        <f t="shared" si="25"/>
        <v>47.150000000000091</v>
      </c>
      <c r="R72">
        <f t="shared" si="26"/>
        <v>50.950000000000273</v>
      </c>
      <c r="S72">
        <f t="shared" si="27"/>
        <v>0.92541707556427555</v>
      </c>
      <c r="T72" t="str">
        <f t="shared" si="28"/>
        <v>UP</v>
      </c>
      <c r="U72" t="str">
        <f t="shared" si="29"/>
        <v>No T+M+I</v>
      </c>
      <c r="V72">
        <v>3604.4407522685515</v>
      </c>
      <c r="W72">
        <v>3622.3008902515576</v>
      </c>
      <c r="X72">
        <f t="shared" si="30"/>
        <v>-17.860137983006098</v>
      </c>
      <c r="Y72">
        <v>-9.9261066533536582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3553.05</v>
      </c>
      <c r="D73">
        <v>3620.95</v>
      </c>
      <c r="E73">
        <v>3405.6</v>
      </c>
      <c r="F73">
        <v>3447.95</v>
      </c>
      <c r="G73">
        <f>_xll.TA_TYPPRICE(D73,E73,F73)</f>
        <v>3491.5</v>
      </c>
      <c r="H73">
        <v>3531.1443773158762</v>
      </c>
      <c r="I73" t="str">
        <f t="shared" si="20"/>
        <v>DOWN</v>
      </c>
      <c r="J73">
        <v>3625.9263693400439</v>
      </c>
      <c r="K73">
        <v>3530.7848402495802</v>
      </c>
      <c r="L73" t="str">
        <f t="shared" si="21"/>
        <v>DOWN</v>
      </c>
      <c r="M73" t="str">
        <f t="shared" si="22"/>
        <v>DOWN</v>
      </c>
      <c r="N73">
        <v>10.681962128745058</v>
      </c>
      <c r="O73" t="str">
        <f t="shared" si="23"/>
        <v>DOWN</v>
      </c>
      <c r="P73" t="str">
        <f t="shared" si="24"/>
        <v>DOWN</v>
      </c>
      <c r="Q73">
        <f t="shared" si="25"/>
        <v>42.349999999999909</v>
      </c>
      <c r="R73">
        <f t="shared" si="26"/>
        <v>215.34999999999991</v>
      </c>
      <c r="S73">
        <f t="shared" si="27"/>
        <v>0.19665660552588776</v>
      </c>
      <c r="T73" t="str">
        <f t="shared" si="28"/>
        <v>DOWN</v>
      </c>
      <c r="U73" t="str">
        <f t="shared" si="29"/>
        <v>DOWN</v>
      </c>
      <c r="V73">
        <v>3580.3652519195434</v>
      </c>
      <c r="W73">
        <v>3609.3860094921829</v>
      </c>
      <c r="X73">
        <f t="shared" si="30"/>
        <v>-29.020757572639468</v>
      </c>
      <c r="Y73">
        <v>-13.74503683721082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3450</v>
      </c>
      <c r="D74">
        <v>3500.05</v>
      </c>
      <c r="E74">
        <v>3429.95</v>
      </c>
      <c r="F74">
        <v>3462</v>
      </c>
      <c r="G74">
        <f>_xll.TA_TYPPRICE(D74,E74,F74)</f>
        <v>3464</v>
      </c>
      <c r="H74">
        <v>3497.5721886579381</v>
      </c>
      <c r="I74" t="str">
        <f t="shared" si="20"/>
        <v>DOWN</v>
      </c>
      <c r="J74">
        <v>3597.9538428200344</v>
      </c>
      <c r="K74">
        <v>3508.3770979718956</v>
      </c>
      <c r="L74" t="str">
        <f t="shared" si="21"/>
        <v>DOWN</v>
      </c>
      <c r="M74" t="str">
        <f t="shared" si="22"/>
        <v>DOWN</v>
      </c>
      <c r="N74">
        <v>18.256028024175045</v>
      </c>
      <c r="O74" t="str">
        <f t="shared" si="23"/>
        <v>DOWN</v>
      </c>
      <c r="P74" t="str">
        <f t="shared" si="24"/>
        <v>DOWN</v>
      </c>
      <c r="Q74">
        <f t="shared" si="25"/>
        <v>32.050000000000182</v>
      </c>
      <c r="R74">
        <f t="shared" si="26"/>
        <v>70.100000000000364</v>
      </c>
      <c r="S74">
        <f t="shared" si="27"/>
        <v>0.4572039942938661</v>
      </c>
      <c r="T74" t="str">
        <f t="shared" si="28"/>
        <v>No Indication</v>
      </c>
      <c r="U74" t="str">
        <f t="shared" si="29"/>
        <v>No T+M+I</v>
      </c>
      <c r="V74">
        <v>3562.1552131626904</v>
      </c>
      <c r="W74">
        <v>3598.4685273075766</v>
      </c>
      <c r="X74">
        <f t="shared" si="30"/>
        <v>-36.313314144886135</v>
      </c>
      <c r="Y74">
        <v>-18.258692298745885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3502</v>
      </c>
      <c r="D75">
        <v>3625</v>
      </c>
      <c r="E75">
        <v>3500</v>
      </c>
      <c r="F75">
        <v>3590</v>
      </c>
      <c r="G75">
        <f>_xll.TA_TYPPRICE(D75,E75,F75)</f>
        <v>3571.6666666666665</v>
      </c>
      <c r="H75">
        <v>3534.6194276623023</v>
      </c>
      <c r="I75" t="str">
        <f t="shared" si="20"/>
        <v>UP</v>
      </c>
      <c r="J75">
        <v>3603.9640999711378</v>
      </c>
      <c r="K75">
        <v>3506.5155206448076</v>
      </c>
      <c r="L75" t="str">
        <f t="shared" si="21"/>
        <v>No Confirmation</v>
      </c>
      <c r="M75" t="str">
        <f t="shared" si="22"/>
        <v>No Trend</v>
      </c>
      <c r="N75">
        <v>58.414420576277749</v>
      </c>
      <c r="O75" t="str">
        <f t="shared" si="23"/>
        <v>No Momentum</v>
      </c>
      <c r="P75" t="str">
        <f t="shared" si="24"/>
        <v>No Trend + Momentum</v>
      </c>
      <c r="Q75">
        <f t="shared" si="25"/>
        <v>90</v>
      </c>
      <c r="R75">
        <f t="shared" si="26"/>
        <v>125</v>
      </c>
      <c r="S75">
        <f t="shared" si="27"/>
        <v>0.72</v>
      </c>
      <c r="T75" t="str">
        <f t="shared" si="28"/>
        <v>No Indication</v>
      </c>
      <c r="U75" t="str">
        <f t="shared" si="29"/>
        <v>No T+M+I</v>
      </c>
      <c r="V75">
        <v>3566.4390265222764</v>
      </c>
      <c r="W75">
        <v>3597.8412289884968</v>
      </c>
      <c r="X75">
        <f t="shared" si="30"/>
        <v>-31.402202466220388</v>
      </c>
      <c r="Y75">
        <v>-20.887394332240785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3599</v>
      </c>
      <c r="D76">
        <v>3605</v>
      </c>
      <c r="E76">
        <v>3525</v>
      </c>
      <c r="F76">
        <v>3564</v>
      </c>
      <c r="G76">
        <f>_xll.TA_TYPPRICE(D76,E76,F76)</f>
        <v>3564.6666666666665</v>
      </c>
      <c r="H76">
        <v>3549.6430471644844</v>
      </c>
      <c r="I76" t="str">
        <f t="shared" si="20"/>
        <v>UP</v>
      </c>
      <c r="J76">
        <v>3604.1942999775515</v>
      </c>
      <c r="K76">
        <v>3510.6231827237393</v>
      </c>
      <c r="L76" t="str">
        <f t="shared" si="21"/>
        <v>No Confirmation</v>
      </c>
      <c r="M76" t="str">
        <f t="shared" si="22"/>
        <v>No Trend</v>
      </c>
      <c r="N76">
        <v>51.9360883968953</v>
      </c>
      <c r="O76" t="str">
        <f t="shared" si="23"/>
        <v>No Momentum</v>
      </c>
      <c r="P76" t="str">
        <f t="shared" si="24"/>
        <v>No Trend + Momentum</v>
      </c>
      <c r="Q76">
        <f t="shared" si="25"/>
        <v>39</v>
      </c>
      <c r="R76">
        <f t="shared" si="26"/>
        <v>80</v>
      </c>
      <c r="S76">
        <f t="shared" si="27"/>
        <v>0.48749999999999999</v>
      </c>
      <c r="T76" t="str">
        <f t="shared" si="28"/>
        <v>No Indication</v>
      </c>
      <c r="U76" t="str">
        <f t="shared" si="29"/>
        <v>No T+M+I</v>
      </c>
      <c r="V76">
        <v>3566.0637916726955</v>
      </c>
      <c r="W76">
        <v>3595.3344712856451</v>
      </c>
      <c r="X76">
        <f t="shared" si="30"/>
        <v>-29.270679612949607</v>
      </c>
      <c r="Y76">
        <v>-22.564051388382548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3535</v>
      </c>
      <c r="D77">
        <v>3549.95</v>
      </c>
      <c r="E77">
        <v>3500.05</v>
      </c>
      <c r="F77">
        <v>3513.65</v>
      </c>
      <c r="G77">
        <f>_xll.TA_TYPPRICE(D77,E77,F77)</f>
        <v>3521.2166666666667</v>
      </c>
      <c r="H77">
        <v>3535.4298569155753</v>
      </c>
      <c r="I77" t="str">
        <f t="shared" si="20"/>
        <v>DOWN</v>
      </c>
      <c r="J77">
        <v>3592.1400110936511</v>
      </c>
      <c r="K77">
        <v>3508.2735865629083</v>
      </c>
      <c r="L77" t="str">
        <f t="shared" si="21"/>
        <v>No Confirmation</v>
      </c>
      <c r="M77" t="str">
        <f t="shared" si="22"/>
        <v>No Trend</v>
      </c>
      <c r="N77">
        <v>40.944212783752299</v>
      </c>
      <c r="O77" t="str">
        <f t="shared" si="23"/>
        <v>No Momentum</v>
      </c>
      <c r="P77" t="str">
        <f t="shared" si="24"/>
        <v>No Trend + Momentum</v>
      </c>
      <c r="Q77">
        <f t="shared" si="25"/>
        <v>13.599999999999909</v>
      </c>
      <c r="R77">
        <f t="shared" si="26"/>
        <v>49.899999999999636</v>
      </c>
      <c r="S77">
        <f t="shared" si="27"/>
        <v>0.27254509018036088</v>
      </c>
      <c r="T77" t="str">
        <f t="shared" si="28"/>
        <v>No Indication</v>
      </c>
      <c r="U77" t="str">
        <f t="shared" si="29"/>
        <v>No T+M+I</v>
      </c>
      <c r="V77">
        <v>3558.0001314153578</v>
      </c>
      <c r="W77">
        <v>3589.2837697089308</v>
      </c>
      <c r="X77">
        <f t="shared" si="30"/>
        <v>-31.283638293572949</v>
      </c>
      <c r="Y77">
        <v>-24.307968769420629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3475</v>
      </c>
      <c r="D78">
        <v>3487.1</v>
      </c>
      <c r="E78">
        <v>3421.1</v>
      </c>
      <c r="F78">
        <v>3430</v>
      </c>
      <c r="G78">
        <f>_xll.TA_TYPPRICE(D78,E78,F78)</f>
        <v>3446.0666666666671</v>
      </c>
      <c r="H78">
        <v>3490.748261791121</v>
      </c>
      <c r="I78" t="str">
        <f t="shared" si="20"/>
        <v>DOWN</v>
      </c>
      <c r="J78">
        <v>3568.7977864061731</v>
      </c>
      <c r="K78">
        <v>3488.9016784378177</v>
      </c>
      <c r="L78" t="str">
        <f t="shared" si="21"/>
        <v>DOWN</v>
      </c>
      <c r="M78" t="str">
        <f t="shared" si="22"/>
        <v>DOWN</v>
      </c>
      <c r="N78">
        <v>28.442953905329293</v>
      </c>
      <c r="O78" t="str">
        <f t="shared" si="23"/>
        <v>DOWN</v>
      </c>
      <c r="P78" t="str">
        <f t="shared" si="24"/>
        <v>DOWN</v>
      </c>
      <c r="Q78">
        <f t="shared" si="25"/>
        <v>8.9000000000000909</v>
      </c>
      <c r="R78">
        <f t="shared" si="26"/>
        <v>66</v>
      </c>
      <c r="S78">
        <f t="shared" si="27"/>
        <v>0.13484848484848622</v>
      </c>
      <c r="T78" t="str">
        <f t="shared" si="28"/>
        <v>DOWN</v>
      </c>
      <c r="U78" t="str">
        <f t="shared" si="29"/>
        <v>DOWN</v>
      </c>
      <c r="V78">
        <v>3538.3078035053027</v>
      </c>
      <c r="W78">
        <v>3577.4849719527137</v>
      </c>
      <c r="X78">
        <f t="shared" si="30"/>
        <v>-39.177168447411077</v>
      </c>
      <c r="Y78">
        <v>-27.281808705018719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3433.5</v>
      </c>
      <c r="D79">
        <v>3470.45</v>
      </c>
      <c r="E79">
        <v>3410</v>
      </c>
      <c r="F79">
        <v>3415</v>
      </c>
      <c r="G79">
        <f>_xll.TA_TYPPRICE(D79,E79,F79)</f>
        <v>3431.8166666666671</v>
      </c>
      <c r="H79">
        <v>3461.2824642288942</v>
      </c>
      <c r="I79" t="str">
        <f t="shared" si="20"/>
        <v>DOWN</v>
      </c>
      <c r="J79">
        <v>3546.9427227603569</v>
      </c>
      <c r="K79">
        <v>3471.3679721183025</v>
      </c>
      <c r="L79" t="str">
        <f t="shared" si="21"/>
        <v>DOWN</v>
      </c>
      <c r="M79" t="str">
        <f t="shared" si="22"/>
        <v>DOWN</v>
      </c>
      <c r="N79">
        <v>26.621064667710691</v>
      </c>
      <c r="O79" t="str">
        <f t="shared" si="23"/>
        <v>DOWN</v>
      </c>
      <c r="P79" t="str">
        <f t="shared" si="24"/>
        <v>DOWN</v>
      </c>
      <c r="Q79">
        <f t="shared" si="25"/>
        <v>5</v>
      </c>
      <c r="R79">
        <f t="shared" si="26"/>
        <v>60.449999999999818</v>
      </c>
      <c r="S79">
        <f t="shared" si="27"/>
        <v>8.2712985938792644E-2</v>
      </c>
      <c r="T79" t="str">
        <f t="shared" si="28"/>
        <v>DOWN</v>
      </c>
      <c r="U79" t="str">
        <f t="shared" si="29"/>
        <v>DOWN</v>
      </c>
      <c r="V79">
        <v>3519.3373721967946</v>
      </c>
      <c r="W79">
        <v>3565.4490481043645</v>
      </c>
      <c r="X79">
        <f t="shared" si="30"/>
        <v>-46.111675907569861</v>
      </c>
      <c r="Y79">
        <v>-31.047782145528949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3463.55</v>
      </c>
      <c r="AE79">
        <f t="shared" si="36"/>
        <v>3447.3500000000004</v>
      </c>
      <c r="AF79">
        <f t="shared" si="37"/>
        <v>3440.25</v>
      </c>
      <c r="AG79">
        <f t="shared" si="38"/>
        <v>3433.1000000000004</v>
      </c>
    </row>
    <row r="80" spans="1:33" x14ac:dyDescent="0.25">
      <c r="A80" t="s">
        <v>5</v>
      </c>
      <c r="B80" s="1">
        <v>42969</v>
      </c>
      <c r="C80">
        <v>3417.85</v>
      </c>
      <c r="D80">
        <v>3452.95</v>
      </c>
      <c r="E80">
        <v>3372.25</v>
      </c>
      <c r="F80">
        <v>3430</v>
      </c>
      <c r="G80">
        <f>_xll.TA_TYPPRICE(D80,E80,F80)</f>
        <v>3418.4</v>
      </c>
      <c r="H80">
        <v>3439.8412321144469</v>
      </c>
      <c r="I80" t="str">
        <f t="shared" si="20"/>
        <v>DOWN</v>
      </c>
      <c r="J80">
        <v>3526.0554510358329</v>
      </c>
      <c r="K80">
        <v>3449.3417560920129</v>
      </c>
      <c r="L80" t="str">
        <f t="shared" si="21"/>
        <v>DOWN</v>
      </c>
      <c r="M80" t="str">
        <f t="shared" si="22"/>
        <v>DOWN</v>
      </c>
      <c r="N80">
        <v>32.060799358796501</v>
      </c>
      <c r="O80" t="str">
        <f t="shared" si="23"/>
        <v>DOWN</v>
      </c>
      <c r="P80" t="str">
        <f t="shared" si="24"/>
        <v>DOWN</v>
      </c>
      <c r="Q80">
        <f t="shared" si="25"/>
        <v>57.75</v>
      </c>
      <c r="R80">
        <f t="shared" si="26"/>
        <v>80.699999999999818</v>
      </c>
      <c r="S80">
        <f t="shared" si="27"/>
        <v>0.71561338289962984</v>
      </c>
      <c r="T80" t="str">
        <f t="shared" si="28"/>
        <v>No Indication</v>
      </c>
      <c r="U80" t="str">
        <f t="shared" si="29"/>
        <v>No T+M+I</v>
      </c>
      <c r="V80">
        <v>3505.5931610895955</v>
      </c>
      <c r="W80">
        <v>3555.4157852818189</v>
      </c>
      <c r="X80">
        <f t="shared" si="30"/>
        <v>-49.822624192223429</v>
      </c>
      <c r="Y80">
        <v>-34.802750554867842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3420.25</v>
      </c>
      <c r="D81">
        <v>3453.1</v>
      </c>
      <c r="E81">
        <v>3402.05</v>
      </c>
      <c r="F81">
        <v>3449.65</v>
      </c>
      <c r="G81">
        <f>_xll.TA_TYPPRICE(D81,E81,F81)</f>
        <v>3434.9333333333329</v>
      </c>
      <c r="H81">
        <v>3437.3872827238902</v>
      </c>
      <c r="I81" t="str">
        <f t="shared" si="20"/>
        <v>UP</v>
      </c>
      <c r="J81">
        <v>3509.8431285834254</v>
      </c>
      <c r="K81">
        <v>3438.8324769604546</v>
      </c>
      <c r="L81" t="str">
        <f t="shared" si="21"/>
        <v>No Confirmation</v>
      </c>
      <c r="M81" t="str">
        <f t="shared" si="22"/>
        <v>No Trend</v>
      </c>
      <c r="N81">
        <v>39.415260625716734</v>
      </c>
      <c r="O81" t="str">
        <f t="shared" si="23"/>
        <v>DOWN</v>
      </c>
      <c r="P81" t="str">
        <f t="shared" si="24"/>
        <v>No Trend + Momentum</v>
      </c>
      <c r="Q81">
        <f t="shared" si="25"/>
        <v>47.599999999999909</v>
      </c>
      <c r="R81">
        <f t="shared" si="26"/>
        <v>51.049999999999727</v>
      </c>
      <c r="S81">
        <f t="shared" si="27"/>
        <v>0.93241919686582098</v>
      </c>
      <c r="T81" t="str">
        <f t="shared" si="28"/>
        <v>UP</v>
      </c>
      <c r="U81" t="str">
        <f t="shared" si="29"/>
        <v>No T+M+I</v>
      </c>
      <c r="V81">
        <v>3496.9865209219656</v>
      </c>
      <c r="W81">
        <v>3547.5812826683509</v>
      </c>
      <c r="X81">
        <f t="shared" si="30"/>
        <v>-50.594761746385302</v>
      </c>
      <c r="Y81">
        <v>-37.961152793171337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3435.1</v>
      </c>
      <c r="D82">
        <v>3469.9</v>
      </c>
      <c r="E82">
        <v>3412.55</v>
      </c>
      <c r="F82">
        <v>3431.1</v>
      </c>
      <c r="G82">
        <f>_xll.TA_TYPPRICE(D82,E82,F82)</f>
        <v>3437.8500000000004</v>
      </c>
      <c r="H82">
        <v>3437.6186413619453</v>
      </c>
      <c r="I82" t="str">
        <f t="shared" si="20"/>
        <v>DOWN</v>
      </c>
      <c r="J82">
        <v>3500.9668777871088</v>
      </c>
      <c r="K82">
        <v>3432.9919265247981</v>
      </c>
      <c r="L82" t="str">
        <f t="shared" si="21"/>
        <v>DOWN</v>
      </c>
      <c r="M82" t="str">
        <f t="shared" si="22"/>
        <v>DOWN</v>
      </c>
      <c r="N82">
        <v>34.950709497582622</v>
      </c>
      <c r="O82" t="str">
        <f t="shared" si="23"/>
        <v>DOWN</v>
      </c>
      <c r="P82" t="str">
        <f t="shared" si="24"/>
        <v>DOWN</v>
      </c>
      <c r="Q82">
        <f t="shared" si="25"/>
        <v>18.549999999999727</v>
      </c>
      <c r="R82">
        <f t="shared" si="26"/>
        <v>57.349999999999909</v>
      </c>
      <c r="S82">
        <f t="shared" si="27"/>
        <v>0.32345248474280308</v>
      </c>
      <c r="T82" t="str">
        <f t="shared" si="28"/>
        <v>No Indication</v>
      </c>
      <c r="U82" t="str">
        <f t="shared" si="29"/>
        <v>No T+M+I</v>
      </c>
      <c r="V82">
        <v>3486.8501330878171</v>
      </c>
      <c r="W82">
        <v>3538.9530395077322</v>
      </c>
      <c r="X82">
        <f t="shared" si="30"/>
        <v>-52.102906419915143</v>
      </c>
      <c r="Y82">
        <v>-40.7895035185201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3436.2</v>
      </c>
      <c r="D83">
        <v>3483.9</v>
      </c>
      <c r="E83">
        <v>3426.3</v>
      </c>
      <c r="F83">
        <v>3482</v>
      </c>
      <c r="G83">
        <f>_xll.TA_TYPPRICE(D83,E83,F83)</f>
        <v>3464.0666666666671</v>
      </c>
      <c r="H83">
        <v>3450.8426540143064</v>
      </c>
      <c r="I83" t="str">
        <f t="shared" si="20"/>
        <v>UP</v>
      </c>
      <c r="J83">
        <v>3497.1742382788625</v>
      </c>
      <c r="K83">
        <v>3431.5048317415099</v>
      </c>
      <c r="L83" t="str">
        <f t="shared" si="21"/>
        <v>No Confirmation</v>
      </c>
      <c r="M83" t="str">
        <f t="shared" si="22"/>
        <v>No Trend</v>
      </c>
      <c r="N83">
        <v>53.151582067971283</v>
      </c>
      <c r="O83" t="str">
        <f t="shared" si="23"/>
        <v>No Momentum</v>
      </c>
      <c r="P83" t="str">
        <f t="shared" si="24"/>
        <v>No Trend + Momentum</v>
      </c>
      <c r="Q83">
        <f t="shared" si="25"/>
        <v>55.699999999999818</v>
      </c>
      <c r="R83">
        <f t="shared" si="26"/>
        <v>57.599999999999909</v>
      </c>
      <c r="S83">
        <f t="shared" si="27"/>
        <v>0.96701388888888729</v>
      </c>
      <c r="T83" t="str">
        <f t="shared" si="28"/>
        <v>UP</v>
      </c>
      <c r="U83" t="str">
        <f t="shared" si="29"/>
        <v>No T+M+I</v>
      </c>
      <c r="V83">
        <v>3486.1039587666146</v>
      </c>
      <c r="W83">
        <v>3534.7342958404929</v>
      </c>
      <c r="X83">
        <f t="shared" si="30"/>
        <v>-48.630337073878309</v>
      </c>
      <c r="Y83">
        <v>-42.35767022959174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3460.15</v>
      </c>
      <c r="D84">
        <v>3466.8</v>
      </c>
      <c r="E84">
        <v>3410</v>
      </c>
      <c r="F84">
        <v>3438.25</v>
      </c>
      <c r="G84">
        <f>_xll.TA_TYPPRICE(D84,E84,F84)</f>
        <v>3438.35</v>
      </c>
      <c r="H84">
        <v>3444.5963270071534</v>
      </c>
      <c r="I84" t="str">
        <f t="shared" si="20"/>
        <v>DOWN</v>
      </c>
      <c r="J84">
        <v>3490.4244075502265</v>
      </c>
      <c r="K84">
        <v>3426.7259802433964</v>
      </c>
      <c r="L84" t="str">
        <f t="shared" si="21"/>
        <v>No Confirmation</v>
      </c>
      <c r="M84" t="str">
        <f t="shared" si="22"/>
        <v>No Trend</v>
      </c>
      <c r="N84">
        <v>40.866297398256094</v>
      </c>
      <c r="O84" t="str">
        <f t="shared" si="23"/>
        <v>No Momentum</v>
      </c>
      <c r="P84" t="str">
        <f t="shared" si="24"/>
        <v>No Trend + Momentum</v>
      </c>
      <c r="Q84">
        <f t="shared" si="25"/>
        <v>28.25</v>
      </c>
      <c r="R84">
        <f t="shared" si="26"/>
        <v>56.800000000000182</v>
      </c>
      <c r="S84">
        <f t="shared" si="27"/>
        <v>0.49735915492957589</v>
      </c>
      <c r="T84" t="str">
        <f t="shared" si="28"/>
        <v>No Indication</v>
      </c>
      <c r="U84" t="str">
        <f t="shared" si="29"/>
        <v>No T+M+I</v>
      </c>
      <c r="V84">
        <v>3478.7418112640585</v>
      </c>
      <c r="W84">
        <v>3527.5873109634194</v>
      </c>
      <c r="X84">
        <f t="shared" si="30"/>
        <v>-48.845499699360971</v>
      </c>
      <c r="Y84">
        <v>-43.655236123545585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3456</v>
      </c>
      <c r="D85">
        <v>3476.1</v>
      </c>
      <c r="E85">
        <v>3412.65</v>
      </c>
      <c r="F85">
        <v>3412.7</v>
      </c>
      <c r="G85">
        <f>_xll.TA_TYPPRICE(D85,E85,F85)</f>
        <v>3433.8166666666671</v>
      </c>
      <c r="H85">
        <v>3439.2064968369104</v>
      </c>
      <c r="I85" t="str">
        <f t="shared" si="20"/>
        <v>DOWN</v>
      </c>
      <c r="J85">
        <v>3487.2412058723985</v>
      </c>
      <c r="K85">
        <v>3423.5979846337527</v>
      </c>
      <c r="L85" t="str">
        <f t="shared" si="21"/>
        <v>DOWN</v>
      </c>
      <c r="M85" t="str">
        <f t="shared" si="22"/>
        <v>DOWN</v>
      </c>
      <c r="N85">
        <v>34.966419171124301</v>
      </c>
      <c r="O85" t="str">
        <f t="shared" si="23"/>
        <v>DOWN</v>
      </c>
      <c r="P85" t="str">
        <f t="shared" si="24"/>
        <v>DOWN</v>
      </c>
      <c r="Q85">
        <f t="shared" si="25"/>
        <v>4.9999999999727152E-2</v>
      </c>
      <c r="R85">
        <f t="shared" si="26"/>
        <v>63.449999999999818</v>
      </c>
      <c r="S85">
        <f t="shared" si="27"/>
        <v>7.8802206461351136E-4</v>
      </c>
      <c r="T85" t="str">
        <f t="shared" si="28"/>
        <v>DOWN</v>
      </c>
      <c r="U85" t="str">
        <f t="shared" si="29"/>
        <v>DOWN</v>
      </c>
      <c r="V85">
        <v>3468.5815326080497</v>
      </c>
      <c r="W85">
        <v>3519.077139780944</v>
      </c>
      <c r="X85">
        <f t="shared" si="30"/>
        <v>-50.495607172894324</v>
      </c>
      <c r="Y85">
        <v>-45.023310333415331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3425</v>
      </c>
      <c r="D86">
        <v>3439</v>
      </c>
      <c r="E86">
        <v>3387.2</v>
      </c>
      <c r="F86">
        <v>3430</v>
      </c>
      <c r="G86">
        <f>_xll.TA_TYPPRICE(D86,E86,F86)</f>
        <v>3418.7333333333336</v>
      </c>
      <c r="H86">
        <v>3428.969915085122</v>
      </c>
      <c r="I86" t="str">
        <f t="shared" si="20"/>
        <v>UP</v>
      </c>
      <c r="J86">
        <v>3476.5209379007542</v>
      </c>
      <c r="K86">
        <v>3415.5095436040297</v>
      </c>
      <c r="L86" t="str">
        <f t="shared" si="21"/>
        <v>No Confirmation</v>
      </c>
      <c r="M86" t="str">
        <f t="shared" si="22"/>
        <v>No Trend</v>
      </c>
      <c r="N86">
        <v>42.047726550597091</v>
      </c>
      <c r="O86" t="str">
        <f t="shared" si="23"/>
        <v>No Momentum</v>
      </c>
      <c r="P86" t="str">
        <f t="shared" si="24"/>
        <v>No Trend + Momentum</v>
      </c>
      <c r="Q86">
        <f t="shared" si="25"/>
        <v>42.800000000000182</v>
      </c>
      <c r="R86">
        <f t="shared" si="26"/>
        <v>51.800000000000182</v>
      </c>
      <c r="S86">
        <f t="shared" si="27"/>
        <v>0.82625482625482682</v>
      </c>
      <c r="T86" t="str">
        <f t="shared" si="28"/>
        <v>UP</v>
      </c>
      <c r="U86" t="str">
        <f t="shared" si="29"/>
        <v>No T+M+I</v>
      </c>
      <c r="V86">
        <v>3462.6459122068113</v>
      </c>
      <c r="W86">
        <v>3512.4788331305035</v>
      </c>
      <c r="X86">
        <f t="shared" si="30"/>
        <v>-49.8329209236922</v>
      </c>
      <c r="Y86">
        <v>-45.985232451470708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3424.7</v>
      </c>
      <c r="D87">
        <v>3494</v>
      </c>
      <c r="E87">
        <v>3414.2</v>
      </c>
      <c r="F87">
        <v>3494</v>
      </c>
      <c r="G87">
        <f>_xll.TA_TYPPRICE(D87,E87,F87)</f>
        <v>3467.4</v>
      </c>
      <c r="H87">
        <v>3448.1849575425613</v>
      </c>
      <c r="I87" t="str">
        <f t="shared" si="20"/>
        <v>UP</v>
      </c>
      <c r="J87">
        <v>3480.4051739228089</v>
      </c>
      <c r="K87">
        <v>3415.2185339142452</v>
      </c>
      <c r="L87" t="str">
        <f t="shared" si="21"/>
        <v>UP</v>
      </c>
      <c r="M87" t="str">
        <f t="shared" si="22"/>
        <v>UP</v>
      </c>
      <c r="N87">
        <v>61.455689186669069</v>
      </c>
      <c r="O87" t="str">
        <f t="shared" si="23"/>
        <v>UP</v>
      </c>
      <c r="P87" t="str">
        <f t="shared" si="24"/>
        <v>UP</v>
      </c>
      <c r="Q87">
        <f t="shared" si="25"/>
        <v>79.800000000000182</v>
      </c>
      <c r="R87">
        <f t="shared" si="26"/>
        <v>79.800000000000182</v>
      </c>
      <c r="S87">
        <f t="shared" si="27"/>
        <v>1</v>
      </c>
      <c r="T87" t="str">
        <f t="shared" si="28"/>
        <v>UP</v>
      </c>
      <c r="U87" t="str">
        <f t="shared" si="29"/>
        <v>UP</v>
      </c>
      <c r="V87">
        <v>3467.4696180211481</v>
      </c>
      <c r="W87">
        <v>3511.1100306763919</v>
      </c>
      <c r="X87">
        <f t="shared" si="30"/>
        <v>-43.640412655243836</v>
      </c>
      <c r="Y87">
        <v>-45.516268492225336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3477</v>
      </c>
      <c r="D88">
        <v>3605.1</v>
      </c>
      <c r="E88">
        <v>3448.35</v>
      </c>
      <c r="F88">
        <v>3595</v>
      </c>
      <c r="G88">
        <f>_xll.TA_TYPPRICE(D88,E88,F88)</f>
        <v>3549.4833333333336</v>
      </c>
      <c r="H88">
        <v>3498.8341454379474</v>
      </c>
      <c r="I88" t="str">
        <f t="shared" si="20"/>
        <v>UP</v>
      </c>
      <c r="J88">
        <v>3508.1151352732959</v>
      </c>
      <c r="K88">
        <v>3422.5810819333019</v>
      </c>
      <c r="L88" t="str">
        <f t="shared" si="21"/>
        <v>UP</v>
      </c>
      <c r="M88" t="str">
        <f t="shared" si="22"/>
        <v>UP</v>
      </c>
      <c r="N88">
        <v>76.789399599942655</v>
      </c>
      <c r="O88" t="str">
        <f t="shared" si="23"/>
        <v>UP</v>
      </c>
      <c r="P88" t="str">
        <f t="shared" si="24"/>
        <v>UP</v>
      </c>
      <c r="Q88">
        <f t="shared" si="25"/>
        <v>146.65000000000009</v>
      </c>
      <c r="R88">
        <f t="shared" si="26"/>
        <v>156.75</v>
      </c>
      <c r="S88">
        <f t="shared" si="27"/>
        <v>0.93556618819776771</v>
      </c>
      <c r="T88" t="str">
        <f t="shared" si="28"/>
        <v>UP</v>
      </c>
      <c r="U88" t="str">
        <f t="shared" si="29"/>
        <v>UP</v>
      </c>
      <c r="V88">
        <v>3487.0896767871254</v>
      </c>
      <c r="W88">
        <v>3517.3241024781405</v>
      </c>
      <c r="X88">
        <f t="shared" si="30"/>
        <v>-30.234425691015076</v>
      </c>
      <c r="Y88">
        <v>-42.459899931983287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3599</v>
      </c>
      <c r="D89">
        <v>3630</v>
      </c>
      <c r="E89">
        <v>3491</v>
      </c>
      <c r="F89">
        <v>3499.35</v>
      </c>
      <c r="G89">
        <f>_xll.TA_TYPPRICE(D89,E89,F89)</f>
        <v>3540.1166666666668</v>
      </c>
      <c r="H89">
        <v>3519.4754060523073</v>
      </c>
      <c r="I89" t="str">
        <f t="shared" si="20"/>
        <v>DOWN</v>
      </c>
      <c r="J89">
        <v>3535.2006607681192</v>
      </c>
      <c r="K89">
        <v>3437.7852859481236</v>
      </c>
      <c r="L89" t="str">
        <f t="shared" si="21"/>
        <v>No Confirmation</v>
      </c>
      <c r="M89" t="str">
        <f t="shared" si="22"/>
        <v>No Trend</v>
      </c>
      <c r="N89">
        <v>52.204496634553657</v>
      </c>
      <c r="O89" t="str">
        <f t="shared" si="23"/>
        <v>No Momentum</v>
      </c>
      <c r="P89" t="str">
        <f t="shared" si="24"/>
        <v>No Trend + Momentum</v>
      </c>
      <c r="Q89">
        <f t="shared" si="25"/>
        <v>8.3499999999999091</v>
      </c>
      <c r="R89">
        <f t="shared" si="26"/>
        <v>139</v>
      </c>
      <c r="S89">
        <f t="shared" si="27"/>
        <v>6.0071942446042512E-2</v>
      </c>
      <c r="T89" t="str">
        <f t="shared" si="28"/>
        <v>DOWN</v>
      </c>
      <c r="U89" t="str">
        <f t="shared" si="29"/>
        <v>No T+M+I</v>
      </c>
      <c r="V89">
        <v>3488.9758803583368</v>
      </c>
      <c r="W89">
        <v>3515.9926874797598</v>
      </c>
      <c r="X89">
        <f t="shared" si="30"/>
        <v>-27.016807121422971</v>
      </c>
      <c r="Y89">
        <v>-39.371281369871227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3499.35</v>
      </c>
      <c r="D90">
        <v>3573.9</v>
      </c>
      <c r="E90">
        <v>3480</v>
      </c>
      <c r="F90">
        <v>3540</v>
      </c>
      <c r="G90">
        <f>_xll.TA_TYPPRICE(D90,E90,F90)</f>
        <v>3531.2999999999997</v>
      </c>
      <c r="H90">
        <v>3525.3877030261538</v>
      </c>
      <c r="I90" t="str">
        <f t="shared" si="20"/>
        <v>UP</v>
      </c>
      <c r="J90">
        <v>3543.8005139307593</v>
      </c>
      <c r="K90">
        <v>3447.166333515207</v>
      </c>
      <c r="L90" t="str">
        <f t="shared" si="21"/>
        <v>No Confirmation</v>
      </c>
      <c r="M90" t="str">
        <f t="shared" si="22"/>
        <v>No Trend</v>
      </c>
      <c r="N90">
        <v>59.15192954592451</v>
      </c>
      <c r="O90" t="str">
        <f t="shared" si="23"/>
        <v>No Momentum</v>
      </c>
      <c r="P90" t="str">
        <f t="shared" si="24"/>
        <v>No Trend + Momentum</v>
      </c>
      <c r="Q90">
        <f t="shared" si="25"/>
        <v>60</v>
      </c>
      <c r="R90">
        <f t="shared" si="26"/>
        <v>93.900000000000091</v>
      </c>
      <c r="S90">
        <f t="shared" si="27"/>
        <v>0.63897763578274702</v>
      </c>
      <c r="T90" t="str">
        <f t="shared" si="28"/>
        <v>No Indication</v>
      </c>
      <c r="U90" t="str">
        <f t="shared" si="29"/>
        <v>No T+M+I</v>
      </c>
      <c r="V90">
        <v>3496.8257449185926</v>
      </c>
      <c r="W90">
        <v>3517.7710069257037</v>
      </c>
      <c r="X90">
        <f t="shared" si="30"/>
        <v>-20.945262007111069</v>
      </c>
      <c r="Y90">
        <v>-35.686077497319197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3565</v>
      </c>
      <c r="D91">
        <v>3578.65</v>
      </c>
      <c r="E91">
        <v>3515</v>
      </c>
      <c r="F91">
        <v>3540</v>
      </c>
      <c r="G91">
        <f>_xll.TA_TYPPRICE(D91,E91,F91)</f>
        <v>3544.5499999999997</v>
      </c>
      <c r="H91">
        <v>3534.9688515130765</v>
      </c>
      <c r="I91" t="str">
        <f t="shared" si="20"/>
        <v>UP</v>
      </c>
      <c r="J91">
        <v>3551.5448441683684</v>
      </c>
      <c r="K91">
        <v>3462.2404816229387</v>
      </c>
      <c r="L91" t="str">
        <f t="shared" si="21"/>
        <v>No Confirmation</v>
      </c>
      <c r="M91" t="str">
        <f t="shared" si="22"/>
        <v>No Trend</v>
      </c>
      <c r="N91">
        <v>59.151929545924496</v>
      </c>
      <c r="O91" t="str">
        <f t="shared" si="23"/>
        <v>No Momentum</v>
      </c>
      <c r="P91" t="str">
        <f t="shared" si="24"/>
        <v>No Trend + Momentum</v>
      </c>
      <c r="Q91">
        <f t="shared" si="25"/>
        <v>25</v>
      </c>
      <c r="R91">
        <f t="shared" si="26"/>
        <v>63.650000000000091</v>
      </c>
      <c r="S91">
        <f t="shared" si="27"/>
        <v>0.39277297721916676</v>
      </c>
      <c r="T91" t="str">
        <f t="shared" si="28"/>
        <v>No Indication</v>
      </c>
      <c r="U91" t="str">
        <f t="shared" si="29"/>
        <v>No T+M+I</v>
      </c>
      <c r="V91">
        <v>3503.4679380080397</v>
      </c>
      <c r="W91">
        <v>3519.4175990052813</v>
      </c>
      <c r="X91">
        <f t="shared" si="30"/>
        <v>-15.949660997241608</v>
      </c>
      <c r="Y91">
        <v>-31.73879419730368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3550</v>
      </c>
      <c r="D92">
        <v>3563.95</v>
      </c>
      <c r="E92">
        <v>3515</v>
      </c>
      <c r="F92">
        <v>3543.1</v>
      </c>
      <c r="G92">
        <f>_xll.TA_TYPPRICE(D92,E92,F92)</f>
        <v>3540.6833333333329</v>
      </c>
      <c r="H92">
        <v>3537.8260924232045</v>
      </c>
      <c r="I92" t="str">
        <f t="shared" si="20"/>
        <v>UP</v>
      </c>
      <c r="J92">
        <v>3554.3015454642864</v>
      </c>
      <c r="K92">
        <v>3473.9648190400635</v>
      </c>
      <c r="L92" t="str">
        <f t="shared" si="21"/>
        <v>No Confirmation</v>
      </c>
      <c r="M92" t="str">
        <f t="shared" si="22"/>
        <v>No Trend</v>
      </c>
      <c r="N92">
        <v>59.847389736414279</v>
      </c>
      <c r="O92" t="str">
        <f t="shared" si="23"/>
        <v>No Momentum</v>
      </c>
      <c r="P92" t="str">
        <f t="shared" si="24"/>
        <v>No Trend + Momentum</v>
      </c>
      <c r="Q92">
        <f t="shared" si="25"/>
        <v>28.099999999999909</v>
      </c>
      <c r="R92">
        <f t="shared" si="26"/>
        <v>48.949999999999818</v>
      </c>
      <c r="S92">
        <f t="shared" si="27"/>
        <v>0.57405515832482157</v>
      </c>
      <c r="T92" t="str">
        <f t="shared" si="28"/>
        <v>No Indication</v>
      </c>
      <c r="U92" t="str">
        <f t="shared" si="29"/>
        <v>No T+M+I</v>
      </c>
      <c r="V92">
        <v>3509.5651783144949</v>
      </c>
      <c r="W92">
        <v>3521.1718509308162</v>
      </c>
      <c r="X92">
        <f t="shared" si="30"/>
        <v>-11.606672616321248</v>
      </c>
      <c r="Y92">
        <v>-27.712369881107193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3541</v>
      </c>
      <c r="D93">
        <v>3557.45</v>
      </c>
      <c r="E93">
        <v>3488</v>
      </c>
      <c r="F93">
        <v>3490.05</v>
      </c>
      <c r="G93">
        <f>_xll.TA_TYPPRICE(D93,E93,F93)</f>
        <v>3511.8333333333335</v>
      </c>
      <c r="H93">
        <v>3524.8297128782688</v>
      </c>
      <c r="I93" t="str">
        <f t="shared" si="20"/>
        <v>DOWN</v>
      </c>
      <c r="J93">
        <v>3555.0012020277782</v>
      </c>
      <c r="K93">
        <v>3477.0837481422718</v>
      </c>
      <c r="L93" t="str">
        <f t="shared" si="21"/>
        <v>No Confirmation</v>
      </c>
      <c r="M93" t="str">
        <f t="shared" si="22"/>
        <v>No Trend</v>
      </c>
      <c r="N93">
        <v>43.870101360773553</v>
      </c>
      <c r="O93" t="str">
        <f t="shared" si="23"/>
        <v>No Momentum</v>
      </c>
      <c r="P93" t="str">
        <f t="shared" si="24"/>
        <v>No Trend + Momentum</v>
      </c>
      <c r="Q93">
        <f t="shared" si="25"/>
        <v>2.0500000000001819</v>
      </c>
      <c r="R93">
        <f t="shared" si="26"/>
        <v>69.449999999999818</v>
      </c>
      <c r="S93">
        <f t="shared" si="27"/>
        <v>2.9517638588915582E-2</v>
      </c>
      <c r="T93" t="str">
        <f t="shared" si="28"/>
        <v>DOWN</v>
      </c>
      <c r="U93" t="str">
        <f t="shared" si="29"/>
        <v>No T+M+I</v>
      </c>
      <c r="V93">
        <v>3506.5628431891882</v>
      </c>
      <c r="W93">
        <v>3518.8665286396445</v>
      </c>
      <c r="X93">
        <f t="shared" si="30"/>
        <v>-12.303685450456214</v>
      </c>
      <c r="Y93">
        <v>-24.630632994976999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3505</v>
      </c>
      <c r="D94">
        <v>3529.1</v>
      </c>
      <c r="E94">
        <v>3432.15</v>
      </c>
      <c r="F94">
        <v>3455</v>
      </c>
      <c r="G94">
        <f>_xll.TA_TYPPRICE(D94,E94,F94)</f>
        <v>3472.0833333333335</v>
      </c>
      <c r="H94">
        <v>3498.4565231058014</v>
      </c>
      <c r="I94" t="str">
        <f t="shared" si="20"/>
        <v>DOWN</v>
      </c>
      <c r="J94">
        <v>3549.2453793549384</v>
      </c>
      <c r="K94">
        <v>3467.0984707773227</v>
      </c>
      <c r="L94" t="str">
        <f t="shared" si="21"/>
        <v>DOWN</v>
      </c>
      <c r="M94" t="str">
        <f t="shared" si="22"/>
        <v>DOWN</v>
      </c>
      <c r="N94">
        <v>35.944937648742162</v>
      </c>
      <c r="O94" t="str">
        <f t="shared" si="23"/>
        <v>DOWN</v>
      </c>
      <c r="P94" t="str">
        <f t="shared" si="24"/>
        <v>DOWN</v>
      </c>
      <c r="Q94">
        <f t="shared" si="25"/>
        <v>22.849999999999909</v>
      </c>
      <c r="R94">
        <f t="shared" si="26"/>
        <v>96.949999999999818</v>
      </c>
      <c r="S94">
        <f t="shared" si="27"/>
        <v>0.23568849922640486</v>
      </c>
      <c r="T94" t="str">
        <f t="shared" si="28"/>
        <v>No Indication</v>
      </c>
      <c r="U94" t="str">
        <f t="shared" si="29"/>
        <v>No T+M+I</v>
      </c>
      <c r="V94">
        <v>3498.6300980831593</v>
      </c>
      <c r="W94">
        <v>3514.1356746663373</v>
      </c>
      <c r="X94">
        <f t="shared" si="30"/>
        <v>-15.505576583178026</v>
      </c>
      <c r="Y94">
        <v>-22.805621712617203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3489</v>
      </c>
      <c r="D95">
        <v>3490</v>
      </c>
      <c r="E95">
        <v>3431.6</v>
      </c>
      <c r="F95">
        <v>3433</v>
      </c>
      <c r="G95">
        <f>_xll.TA_TYPPRICE(D95,E95,F95)</f>
        <v>3451.5333333333333</v>
      </c>
      <c r="H95">
        <v>3474.9949282195676</v>
      </c>
      <c r="I95" t="str">
        <f t="shared" si="20"/>
        <v>DOWN</v>
      </c>
      <c r="J95">
        <v>3536.0797394982856</v>
      </c>
      <c r="K95">
        <v>3459.2099217156956</v>
      </c>
      <c r="L95" t="str">
        <f t="shared" si="21"/>
        <v>DOWN</v>
      </c>
      <c r="M95" t="str">
        <f t="shared" si="22"/>
        <v>DOWN</v>
      </c>
      <c r="N95">
        <v>31.482668044971877</v>
      </c>
      <c r="O95" t="str">
        <f t="shared" si="23"/>
        <v>DOWN</v>
      </c>
      <c r="P95" t="str">
        <f t="shared" si="24"/>
        <v>DOWN</v>
      </c>
      <c r="Q95">
        <f t="shared" si="25"/>
        <v>1.4000000000000909</v>
      </c>
      <c r="R95">
        <f t="shared" si="26"/>
        <v>58.400000000000091</v>
      </c>
      <c r="S95">
        <f t="shared" si="27"/>
        <v>2.3972602739727546E-2</v>
      </c>
      <c r="T95" t="str">
        <f t="shared" si="28"/>
        <v>DOWN</v>
      </c>
      <c r="U95" t="str">
        <f t="shared" si="29"/>
        <v>DOWN</v>
      </c>
      <c r="V95">
        <v>3488.5331599165193</v>
      </c>
      <c r="W95">
        <v>3508.125624691053</v>
      </c>
      <c r="X95">
        <f t="shared" si="30"/>
        <v>-19.59246477453371</v>
      </c>
      <c r="Y95">
        <v>-22.162990325000504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3454.95</v>
      </c>
      <c r="D96">
        <v>3474.95</v>
      </c>
      <c r="E96">
        <v>3433.75</v>
      </c>
      <c r="F96">
        <v>3460.55</v>
      </c>
      <c r="G96">
        <f>_xll.TA_TYPPRICE(D96,E96,F96)</f>
        <v>3456.4166666666665</v>
      </c>
      <c r="H96">
        <v>3465.7057974431173</v>
      </c>
      <c r="I96" t="str">
        <f t="shared" si="20"/>
        <v>DOWN</v>
      </c>
      <c r="J96">
        <v>3522.4953529431109</v>
      </c>
      <c r="K96">
        <v>3453.5521613344299</v>
      </c>
      <c r="L96" t="str">
        <f t="shared" si="21"/>
        <v>No Confirmation</v>
      </c>
      <c r="M96" t="str">
        <f t="shared" si="22"/>
        <v>No Trend</v>
      </c>
      <c r="N96">
        <v>42.630879526895058</v>
      </c>
      <c r="O96" t="str">
        <f t="shared" si="23"/>
        <v>No Momentum</v>
      </c>
      <c r="P96" t="str">
        <f t="shared" si="24"/>
        <v>No Trend + Momentum</v>
      </c>
      <c r="Q96">
        <f t="shared" si="25"/>
        <v>26.800000000000182</v>
      </c>
      <c r="R96">
        <f t="shared" si="26"/>
        <v>41.199999999999818</v>
      </c>
      <c r="S96">
        <f t="shared" si="27"/>
        <v>0.65048543689321114</v>
      </c>
      <c r="T96" t="str">
        <f t="shared" si="28"/>
        <v>No Indication</v>
      </c>
      <c r="U96" t="str">
        <f t="shared" si="29"/>
        <v>No T+M+I</v>
      </c>
      <c r="V96">
        <v>3484.228058390901</v>
      </c>
      <c r="W96">
        <v>3504.6015043435677</v>
      </c>
      <c r="X96">
        <f t="shared" si="30"/>
        <v>-20.373445952666771</v>
      </c>
      <c r="Y96">
        <v>-21.805081450533756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3470</v>
      </c>
      <c r="D97">
        <v>3549</v>
      </c>
      <c r="E97">
        <v>3439.7</v>
      </c>
      <c r="F97">
        <v>3546.95</v>
      </c>
      <c r="G97">
        <f>_xll.TA_TYPPRICE(D97,E97,F97)</f>
        <v>3511.8833333333332</v>
      </c>
      <c r="H97">
        <v>3488.7945653882252</v>
      </c>
      <c r="I97" t="str">
        <f t="shared" si="20"/>
        <v>UP</v>
      </c>
      <c r="J97">
        <v>3528.3852745113086</v>
      </c>
      <c r="K97">
        <v>3450.4739032601119</v>
      </c>
      <c r="L97" t="str">
        <f t="shared" si="21"/>
        <v>UP</v>
      </c>
      <c r="M97" t="str">
        <f t="shared" si="22"/>
        <v>UP</v>
      </c>
      <c r="N97">
        <v>64.972543327317283</v>
      </c>
      <c r="O97" t="str">
        <f t="shared" si="23"/>
        <v>UP</v>
      </c>
      <c r="P97" t="str">
        <f t="shared" si="24"/>
        <v>UP</v>
      </c>
      <c r="Q97">
        <f t="shared" si="25"/>
        <v>107.25</v>
      </c>
      <c r="R97">
        <f t="shared" si="26"/>
        <v>109.30000000000018</v>
      </c>
      <c r="S97">
        <f t="shared" si="27"/>
        <v>0.98124428179322798</v>
      </c>
      <c r="T97" t="str">
        <f t="shared" si="28"/>
        <v>UP</v>
      </c>
      <c r="U97" t="str">
        <f t="shared" si="29"/>
        <v>UP</v>
      </c>
      <c r="V97">
        <v>3493.877587869224</v>
      </c>
      <c r="W97">
        <v>3507.738429947748</v>
      </c>
      <c r="X97">
        <f t="shared" si="30"/>
        <v>-13.860842078524001</v>
      </c>
      <c r="Y97">
        <v>-20.216233576131806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3536</v>
      </c>
      <c r="D98">
        <v>3580</v>
      </c>
      <c r="E98">
        <v>3523</v>
      </c>
      <c r="F98">
        <v>3565</v>
      </c>
      <c r="G98">
        <f>_xll.TA_TYPPRICE(D98,E98,F98)</f>
        <v>3556</v>
      </c>
      <c r="H98">
        <v>3522.3972826941126</v>
      </c>
      <c r="I98" t="str">
        <f t="shared" si="20"/>
        <v>UP</v>
      </c>
      <c r="J98">
        <v>3539.8552135087957</v>
      </c>
      <c r="K98">
        <v>3466.5908136467538</v>
      </c>
      <c r="L98" t="str">
        <f t="shared" si="21"/>
        <v>UP</v>
      </c>
      <c r="M98" t="str">
        <f t="shared" si="22"/>
        <v>UP</v>
      </c>
      <c r="N98">
        <v>68.205925130186529</v>
      </c>
      <c r="O98" t="str">
        <f t="shared" si="23"/>
        <v>UP</v>
      </c>
      <c r="P98" t="str">
        <f t="shared" si="24"/>
        <v>UP</v>
      </c>
      <c r="Q98">
        <f t="shared" si="25"/>
        <v>42</v>
      </c>
      <c r="R98">
        <f t="shared" si="26"/>
        <v>57</v>
      </c>
      <c r="S98">
        <f t="shared" si="27"/>
        <v>0.73684210526315785</v>
      </c>
      <c r="T98" t="str">
        <f t="shared" si="28"/>
        <v>No Indication</v>
      </c>
      <c r="U98" t="str">
        <f t="shared" si="29"/>
        <v>No T+M+I</v>
      </c>
      <c r="V98">
        <v>3504.8194974278049</v>
      </c>
      <c r="W98">
        <v>3511.9800277293962</v>
      </c>
      <c r="X98">
        <f t="shared" si="30"/>
        <v>-7.1605303015912796</v>
      </c>
      <c r="Y98">
        <v>-17.605092921223701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3566.35</v>
      </c>
      <c r="D99">
        <v>3609.9</v>
      </c>
      <c r="E99">
        <v>3561.05</v>
      </c>
      <c r="F99">
        <v>3605</v>
      </c>
      <c r="G99">
        <f>_xll.TA_TYPPRICE(D99,E99,F99)</f>
        <v>3591.9833333333336</v>
      </c>
      <c r="H99">
        <v>3557.1903080137231</v>
      </c>
      <c r="I99" t="str">
        <f t="shared" si="20"/>
        <v>UP</v>
      </c>
      <c r="J99">
        <v>3555.420721617952</v>
      </c>
      <c r="K99">
        <v>3487.5817439474754</v>
      </c>
      <c r="L99" t="str">
        <f t="shared" si="21"/>
        <v>UP</v>
      </c>
      <c r="M99" t="str">
        <f t="shared" si="22"/>
        <v>UP</v>
      </c>
      <c r="N99">
        <v>74.680322525357283</v>
      </c>
      <c r="O99" t="str">
        <f t="shared" si="23"/>
        <v>UP</v>
      </c>
      <c r="P99" t="str">
        <f t="shared" si="24"/>
        <v>UP</v>
      </c>
      <c r="Q99">
        <f t="shared" si="25"/>
        <v>43.949999999999818</v>
      </c>
      <c r="R99">
        <f t="shared" si="26"/>
        <v>48.849999999999909</v>
      </c>
      <c r="S99">
        <f t="shared" si="27"/>
        <v>0.89969293756396929</v>
      </c>
      <c r="T99" t="str">
        <f t="shared" si="28"/>
        <v>UP</v>
      </c>
      <c r="U99" t="str">
        <f t="shared" si="29"/>
        <v>UP</v>
      </c>
      <c r="V99">
        <v>3520.2318824389117</v>
      </c>
      <c r="W99">
        <v>3518.8703960457374</v>
      </c>
      <c r="X99">
        <f t="shared" si="30"/>
        <v>1.3614863931743457</v>
      </c>
      <c r="Y99">
        <v>-13.811777058344092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3566.6000000000004</v>
      </c>
      <c r="AE99">
        <f t="shared" si="36"/>
        <v>3579.7000000000003</v>
      </c>
      <c r="AF99">
        <f t="shared" si="37"/>
        <v>3585.5</v>
      </c>
      <c r="AG99">
        <f t="shared" si="38"/>
        <v>3591.25</v>
      </c>
    </row>
    <row r="100" spans="1:33" x14ac:dyDescent="0.25">
      <c r="A100" t="s">
        <v>5</v>
      </c>
      <c r="B100" s="1">
        <v>42998</v>
      </c>
      <c r="C100">
        <v>3604</v>
      </c>
      <c r="D100">
        <v>3615</v>
      </c>
      <c r="E100">
        <v>3524</v>
      </c>
      <c r="F100">
        <v>3579</v>
      </c>
      <c r="G100">
        <f>_xll.TA_TYPPRICE(D100,E100,F100)</f>
        <v>3572.6666666666665</v>
      </c>
      <c r="H100">
        <v>3564.9284873401948</v>
      </c>
      <c r="I100" t="str">
        <f t="shared" si="20"/>
        <v>UP</v>
      </c>
      <c r="J100">
        <v>3568.6605612584071</v>
      </c>
      <c r="K100">
        <v>3495.6746897369253</v>
      </c>
      <c r="L100" t="str">
        <f t="shared" si="21"/>
        <v>UP</v>
      </c>
      <c r="M100" t="str">
        <f t="shared" si="22"/>
        <v>UP</v>
      </c>
      <c r="N100">
        <v>64.078325376780626</v>
      </c>
      <c r="O100" t="str">
        <f t="shared" si="23"/>
        <v>UP</v>
      </c>
      <c r="P100" t="str">
        <f t="shared" si="24"/>
        <v>UP</v>
      </c>
      <c r="Q100">
        <f t="shared" si="25"/>
        <v>55</v>
      </c>
      <c r="R100">
        <f t="shared" si="26"/>
        <v>91</v>
      </c>
      <c r="S100">
        <f t="shared" si="27"/>
        <v>0.60439560439560436</v>
      </c>
      <c r="T100" t="str">
        <f t="shared" si="28"/>
        <v>No Indication</v>
      </c>
      <c r="U100" t="str">
        <f t="shared" si="29"/>
        <v>No T+M+I</v>
      </c>
      <c r="V100">
        <v>3529.2731312944638</v>
      </c>
      <c r="W100">
        <v>3523.3244407830903</v>
      </c>
      <c r="X100">
        <f t="shared" si="30"/>
        <v>5.9486905113735702</v>
      </c>
      <c r="Y100">
        <v>-9.8596835444005588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3569</v>
      </c>
      <c r="D101">
        <v>3573</v>
      </c>
      <c r="E101">
        <v>3504.2</v>
      </c>
      <c r="F101">
        <v>3540</v>
      </c>
      <c r="G101">
        <f>_xll.TA_TYPPRICE(D101,E101,F101)</f>
        <v>3539.0666666666671</v>
      </c>
      <c r="H101">
        <v>3551.9975770034307</v>
      </c>
      <c r="I101" t="str">
        <f t="shared" si="20"/>
        <v>DOWN</v>
      </c>
      <c r="J101">
        <v>3569.6248809787612</v>
      </c>
      <c r="K101">
        <v>3497.5692031287194</v>
      </c>
      <c r="L101" t="str">
        <f t="shared" si="21"/>
        <v>No Confirmation</v>
      </c>
      <c r="M101" t="str">
        <f t="shared" si="22"/>
        <v>No Trend</v>
      </c>
      <c r="N101">
        <v>50.607415542363029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35.800000000000182</v>
      </c>
      <c r="R101">
        <f t="shared" si="26"/>
        <v>68.800000000000182</v>
      </c>
      <c r="S101">
        <f t="shared" si="27"/>
        <v>0.52034883720930358</v>
      </c>
      <c r="T101" t="str">
        <f t="shared" si="28"/>
        <v>No Indication</v>
      </c>
      <c r="U101" t="str">
        <f t="shared" si="29"/>
        <v>No T+M+I</v>
      </c>
      <c r="V101">
        <v>3530.9234187876232</v>
      </c>
      <c r="W101">
        <v>3524.5596673917503</v>
      </c>
      <c r="X101">
        <f t="shared" si="30"/>
        <v>6.363751395872896</v>
      </c>
      <c r="Y101">
        <v>-6.6149965563458668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3525</v>
      </c>
      <c r="D102">
        <v>3535.25</v>
      </c>
      <c r="E102">
        <v>3475.8</v>
      </c>
      <c r="F102">
        <v>3500</v>
      </c>
      <c r="G102">
        <f>_xll.TA_TYPPRICE(D102,E102,F102)</f>
        <v>3503.6833333333329</v>
      </c>
      <c r="H102">
        <v>3527.8404551683816</v>
      </c>
      <c r="I102" t="str">
        <f t="shared" si="20"/>
        <v>DOWN</v>
      </c>
      <c r="J102">
        <v>3561.9860185390366</v>
      </c>
      <c r="K102">
        <v>3492.7316024334486</v>
      </c>
      <c r="L102" t="str">
        <f t="shared" si="21"/>
        <v>No Confirmation</v>
      </c>
      <c r="M102" t="str">
        <f t="shared" si="22"/>
        <v>No Trend</v>
      </c>
      <c r="N102">
        <v>39.863421771613908</v>
      </c>
      <c r="O102" t="str">
        <f t="shared" si="23"/>
        <v>DOWN</v>
      </c>
      <c r="P102" t="str">
        <f t="shared" si="24"/>
        <v>No Trend + Momentum</v>
      </c>
      <c r="Q102">
        <f t="shared" si="25"/>
        <v>24.199999999999818</v>
      </c>
      <c r="R102">
        <f t="shared" si="26"/>
        <v>59.449999999999818</v>
      </c>
      <c r="S102">
        <f t="shared" si="27"/>
        <v>0.40706476030277361</v>
      </c>
      <c r="T102" t="str">
        <f t="shared" si="28"/>
        <v>No Indication</v>
      </c>
      <c r="U102" t="str">
        <f t="shared" si="29"/>
        <v>No T+M+I</v>
      </c>
      <c r="V102">
        <v>3526.1659697433734</v>
      </c>
      <c r="W102">
        <v>3522.7404327701393</v>
      </c>
      <c r="X102">
        <f t="shared" si="30"/>
        <v>3.4255369732341023</v>
      </c>
      <c r="Y102">
        <v>-4.606889850429873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3493</v>
      </c>
      <c r="D103">
        <v>3545.8</v>
      </c>
      <c r="E103">
        <v>3451.7</v>
      </c>
      <c r="F103">
        <v>3499.95</v>
      </c>
      <c r="G103">
        <f>_xll.TA_TYPPRICE(D103,E103,F103)</f>
        <v>3499.15</v>
      </c>
      <c r="H103">
        <v>3513.4952275841906</v>
      </c>
      <c r="I103" t="str">
        <f t="shared" si="20"/>
        <v>DOWN</v>
      </c>
      <c r="J103">
        <v>3558.389125530362</v>
      </c>
      <c r="K103">
        <v>3483.6134685593488</v>
      </c>
      <c r="L103" t="str">
        <f t="shared" si="21"/>
        <v>No Confirmation</v>
      </c>
      <c r="M103" t="str">
        <f t="shared" si="22"/>
        <v>No Trend</v>
      </c>
      <c r="N103">
        <v>39.850202663659495</v>
      </c>
      <c r="O103" t="str">
        <f t="shared" si="23"/>
        <v>DOWN</v>
      </c>
      <c r="P103" t="str">
        <f t="shared" si="24"/>
        <v>No Trend + Momentum</v>
      </c>
      <c r="Q103">
        <f t="shared" si="25"/>
        <v>48.25</v>
      </c>
      <c r="R103">
        <f t="shared" si="26"/>
        <v>94.100000000000364</v>
      </c>
      <c r="S103">
        <f t="shared" si="27"/>
        <v>0.51275239107332427</v>
      </c>
      <c r="T103" t="str">
        <f t="shared" si="28"/>
        <v>No Indication</v>
      </c>
      <c r="U103" t="str">
        <f t="shared" si="29"/>
        <v>No T+M+I</v>
      </c>
      <c r="V103">
        <v>3522.132743629008</v>
      </c>
      <c r="W103">
        <v>3521.052252564944</v>
      </c>
      <c r="X103">
        <f t="shared" si="30"/>
        <v>1.0804910640640628</v>
      </c>
      <c r="Y103">
        <v>-3.4694136675310858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3440.05</v>
      </c>
      <c r="D104">
        <v>3525</v>
      </c>
      <c r="E104">
        <v>3440.05</v>
      </c>
      <c r="F104">
        <v>3524.95</v>
      </c>
      <c r="G104">
        <f>_xll.TA_TYPPRICE(D104,E104,F104)</f>
        <v>3496.6666666666665</v>
      </c>
      <c r="H104">
        <v>3505.0809471254288</v>
      </c>
      <c r="I104" t="str">
        <f t="shared" si="20"/>
        <v>UP</v>
      </c>
      <c r="J104">
        <v>3550.969319856948</v>
      </c>
      <c r="K104">
        <v>3473.9326977683822</v>
      </c>
      <c r="L104" t="str">
        <f t="shared" si="21"/>
        <v>No Confirmation</v>
      </c>
      <c r="M104" t="str">
        <f t="shared" si="22"/>
        <v>No Trend</v>
      </c>
      <c r="N104">
        <v>50.176444824731803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84.899999999999636</v>
      </c>
      <c r="R104">
        <f t="shared" si="26"/>
        <v>84.949999999999818</v>
      </c>
      <c r="S104">
        <f t="shared" si="27"/>
        <v>0.99941141848145754</v>
      </c>
      <c r="T104" t="str">
        <f t="shared" si="28"/>
        <v>UP</v>
      </c>
      <c r="U104" t="str">
        <f t="shared" si="29"/>
        <v>No T+M+I</v>
      </c>
      <c r="V104">
        <v>3522.5661676860836</v>
      </c>
      <c r="W104">
        <v>3521.3409745971703</v>
      </c>
      <c r="X104">
        <f t="shared" si="30"/>
        <v>1.2251930889133291</v>
      </c>
      <c r="Y104">
        <v>-2.5304923162422028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3505</v>
      </c>
      <c r="D105">
        <v>3563</v>
      </c>
      <c r="E105">
        <v>3505</v>
      </c>
      <c r="F105">
        <v>3545</v>
      </c>
      <c r="G105">
        <f>_xll.TA_TYPPRICE(D105,E105,F105)</f>
        <v>3537.6666666666665</v>
      </c>
      <c r="H105">
        <v>3521.3738068960474</v>
      </c>
      <c r="I105" t="str">
        <f t="shared" si="20"/>
        <v>UP</v>
      </c>
      <c r="J105">
        <v>3553.6428043331816</v>
      </c>
      <c r="K105">
        <v>3480.8365427087419</v>
      </c>
      <c r="L105" t="str">
        <f t="shared" si="21"/>
        <v>No Confirmation</v>
      </c>
      <c r="M105" t="str">
        <f t="shared" si="22"/>
        <v>No Trend</v>
      </c>
      <c r="N105">
        <v>57.492228509478224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40</v>
      </c>
      <c r="R105">
        <f t="shared" si="26"/>
        <v>58</v>
      </c>
      <c r="S105">
        <f t="shared" si="27"/>
        <v>0.68965517241379315</v>
      </c>
      <c r="T105" t="str">
        <f t="shared" si="28"/>
        <v>No Indication</v>
      </c>
      <c r="U105" t="str">
        <f t="shared" si="29"/>
        <v>No T+M+I</v>
      </c>
      <c r="V105">
        <v>3526.0175265036091</v>
      </c>
      <c r="W105">
        <v>3523.0934949973798</v>
      </c>
      <c r="X105">
        <f t="shared" si="30"/>
        <v>2.9240315062293121</v>
      </c>
      <c r="Y105">
        <v>-1.4395875517478998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3564</v>
      </c>
      <c r="D106">
        <v>3679.05</v>
      </c>
      <c r="E106">
        <v>3436.05</v>
      </c>
      <c r="F106">
        <v>3575</v>
      </c>
      <c r="G106">
        <f>_xll.TA_TYPPRICE(D106,E106,F106)</f>
        <v>3563.3666666666668</v>
      </c>
      <c r="H106">
        <v>3542.3702367813571</v>
      </c>
      <c r="I106" t="str">
        <f t="shared" si="20"/>
        <v>UP</v>
      </c>
      <c r="J106">
        <v>3581.5110700369191</v>
      </c>
      <c r="K106">
        <v>3470.8839776623549</v>
      </c>
      <c r="L106" t="str">
        <f t="shared" si="21"/>
        <v>No Confirmation</v>
      </c>
      <c r="M106" t="str">
        <f t="shared" si="22"/>
        <v>No Trend</v>
      </c>
      <c r="N106">
        <v>66.650811802312063</v>
      </c>
      <c r="O106" t="str">
        <f t="shared" si="23"/>
        <v>UP</v>
      </c>
      <c r="P106" t="str">
        <f t="shared" si="24"/>
        <v>No Trend + Momentum</v>
      </c>
      <c r="Q106">
        <f t="shared" si="25"/>
        <v>138.94999999999982</v>
      </c>
      <c r="R106">
        <f t="shared" si="26"/>
        <v>243</v>
      </c>
      <c r="S106">
        <f t="shared" si="27"/>
        <v>0.57181069958847663</v>
      </c>
      <c r="T106" t="str">
        <f t="shared" si="28"/>
        <v>No Indication</v>
      </c>
      <c r="U106" t="str">
        <f t="shared" si="29"/>
        <v>No T+M+I</v>
      </c>
      <c r="V106">
        <v>3533.5532916569</v>
      </c>
      <c r="W106">
        <v>3526.9384212938703</v>
      </c>
      <c r="X106">
        <f t="shared" si="30"/>
        <v>6.614870363029695</v>
      </c>
      <c r="Y106">
        <v>0.17130403120761928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3546.4</v>
      </c>
      <c r="D107">
        <v>3649</v>
      </c>
      <c r="E107">
        <v>3546.4</v>
      </c>
      <c r="F107">
        <v>3631</v>
      </c>
      <c r="G107">
        <f>_xll.TA_TYPPRICE(D107,E107,F107)</f>
        <v>3608.7999999999997</v>
      </c>
      <c r="H107">
        <v>3575.5851183906784</v>
      </c>
      <c r="I107" t="str">
        <f t="shared" si="20"/>
        <v>UP</v>
      </c>
      <c r="J107">
        <v>3596.5086100287149</v>
      </c>
      <c r="K107">
        <v>3487.6653159596094</v>
      </c>
      <c r="L107" t="str">
        <f t="shared" si="21"/>
        <v>UP</v>
      </c>
      <c r="M107" t="str">
        <f t="shared" si="22"/>
        <v>UP</v>
      </c>
      <c r="N107">
        <v>77.807631295425892</v>
      </c>
      <c r="O107" t="str">
        <f t="shared" si="23"/>
        <v>UP</v>
      </c>
      <c r="P107" t="str">
        <f t="shared" si="24"/>
        <v>UP</v>
      </c>
      <c r="Q107">
        <f t="shared" si="25"/>
        <v>84.599999999999909</v>
      </c>
      <c r="R107">
        <f t="shared" si="26"/>
        <v>102.59999999999991</v>
      </c>
      <c r="S107">
        <f t="shared" si="27"/>
        <v>0.82456140350877183</v>
      </c>
      <c r="T107" t="str">
        <f t="shared" si="28"/>
        <v>UP</v>
      </c>
      <c r="U107" t="str">
        <f t="shared" si="29"/>
        <v>UP</v>
      </c>
      <c r="V107">
        <v>3548.5450929404537</v>
      </c>
      <c r="W107">
        <v>3534.6466863832134</v>
      </c>
      <c r="X107">
        <f t="shared" si="30"/>
        <v>13.898406557240378</v>
      </c>
      <c r="Y107">
        <v>2.9167245364141712</v>
      </c>
      <c r="Z107" t="str">
        <f t="shared" si="31"/>
        <v>UP</v>
      </c>
      <c r="AA107" t="str">
        <f t="shared" si="32"/>
        <v>UP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2017-07-05T06:14:54Z</dcterms:created>
  <dcterms:modified xsi:type="dcterms:W3CDTF">2017-10-03T07:55:14Z</dcterms:modified>
</cp:coreProperties>
</file>