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71" i="1"/>
  <c r="Y75" i="1"/>
  <c r="Y79" i="1"/>
  <c r="Y83" i="1"/>
  <c r="Y87" i="1"/>
  <c r="Y91" i="1"/>
  <c r="Y95" i="1"/>
  <c r="Y99" i="1"/>
  <c r="Y103" i="1"/>
  <c r="Y107" i="1"/>
  <c r="Y69" i="1"/>
  <c r="Y73" i="1"/>
  <c r="Y77" i="1"/>
  <c r="Y81" i="1"/>
  <c r="Y85" i="1"/>
  <c r="Y89" i="1"/>
  <c r="Y93" i="1"/>
  <c r="Y97" i="1"/>
  <c r="Y101" i="1"/>
  <c r="Y10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59" i="1"/>
  <c r="N63" i="1"/>
  <c r="N67" i="1"/>
  <c r="N73" i="1"/>
  <c r="N79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9" i="1"/>
  <c r="N61" i="1"/>
  <c r="N65" i="1"/>
  <c r="N69" i="1"/>
  <c r="N71" i="1"/>
  <c r="N75" i="1"/>
  <c r="N77" i="1"/>
  <c r="N81" i="1"/>
  <c r="N83" i="1"/>
  <c r="N85" i="1"/>
  <c r="N87" i="1"/>
  <c r="N89" i="1"/>
  <c r="N91" i="1"/>
  <c r="N93" i="1"/>
  <c r="N97" i="1"/>
  <c r="N99" i="1"/>
  <c r="N101" i="1"/>
  <c r="N103" i="1"/>
  <c r="N105" i="1"/>
  <c r="N107" i="1"/>
  <c r="K3" i="1"/>
  <c r="K5" i="1"/>
  <c r="K7" i="1"/>
  <c r="K11" i="1"/>
  <c r="K21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9" i="1"/>
  <c r="K13" i="1"/>
  <c r="K15" i="1"/>
  <c r="K17" i="1"/>
  <c r="K19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K85" i="1"/>
  <c r="K89" i="1"/>
  <c r="K93" i="1"/>
  <c r="K97" i="1"/>
  <c r="K101" i="1"/>
  <c r="K105" i="1"/>
  <c r="K61" i="1"/>
  <c r="K83" i="1"/>
  <c r="K87" i="1"/>
  <c r="K91" i="1"/>
  <c r="K95" i="1"/>
  <c r="K99" i="1"/>
  <c r="K103" i="1"/>
  <c r="K107" i="1"/>
  <c r="J5" i="1"/>
  <c r="J21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1" i="1"/>
  <c r="G85" i="1"/>
  <c r="G89" i="1"/>
  <c r="G93" i="1"/>
  <c r="G97" i="1"/>
  <c r="G101" i="1"/>
  <c r="G105" i="1"/>
  <c r="G2" i="1"/>
  <c r="H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107" i="1"/>
  <c r="H41" i="1"/>
  <c r="H73" i="1"/>
  <c r="H77" i="1"/>
  <c r="H81" i="1"/>
  <c r="H85" i="1"/>
  <c r="H89" i="1"/>
  <c r="H93" i="1"/>
  <c r="H97" i="1"/>
  <c r="H101" i="1"/>
  <c r="H105" i="1"/>
  <c r="AH4" i="1" l="1"/>
  <c r="AH45" i="1"/>
  <c r="AH52" i="1"/>
  <c r="AH14" i="1"/>
  <c r="AH37" i="1"/>
  <c r="AH3" i="1"/>
  <c r="AH8" i="1"/>
  <c r="AH29" i="1"/>
  <c r="AH27" i="1"/>
  <c r="AH35" i="1"/>
  <c r="AH11" i="1"/>
  <c r="AH10" i="1"/>
  <c r="AH32" i="1"/>
  <c r="AH22" i="1"/>
  <c r="AH19" i="1"/>
  <c r="AH6" i="1"/>
  <c r="AH41" i="1"/>
  <c r="AH38" i="1"/>
  <c r="AH53" i="1"/>
  <c r="AH54" i="1"/>
  <c r="AH21" i="1"/>
  <c r="AH44" i="1"/>
  <c r="AH51" i="1"/>
  <c r="AH31" i="1"/>
  <c r="AH23" i="1"/>
  <c r="AH39" i="1"/>
  <c r="AH7" i="1"/>
  <c r="AH24" i="1"/>
  <c r="AH56" i="1"/>
  <c r="AH40" i="1"/>
  <c r="AH33" i="1"/>
  <c r="AH30" i="1"/>
  <c r="AH15" i="1"/>
  <c r="AH20" i="1"/>
  <c r="AH5" i="1" l="1"/>
  <c r="AH36" i="1"/>
  <c r="AH13" i="1"/>
  <c r="AH43" i="1"/>
  <c r="AH25" i="1"/>
  <c r="AH42" i="1"/>
  <c r="AH26" i="1"/>
  <c r="AH2" i="1"/>
  <c r="AH9" i="1"/>
  <c r="AH55" i="1"/>
  <c r="AH47" i="1"/>
  <c r="AH50" i="1"/>
  <c r="AH18" i="1"/>
  <c r="AH34" i="1"/>
  <c r="AH46" i="1"/>
  <c r="AH28" i="1"/>
  <c r="AH12" i="1"/>
  <c r="AH17" i="1"/>
  <c r="AH16" i="1"/>
  <c r="AH49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<sst xmlns="http://schemas.openxmlformats.org/spreadsheetml/2006/main" count="140" uniqueCount="35">
  <si>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</si>
  <si>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</si>
  <si>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</si>
  <si>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</si>
  <si>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</si>
  <si>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OIL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</si>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</sst>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</v>
      </c>
      <c r="D2">
        <v>331.7</v>
      </c>
      <c r="E2">
        <v>326.39999999999998</v>
      </c>
      <c r="F2">
        <v>330</v>
      </c>
      <c r="G2">
        <f>_xll.TA_TYPPRICE(D2,E2,F2)</f>
        <v>329.36666666666662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3.6000000000000227</v>
      </c>
      <c r="R2">
        <f>D2-E2</f>
        <v>5.3000000000000114</v>
      </c>
      <c r="S2">
        <f>Q2/R2</f>
        <v>0.67924528301887077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332.5</v>
      </c>
      <c r="D3">
        <v>333.7</v>
      </c>
      <c r="E3">
        <v>328</v>
      </c>
      <c r="F3">
        <v>331</v>
      </c>
      <c r="G3">
        <f>_xll.TA_TYPPRICE(D3,E3,F3)</f>
        <v>330.90000000000003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5.6999999999999886</v>
      </c>
      <c r="S3">
        <f t="shared" ref="S3:S66" si="7">Q3/R3</f>
        <v>0.52631578947368529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331</v>
      </c>
      <c r="D4">
        <v>333.4</v>
      </c>
      <c r="E4">
        <v>329.6</v>
      </c>
      <c r="F4">
        <v>331</v>
      </c>
      <c r="G4">
        <f>_xll.TA_TYPPRICE(D4,E4,F4)</f>
        <v>331.33333333333331</v>
      </c>
      <c r="H4">
        <v>330.5333333333333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1.3999999999999773</v>
      </c>
      <c r="R4">
        <f t="shared" si="6"/>
        <v>3.7999999999999545</v>
      </c>
      <c r="S4">
        <f t="shared" si="7"/>
        <v>0.36842105263157737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331</v>
      </c>
      <c r="D5">
        <v>331</v>
      </c>
      <c r="E5">
        <v>321.3</v>
      </c>
      <c r="F5">
        <v>322</v>
      </c>
      <c r="G5">
        <f>_xll.TA_TYPPRICE(D5,E5,F5)</f>
        <v>324.76666666666665</v>
      </c>
      <c r="H5">
        <v>327.64999999999998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0.69999999999998863</v>
      </c>
      <c r="R5">
        <f t="shared" si="6"/>
        <v>9.6999999999999886</v>
      </c>
      <c r="S5">
        <f t="shared" si="7"/>
        <v>7.2164948453607158E-2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322.60000000000002</v>
      </c>
      <c r="D6">
        <v>324.95</v>
      </c>
      <c r="E6">
        <v>322.25</v>
      </c>
      <c r="F6">
        <v>325</v>
      </c>
      <c r="G6">
        <f>_xll.TA_TYPPRICE(D6,E6,F6)</f>
        <v>324.06666666666666</v>
      </c>
      <c r="H6">
        <v>325.85833333333335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2.6999999999999886</v>
      </c>
      <c r="S6">
        <f t="shared" si="7"/>
        <v>1.0185185185185228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325</v>
      </c>
      <c r="D7">
        <v>326.5</v>
      </c>
      <c r="E7">
        <v>322.64999999999998</v>
      </c>
      <c r="F7">
        <v>325</v>
      </c>
      <c r="G7">
        <f>_xll.TA_TYPPRICE(D7,E7,F7)</f>
        <v>324.71666666666664</v>
      </c>
      <c r="H7">
        <v>325.28750000000002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30.76923076923077</v>
      </c>
      <c r="O7" t="str">
        <f t="shared" si="3"/>
        <v>DOWN</v>
      </c>
      <c r="P7" t="e">
        <f t="shared" si="4"/>
        <v>#N/A</v>
      </c>
      <c r="Q7">
        <f t="shared" si="5"/>
        <v>2.3500000000000227</v>
      </c>
      <c r="R7">
        <f t="shared" si="6"/>
        <v>3.8500000000000227</v>
      </c>
      <c r="S7">
        <f t="shared" si="7"/>
        <v>0.6103896103896127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324.05</v>
      </c>
      <c r="D8">
        <v>327</v>
      </c>
      <c r="E8">
        <v>323.64999999999998</v>
      </c>
      <c r="F8">
        <v>325</v>
      </c>
      <c r="G8">
        <f>_xll.TA_TYPPRICE(D8,E8,F8)</f>
        <v>325.21666666666664</v>
      </c>
      <c r="H8">
        <v>325.2520833333333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30.76923076923077</v>
      </c>
      <c r="O8" t="str">
        <f t="shared" si="3"/>
        <v>DOWN</v>
      </c>
      <c r="P8" t="e">
        <f t="shared" si="4"/>
        <v>#N/A</v>
      </c>
      <c r="Q8">
        <f t="shared" si="5"/>
        <v>1.3500000000000227</v>
      </c>
      <c r="R8">
        <f t="shared" si="6"/>
        <v>3.3500000000000227</v>
      </c>
      <c r="S8">
        <f t="shared" si="7"/>
        <v>0.40298507462686972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324.89999999999998</v>
      </c>
      <c r="D9">
        <v>326.89999999999998</v>
      </c>
      <c r="E9">
        <v>316.14999999999998</v>
      </c>
      <c r="F9">
        <v>317</v>
      </c>
      <c r="G9">
        <f>_xll.TA_TYPPRICE(D9,E9,F9)</f>
        <v>320.01666666666665</v>
      </c>
      <c r="H9">
        <v>322.63437499999998</v>
      </c>
      <c r="I9" t="str">
        <f t="shared" si="0"/>
        <v>DOWN</v>
      </c>
      <c r="J9">
        <v>329.39375000000001</v>
      </c>
      <c r="K9">
        <v>323.75</v>
      </c>
      <c r="L9" t="str">
        <f t="shared" si="1"/>
        <v>DOWN</v>
      </c>
      <c r="M9" t="str">
        <f t="shared" si="2"/>
        <v>DOWN</v>
      </c>
      <c r="N9">
        <v>15.686274509803924</v>
      </c>
      <c r="O9" t="str">
        <f t="shared" si="3"/>
        <v>DOWN</v>
      </c>
      <c r="P9" t="str">
        <f t="shared" si="4"/>
        <v>DOWN</v>
      </c>
      <c r="Q9">
        <f t="shared" si="5"/>
        <v>0.85000000000002274</v>
      </c>
      <c r="R9">
        <f t="shared" si="6"/>
        <v>10.75</v>
      </c>
      <c r="S9">
        <f t="shared" si="7"/>
        <v>7.9069767441862573E-2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316</v>
      </c>
      <c r="D10">
        <v>320.10000000000002</v>
      </c>
      <c r="E10">
        <v>310.25</v>
      </c>
      <c r="F10">
        <v>320</v>
      </c>
      <c r="G10">
        <f>_xll.TA_TYPPRICE(D10,E10,F10)</f>
        <v>316.78333333333336</v>
      </c>
      <c r="H10">
        <v>319.7088541666667</v>
      </c>
      <c r="I10" t="str">
        <f t="shared" si="0"/>
        <v>UP</v>
      </c>
      <c r="J10">
        <v>327.32847222222222</v>
      </c>
      <c r="K10">
        <v>320.75</v>
      </c>
      <c r="L10" t="str">
        <f t="shared" si="1"/>
        <v>DOWN</v>
      </c>
      <c r="M10" t="str">
        <f t="shared" si="2"/>
        <v>No Trend</v>
      </c>
      <c r="N10">
        <v>31.439960139511712</v>
      </c>
      <c r="O10" t="str">
        <f t="shared" si="3"/>
        <v>DOWN</v>
      </c>
      <c r="P10" t="str">
        <f t="shared" si="4"/>
        <v>No Trend + Momentum</v>
      </c>
      <c r="Q10">
        <f t="shared" si="5"/>
        <v>9.75</v>
      </c>
      <c r="R10">
        <f t="shared" si="6"/>
        <v>9.8500000000000227</v>
      </c>
      <c r="S10">
        <f t="shared" si="7"/>
        <v>0.98984771573603836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320</v>
      </c>
      <c r="D11">
        <v>323</v>
      </c>
      <c r="E11">
        <v>317.39999999999998</v>
      </c>
      <c r="F11">
        <v>320</v>
      </c>
      <c r="G11">
        <f>_xll.TA_TYPPRICE(D11,E11,F11)</f>
        <v>320.13333333333333</v>
      </c>
      <c r="H11">
        <v>319.92109375000001</v>
      </c>
      <c r="I11" t="str">
        <f t="shared" si="0"/>
        <v>UP</v>
      </c>
      <c r="J11">
        <v>326.36658950617283</v>
      </c>
      <c r="K11">
        <v>320.00555555555553</v>
      </c>
      <c r="L11" t="str">
        <f t="shared" si="1"/>
        <v>DOWN</v>
      </c>
      <c r="M11" t="str">
        <f t="shared" si="2"/>
        <v>No Trend</v>
      </c>
      <c r="N11">
        <v>31.439960139511708</v>
      </c>
      <c r="O11" t="str">
        <f t="shared" si="3"/>
        <v>DOWN</v>
      </c>
      <c r="P11" t="str">
        <f t="shared" si="4"/>
        <v>No Trend + Momentum</v>
      </c>
      <c r="Q11">
        <f t="shared" si="5"/>
        <v>2.6000000000000227</v>
      </c>
      <c r="R11">
        <f t="shared" si="6"/>
        <v>5.6000000000000227</v>
      </c>
      <c r="S11">
        <f t="shared" si="7"/>
        <v>0.46428571428571647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323.10000000000002</v>
      </c>
      <c r="D12">
        <v>328</v>
      </c>
      <c r="E12">
        <v>320.64999999999998</v>
      </c>
      <c r="F12">
        <v>323</v>
      </c>
      <c r="G12">
        <f>_xll.TA_TYPPRICE(D12,E12,F12)</f>
        <v>323.88333333333333</v>
      </c>
      <c r="H12">
        <v>321.9022135416667</v>
      </c>
      <c r="I12" t="str">
        <f t="shared" si="0"/>
        <v>UP</v>
      </c>
      <c r="J12">
        <v>326.72956961591223</v>
      </c>
      <c r="K12">
        <v>320.14876543209874</v>
      </c>
      <c r="L12" t="str">
        <f t="shared" si="1"/>
        <v>No Confirmation</v>
      </c>
      <c r="M12" t="str">
        <f t="shared" si="2"/>
        <v>No Trend</v>
      </c>
      <c r="N12">
        <v>46.932774122014123</v>
      </c>
      <c r="O12" t="str">
        <f t="shared" si="3"/>
        <v>No Momentum</v>
      </c>
      <c r="P12" t="str">
        <f t="shared" si="4"/>
        <v>No Trend + Momentum</v>
      </c>
      <c r="Q12">
        <f t="shared" si="5"/>
        <v>2.3500000000000227</v>
      </c>
      <c r="R12">
        <f t="shared" si="6"/>
        <v>7.3500000000000227</v>
      </c>
      <c r="S12">
        <f t="shared" si="7"/>
        <v>0.31972789115646472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322.8</v>
      </c>
      <c r="D13">
        <v>323.95</v>
      </c>
      <c r="E13">
        <v>320</v>
      </c>
      <c r="F13">
        <v>321</v>
      </c>
      <c r="G13">
        <f>_xll.TA_TYPPRICE(D13,E13,F13)</f>
        <v>321.65000000000003</v>
      </c>
      <c r="H13">
        <v>321.77610677083339</v>
      </c>
      <c r="I13" t="str">
        <f t="shared" si="0"/>
        <v>DOWN</v>
      </c>
      <c r="J13">
        <v>326.11188747904282</v>
      </c>
      <c r="K13">
        <v>320.1157064471879</v>
      </c>
      <c r="L13" t="str">
        <f t="shared" si="1"/>
        <v>No Confirmation</v>
      </c>
      <c r="M13" t="str">
        <f t="shared" si="2"/>
        <v>No Trend</v>
      </c>
      <c r="N13">
        <v>39.495329567236986</v>
      </c>
      <c r="O13" t="str">
        <f t="shared" si="3"/>
        <v>DOWN</v>
      </c>
      <c r="P13" t="str">
        <f t="shared" si="4"/>
        <v>No Trend + Momentum</v>
      </c>
      <c r="Q13">
        <f t="shared" si="5"/>
        <v>1</v>
      </c>
      <c r="R13">
        <f t="shared" si="6"/>
        <v>3.9499999999999886</v>
      </c>
      <c r="S13">
        <f t="shared" si="7"/>
        <v>0.25316455696202605</v>
      </c>
      <c r="T13" t="str">
        <f t="shared" si="8"/>
        <v>No Indication</v>
      </c>
      <c r="U13" t="str">
        <f t="shared" si="9"/>
        <v>No T+M+I</v>
      </c>
      <c r="V13">
        <v>324.16666666666669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319.3</v>
      </c>
      <c r="D14">
        <v>322.2</v>
      </c>
      <c r="E14">
        <v>317</v>
      </c>
      <c r="F14">
        <v>317</v>
      </c>
      <c r="G14">
        <f>_xll.TA_TYPPRICE(D14,E14,F14)</f>
        <v>318.73333333333335</v>
      </c>
      <c r="H14">
        <v>320.25472005208337</v>
      </c>
      <c r="I14" t="str">
        <f t="shared" si="0"/>
        <v>DOWN</v>
      </c>
      <c r="J14">
        <v>325.24257915036662</v>
      </c>
      <c r="K14">
        <v>319.42332723670171</v>
      </c>
      <c r="L14" t="str">
        <f t="shared" si="1"/>
        <v>DOWN</v>
      </c>
      <c r="M14" t="str">
        <f t="shared" si="2"/>
        <v>DOWN</v>
      </c>
      <c r="N14">
        <v>28.288228734976734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5.1999999999999886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323.0641025641026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320</v>
      </c>
      <c r="D15">
        <v>320</v>
      </c>
      <c r="E15">
        <v>315</v>
      </c>
      <c r="F15">
        <v>315</v>
      </c>
      <c r="G15">
        <f>_xll.TA_TYPPRICE(D15,E15,F15)</f>
        <v>316.66666666666669</v>
      </c>
      <c r="H15">
        <v>318.460693359375</v>
      </c>
      <c r="I15" t="str">
        <f t="shared" si="0"/>
        <v>DOWN</v>
      </c>
      <c r="J15">
        <v>324.07756156139624</v>
      </c>
      <c r="K15">
        <v>318.44036562854575</v>
      </c>
      <c r="L15" t="str">
        <f t="shared" si="1"/>
        <v>DOWN</v>
      </c>
      <c r="M15" t="str">
        <f t="shared" si="2"/>
        <v>DOWN</v>
      </c>
      <c r="N15">
        <v>24.027064536641664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5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321.82347140039451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318.5</v>
      </c>
      <c r="D16">
        <v>320.2</v>
      </c>
      <c r="E16">
        <v>313.39999999999998</v>
      </c>
      <c r="F16">
        <v>315</v>
      </c>
      <c r="G16">
        <f>_xll.TA_TYPPRICE(D16,E16,F16)</f>
        <v>316.2</v>
      </c>
      <c r="H16">
        <v>317.33034667968752</v>
      </c>
      <c r="I16" t="str">
        <f t="shared" si="0"/>
        <v>DOWN</v>
      </c>
      <c r="J16">
        <v>323.21588121441931</v>
      </c>
      <c r="K16">
        <v>317.32028437775779</v>
      </c>
      <c r="L16" t="str">
        <f t="shared" si="1"/>
        <v>DOWN</v>
      </c>
      <c r="M16" t="str">
        <f t="shared" si="2"/>
        <v>DOWN</v>
      </c>
      <c r="N16">
        <v>24.027064536641657</v>
      </c>
      <c r="O16" t="str">
        <f t="shared" si="3"/>
        <v>DOWN</v>
      </c>
      <c r="P16" t="str">
        <f t="shared" si="4"/>
        <v>DOWN</v>
      </c>
      <c r="Q16">
        <f t="shared" si="5"/>
        <v>1.6000000000000227</v>
      </c>
      <c r="R16">
        <f t="shared" si="6"/>
        <v>6.8000000000000114</v>
      </c>
      <c r="S16">
        <f t="shared" si="7"/>
        <v>0.23529411764706176</v>
      </c>
      <c r="T16" t="str">
        <f t="shared" si="8"/>
        <v>No Indication</v>
      </c>
      <c r="U16" t="str">
        <f t="shared" si="9"/>
        <v>No T+M+I</v>
      </c>
      <c r="V16">
        <v>320.77370656956458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316.5</v>
      </c>
      <c r="D17">
        <v>317.5</v>
      </c>
      <c r="E17">
        <v>310</v>
      </c>
      <c r="F17">
        <v>310</v>
      </c>
      <c r="G17">
        <f>_xll.TA_TYPPRICE(D17,E17,F17)</f>
        <v>312.5</v>
      </c>
      <c r="H17">
        <v>314.91517333984376</v>
      </c>
      <c r="I17" t="str">
        <f t="shared" si="0"/>
        <v>DOWN</v>
      </c>
      <c r="J17">
        <v>321.94568538899279</v>
      </c>
      <c r="K17">
        <v>315.69355451603383</v>
      </c>
      <c r="L17" t="str">
        <f t="shared" si="1"/>
        <v>DOWN</v>
      </c>
      <c r="M17" t="str">
        <f t="shared" si="2"/>
        <v>DOWN</v>
      </c>
      <c r="N17">
        <v>15.126455520762166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7.5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319.11621325117005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311.14999999999998</v>
      </c>
      <c r="D18">
        <v>313.5</v>
      </c>
      <c r="E18">
        <v>302.39999999999998</v>
      </c>
      <c r="F18">
        <v>306</v>
      </c>
      <c r="G18">
        <f>_xll.TA_TYPPRICE(D18,E18,F18)</f>
        <v>307.3</v>
      </c>
      <c r="H18">
        <v>311.10758666992189</v>
      </c>
      <c r="I18" t="str">
        <f t="shared" si="0"/>
        <v>DOWN</v>
      </c>
      <c r="J18">
        <v>320.06886641366106</v>
      </c>
      <c r="K18">
        <v>312.73943129024855</v>
      </c>
      <c r="L18" t="str">
        <f t="shared" si="1"/>
        <v>DOWN</v>
      </c>
      <c r="M18" t="str">
        <f t="shared" si="2"/>
        <v>DOWN</v>
      </c>
      <c r="N18">
        <v>11.037655679751612</v>
      </c>
      <c r="O18" t="str">
        <f t="shared" si="3"/>
        <v>DOWN</v>
      </c>
      <c r="P18" t="str">
        <f t="shared" si="4"/>
        <v>DOWN</v>
      </c>
      <c r="Q18">
        <f t="shared" si="5"/>
        <v>3.6000000000000227</v>
      </c>
      <c r="R18">
        <f t="shared" si="6"/>
        <v>11.100000000000023</v>
      </c>
      <c r="S18">
        <f t="shared" si="7"/>
        <v>0.32432432432432573</v>
      </c>
      <c r="T18" t="str">
        <f t="shared" si="8"/>
        <v>No Indication</v>
      </c>
      <c r="U18" t="str">
        <f t="shared" si="9"/>
        <v>No T+M+I</v>
      </c>
      <c r="V18">
        <v>317.0983342894516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305.5</v>
      </c>
      <c r="D19">
        <v>308</v>
      </c>
      <c r="E19">
        <v>303.35000000000002</v>
      </c>
      <c r="F19">
        <v>308</v>
      </c>
      <c r="G19">
        <f>_xll.TA_TYPPRICE(D19,E19,F19)</f>
        <v>306.45</v>
      </c>
      <c r="H19">
        <v>308.77879333496094</v>
      </c>
      <c r="I19" t="str">
        <f t="shared" si="0"/>
        <v>DOWN</v>
      </c>
      <c r="J19">
        <v>317.38689609951416</v>
      </c>
      <c r="K19">
        <v>310.65289100352663</v>
      </c>
      <c r="L19" t="str">
        <f t="shared" si="1"/>
        <v>DOWN</v>
      </c>
      <c r="M19" t="str">
        <f t="shared" si="2"/>
        <v>DOWN</v>
      </c>
      <c r="N19">
        <v>23.895015437331438</v>
      </c>
      <c r="O19" t="str">
        <f t="shared" si="3"/>
        <v>DOWN</v>
      </c>
      <c r="P19" t="str">
        <f t="shared" si="4"/>
        <v>DOWN</v>
      </c>
      <c r="Q19">
        <f t="shared" si="5"/>
        <v>4.6499999999999773</v>
      </c>
      <c r="R19">
        <f t="shared" si="6"/>
        <v>4.6499999999999773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315.69859055261287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307.8</v>
      </c>
      <c r="D20">
        <v>311.8</v>
      </c>
      <c r="E20">
        <v>305.10000000000002</v>
      </c>
      <c r="F20">
        <v>311</v>
      </c>
      <c r="G20">
        <f>_xll.TA_TYPPRICE(D20,E20,F20)</f>
        <v>309.3</v>
      </c>
      <c r="H20">
        <v>309.03939666748045</v>
      </c>
      <c r="I20" t="str">
        <f t="shared" si="0"/>
        <v>UP</v>
      </c>
      <c r="J20">
        <v>316.14536363295548</v>
      </c>
      <c r="K20">
        <v>309.41891522496519</v>
      </c>
      <c r="L20" t="str">
        <f t="shared" si="1"/>
        <v>No Confirmation</v>
      </c>
      <c r="M20" t="str">
        <f t="shared" si="2"/>
        <v>No Trend</v>
      </c>
      <c r="N20">
        <v>40.121303649648901</v>
      </c>
      <c r="O20" t="str">
        <f t="shared" si="3"/>
        <v>No Momentum</v>
      </c>
      <c r="P20" t="str">
        <f t="shared" si="4"/>
        <v>No Trend + Momentum</v>
      </c>
      <c r="Q20">
        <f t="shared" si="5"/>
        <v>5.8999999999999773</v>
      </c>
      <c r="R20">
        <f t="shared" si="6"/>
        <v>6.6999999999999886</v>
      </c>
      <c r="S20">
        <f t="shared" si="7"/>
        <v>0.88059701492537124</v>
      </c>
      <c r="T20" t="str">
        <f t="shared" si="8"/>
        <v>UP</v>
      </c>
      <c r="U20" t="str">
        <f t="shared" si="9"/>
        <v>No T+M+I</v>
      </c>
      <c r="V20">
        <v>314.9757304675955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311.85000000000002</v>
      </c>
      <c r="D21">
        <v>312.85000000000002</v>
      </c>
      <c r="E21">
        <v>304.45</v>
      </c>
      <c r="F21">
        <v>305</v>
      </c>
      <c r="G21">
        <f>_xll.TA_TYPPRICE(D21,E21,F21)</f>
        <v>307.43333333333334</v>
      </c>
      <c r="H21">
        <v>308.23636500040686</v>
      </c>
      <c r="I21" t="str">
        <f t="shared" si="0"/>
        <v>DOWN</v>
      </c>
      <c r="J21">
        <v>315.4130606034098</v>
      </c>
      <c r="K21">
        <v>308.31471184163956</v>
      </c>
      <c r="L21" t="str">
        <f t="shared" si="1"/>
        <v>DOWN</v>
      </c>
      <c r="M21" t="str">
        <f t="shared" si="2"/>
        <v>DOWN</v>
      </c>
      <c r="N21">
        <v>26.171361460828006</v>
      </c>
      <c r="O21" t="str">
        <f t="shared" si="3"/>
        <v>DOWN</v>
      </c>
      <c r="P21" t="str">
        <f t="shared" si="4"/>
        <v>DOWN</v>
      </c>
      <c r="Q21">
        <f t="shared" si="5"/>
        <v>0.55000000000001137</v>
      </c>
      <c r="R21">
        <f t="shared" si="6"/>
        <v>8.4000000000000341</v>
      </c>
      <c r="S21">
        <f t="shared" si="7"/>
        <v>6.5476190476191562E-2</v>
      </c>
      <c r="T21" t="str">
        <f t="shared" si="8"/>
        <v>DOWN</v>
      </c>
      <c r="U21" t="str">
        <f t="shared" si="9"/>
        <v>DOWN</v>
      </c>
      <c r="V21">
        <v>313.44100270335002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305</v>
      </c>
      <c r="D22">
        <v>317</v>
      </c>
      <c r="E22">
        <v>297.25</v>
      </c>
      <c r="F22">
        <v>314</v>
      </c>
      <c r="G22">
        <f>_xll.TA_TYPPRICE(D22,E22,F22)</f>
        <v>309.41666666666669</v>
      </c>
      <c r="H22">
        <v>308.82651583353675</v>
      </c>
      <c r="I22" t="str">
        <f t="shared" si="0"/>
        <v>UP</v>
      </c>
      <c r="J22">
        <v>315.76571380265204</v>
      </c>
      <c r="K22">
        <v>305.85588698794186</v>
      </c>
      <c r="L22" t="str">
        <f t="shared" si="1"/>
        <v>No Confirmation</v>
      </c>
      <c r="M22" t="str">
        <f t="shared" si="2"/>
        <v>No Trend</v>
      </c>
      <c r="N22">
        <v>55.307552765011536</v>
      </c>
      <c r="O22" t="str">
        <f t="shared" si="3"/>
        <v>No Momentum</v>
      </c>
      <c r="P22" t="str">
        <f t="shared" si="4"/>
        <v>No Trend + Momentum</v>
      </c>
      <c r="Q22">
        <f t="shared" si="5"/>
        <v>16.75</v>
      </c>
      <c r="R22">
        <f t="shared" si="6"/>
        <v>19.75</v>
      </c>
      <c r="S22">
        <f t="shared" si="7"/>
        <v>0.84810126582278478</v>
      </c>
      <c r="T22" t="str">
        <f t="shared" si="8"/>
        <v>UP</v>
      </c>
      <c r="U22" t="str">
        <f t="shared" si="9"/>
        <v>No T+M+I</v>
      </c>
      <c r="V22">
        <v>313.52700228745005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315</v>
      </c>
      <c r="D23">
        <v>315</v>
      </c>
      <c r="E23">
        <v>305.55</v>
      </c>
      <c r="F23">
        <v>307</v>
      </c>
      <c r="G23">
        <f>_xll.TA_TYPPRICE(D23,E23,F23)</f>
        <v>309.18333333333334</v>
      </c>
      <c r="H23">
        <v>309.00492458343501</v>
      </c>
      <c r="I23" t="str">
        <f t="shared" si="0"/>
        <v>DOWN</v>
      </c>
      <c r="J23">
        <v>315.59555517984046</v>
      </c>
      <c r="K23">
        <v>305.78791210173256</v>
      </c>
      <c r="L23" t="str">
        <f t="shared" si="1"/>
        <v>No Confirmation</v>
      </c>
      <c r="M23" t="str">
        <f t="shared" si="2"/>
        <v>No Trend</v>
      </c>
      <c r="N23">
        <v>39.971236727149339</v>
      </c>
      <c r="O23" t="str">
        <f t="shared" si="3"/>
        <v>DOWN</v>
      </c>
      <c r="P23" t="str">
        <f t="shared" si="4"/>
        <v>No Trend + Momentum</v>
      </c>
      <c r="Q23">
        <f t="shared" si="5"/>
        <v>1.4499999999999886</v>
      </c>
      <c r="R23">
        <f t="shared" si="6"/>
        <v>9.4499999999999886</v>
      </c>
      <c r="S23">
        <f t="shared" si="7"/>
        <v>0.15343915343915243</v>
      </c>
      <c r="T23" t="str">
        <f t="shared" si="8"/>
        <v>DOWN</v>
      </c>
      <c r="U23" t="str">
        <f t="shared" si="9"/>
        <v>No T+M+I</v>
      </c>
      <c r="V23">
        <v>312.52284808938083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308.5</v>
      </c>
      <c r="E24">
        <v>300.64999999999998</v>
      </c>
      <c r="F24">
        <v>303</v>
      </c>
      <c r="G24">
        <f>_xll.TA_TYPPRICE(D24,E24,F24)</f>
        <v>304.05</v>
      </c>
      <c r="H24">
        <v>306.52746229171748</v>
      </c>
      <c r="I24" t="str">
        <f t="shared" si="0"/>
        <v>DOWN</v>
      </c>
      <c r="J24">
        <v>314.01876513987594</v>
      </c>
      <c r="K24">
        <v>304.64615385690308</v>
      </c>
      <c r="L24" t="str">
        <f t="shared" si="1"/>
        <v>DOWN</v>
      </c>
      <c r="M24" t="str">
        <f t="shared" si="2"/>
        <v>DOWN</v>
      </c>
      <c r="N24">
        <v>33.363151455842882</v>
      </c>
      <c r="O24" t="str">
        <f t="shared" si="3"/>
        <v>DOWN</v>
      </c>
      <c r="P24" t="str">
        <f t="shared" si="4"/>
        <v>DOWN</v>
      </c>
      <c r="Q24">
        <f t="shared" si="5"/>
        <v>2.3500000000000227</v>
      </c>
      <c r="R24">
        <f t="shared" si="6"/>
        <v>7.8500000000000227</v>
      </c>
      <c r="S24">
        <f t="shared" si="7"/>
        <v>0.29936305732484281</v>
      </c>
      <c r="T24" t="str">
        <f t="shared" si="8"/>
        <v>No Indication</v>
      </c>
      <c r="U24" t="str">
        <f t="shared" si="9"/>
        <v>No T+M+I</v>
      </c>
      <c r="V24">
        <v>311.05779453716838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304.89999999999998</v>
      </c>
      <c r="D25">
        <v>304.89999999999998</v>
      </c>
      <c r="E25">
        <v>299.3</v>
      </c>
      <c r="F25">
        <v>300</v>
      </c>
      <c r="G25">
        <f>_xll.TA_TYPPRICE(D25,E25,F25)</f>
        <v>301.40000000000003</v>
      </c>
      <c r="H25">
        <v>303.96373114585879</v>
      </c>
      <c r="I25" t="str">
        <f t="shared" si="0"/>
        <v>DOWN</v>
      </c>
      <c r="J25">
        <v>311.99237288657019</v>
      </c>
      <c r="K25">
        <v>303.45811966648017</v>
      </c>
      <c r="L25" t="str">
        <f t="shared" si="1"/>
        <v>DOWN</v>
      </c>
      <c r="M25" t="str">
        <f t="shared" si="2"/>
        <v>DOWN</v>
      </c>
      <c r="N25">
        <v>28.886134329636214</v>
      </c>
      <c r="O25" t="str">
        <f t="shared" si="3"/>
        <v>DOWN</v>
      </c>
      <c r="P25" t="str">
        <f t="shared" si="4"/>
        <v>DOWN</v>
      </c>
      <c r="Q25">
        <f t="shared" si="5"/>
        <v>0.69999999999998863</v>
      </c>
      <c r="R25">
        <f t="shared" si="6"/>
        <v>5.5999999999999659</v>
      </c>
      <c r="S25">
        <f t="shared" si="7"/>
        <v>0.12499999999999874</v>
      </c>
      <c r="T25" t="str">
        <f t="shared" si="8"/>
        <v>DOWN</v>
      </c>
      <c r="U25" t="str">
        <f t="shared" si="9"/>
        <v>DOWN</v>
      </c>
      <c r="V25">
        <v>309.35659537760404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302</v>
      </c>
      <c r="D26">
        <v>305</v>
      </c>
      <c r="E26">
        <v>299</v>
      </c>
      <c r="F26">
        <v>302</v>
      </c>
      <c r="G26">
        <f>_xll.TA_TYPPRICE(D26,E26,F26)</f>
        <v>302</v>
      </c>
      <c r="H26">
        <v>302.98186557292939</v>
      </c>
      <c r="I26" t="str">
        <f t="shared" si="0"/>
        <v>DOWN</v>
      </c>
      <c r="J26">
        <v>310.43851224511013</v>
      </c>
      <c r="K26">
        <v>302.46742640726234</v>
      </c>
      <c r="L26" t="str">
        <f t="shared" si="1"/>
        <v>DOWN</v>
      </c>
      <c r="M26" t="str">
        <f t="shared" si="2"/>
        <v>DOWN</v>
      </c>
      <c r="N26">
        <v>36.038638835672486</v>
      </c>
      <c r="O26" t="str">
        <f t="shared" si="3"/>
        <v>DOWN</v>
      </c>
      <c r="P26" t="str">
        <f t="shared" si="4"/>
        <v>DOWN</v>
      </c>
      <c r="Q26">
        <f t="shared" si="5"/>
        <v>3</v>
      </c>
      <c r="R26">
        <f t="shared" si="6"/>
        <v>6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308.22481147335725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303.3</v>
      </c>
      <c r="D27">
        <v>303.3</v>
      </c>
      <c r="E27">
        <v>295.05</v>
      </c>
      <c r="F27">
        <v>296</v>
      </c>
      <c r="G27">
        <f>_xll.TA_TYPPRICE(D27,E27,F27)</f>
        <v>298.11666666666667</v>
      </c>
      <c r="H27">
        <v>300.54926611979806</v>
      </c>
      <c r="I27" t="str">
        <f t="shared" si="0"/>
        <v>DOWN</v>
      </c>
      <c r="J27">
        <v>308.85217619064122</v>
      </c>
      <c r="K27">
        <v>300.81910942787073</v>
      </c>
      <c r="L27" t="str">
        <f t="shared" si="1"/>
        <v>DOWN</v>
      </c>
      <c r="M27" t="str">
        <f t="shared" si="2"/>
        <v>DOWN</v>
      </c>
      <c r="N27">
        <v>26.168653663839848</v>
      </c>
      <c r="O27" t="str">
        <f t="shared" si="3"/>
        <v>DOWN</v>
      </c>
      <c r="P27" t="str">
        <f t="shared" si="4"/>
        <v>DOWN</v>
      </c>
      <c r="Q27">
        <f t="shared" si="5"/>
        <v>0.94999999999998863</v>
      </c>
      <c r="R27">
        <f t="shared" si="6"/>
        <v>8.25</v>
      </c>
      <c r="S27">
        <f t="shared" si="7"/>
        <v>0.11515151515151377</v>
      </c>
      <c r="T27" t="str">
        <f t="shared" si="8"/>
        <v>DOWN</v>
      </c>
      <c r="U27" t="str">
        <f t="shared" si="9"/>
        <v>DOWN</v>
      </c>
      <c r="V27">
        <v>306.34407124668689</v>
      </c>
      <c r="W27">
        <v>315.34615384615387</v>
      </c>
      <c r="X27">
        <f t="shared" si="10"/>
        <v>-9.0020825994669735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302.7</v>
      </c>
      <c r="D28">
        <v>302.7</v>
      </c>
      <c r="E28">
        <v>296</v>
      </c>
      <c r="F28">
        <v>300</v>
      </c>
      <c r="G28">
        <f>_xll.TA_TYPPRICE(D28,E28,F28)</f>
        <v>299.56666666666666</v>
      </c>
      <c r="H28">
        <v>300.05796639323239</v>
      </c>
      <c r="I28" t="str">
        <f t="shared" si="0"/>
        <v>DOWN</v>
      </c>
      <c r="J28">
        <v>307.48502592605428</v>
      </c>
      <c r="K28">
        <v>299.74819622167723</v>
      </c>
      <c r="L28" t="str">
        <f t="shared" si="1"/>
        <v>No Confirmation</v>
      </c>
      <c r="M28" t="str">
        <f t="shared" si="2"/>
        <v>No Trend</v>
      </c>
      <c r="N28">
        <v>39.887861952957806</v>
      </c>
      <c r="O28" t="str">
        <f t="shared" si="3"/>
        <v>DOWN</v>
      </c>
      <c r="P28" t="str">
        <f t="shared" si="4"/>
        <v>No Trend + Momentum</v>
      </c>
      <c r="Q28">
        <f t="shared" si="5"/>
        <v>4</v>
      </c>
      <c r="R28">
        <f t="shared" si="6"/>
        <v>6.6999999999999886</v>
      </c>
      <c r="S28">
        <f t="shared" si="7"/>
        <v>0.59701492537313539</v>
      </c>
      <c r="T28" t="str">
        <f t="shared" si="8"/>
        <v>No Indication</v>
      </c>
      <c r="U28" t="str">
        <f t="shared" si="9"/>
        <v>No T+M+I</v>
      </c>
      <c r="V28">
        <v>305.36806028565815</v>
      </c>
      <c r="W28">
        <v>314.20940170940173</v>
      </c>
      <c r="X28">
        <f t="shared" si="10"/>
        <v>-8.8413414237435859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298.75</v>
      </c>
      <c r="D29">
        <v>298.75</v>
      </c>
      <c r="E29">
        <v>291.25</v>
      </c>
      <c r="F29">
        <v>292</v>
      </c>
      <c r="G29">
        <f>_xll.TA_TYPPRICE(D29,E29,F29)</f>
        <v>294</v>
      </c>
      <c r="H29">
        <v>297.0289831966162</v>
      </c>
      <c r="I29" t="str">
        <f t="shared" si="0"/>
        <v>DOWN</v>
      </c>
      <c r="J29">
        <v>305.54390905359776</v>
      </c>
      <c r="K29">
        <v>297.85970817241565</v>
      </c>
      <c r="L29" t="str">
        <f t="shared" si="1"/>
        <v>DOWN</v>
      </c>
      <c r="M29" t="str">
        <f t="shared" si="2"/>
        <v>DOWN</v>
      </c>
      <c r="N29">
        <v>27.235658827560638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7.5</v>
      </c>
      <c r="S29">
        <f t="shared" si="7"/>
        <v>0.1</v>
      </c>
      <c r="T29" t="str">
        <f t="shared" si="8"/>
        <v>DOWN</v>
      </c>
      <c r="U29" t="str">
        <f t="shared" si="9"/>
        <v>DOWN</v>
      </c>
      <c r="V29">
        <v>303.3114356263261</v>
      </c>
      <c r="W29">
        <v>312.56426084203866</v>
      </c>
      <c r="X29">
        <f t="shared" si="10"/>
        <v>-9.2528252157125621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292</v>
      </c>
      <c r="D30">
        <v>293.2</v>
      </c>
      <c r="E30">
        <v>286.3</v>
      </c>
      <c r="F30">
        <v>289</v>
      </c>
      <c r="G30">
        <f>_xll.TA_TYPPRICE(D30,E30,F30)</f>
        <v>289.5</v>
      </c>
      <c r="H30">
        <v>293.2644915983081</v>
      </c>
      <c r="I30" t="str">
        <f t="shared" si="0"/>
        <v>DOWN</v>
      </c>
      <c r="J30">
        <v>302.80081815279823</v>
      </c>
      <c r="K30">
        <v>295.29088413410108</v>
      </c>
      <c r="L30" t="str">
        <f t="shared" si="1"/>
        <v>DOWN</v>
      </c>
      <c r="M30" t="str">
        <f t="shared" si="2"/>
        <v>DOWN</v>
      </c>
      <c r="N30">
        <v>23.710297178741939</v>
      </c>
      <c r="O30" t="str">
        <f t="shared" si="3"/>
        <v>DOWN</v>
      </c>
      <c r="P30" t="str">
        <f t="shared" si="4"/>
        <v>DOWN</v>
      </c>
      <c r="Q30">
        <f t="shared" si="5"/>
        <v>2.6999999999999886</v>
      </c>
      <c r="R30">
        <f t="shared" si="6"/>
        <v>6.8999999999999773</v>
      </c>
      <c r="S30">
        <f t="shared" si="7"/>
        <v>0.39130434782608658</v>
      </c>
      <c r="T30" t="str">
        <f t="shared" si="8"/>
        <v>No Indication</v>
      </c>
      <c r="U30" t="str">
        <f t="shared" si="9"/>
        <v>No T+M+I</v>
      </c>
      <c r="V30">
        <v>301.10967629919901</v>
      </c>
      <c r="W30">
        <v>310.81876003892467</v>
      </c>
      <c r="X30">
        <f t="shared" si="10"/>
        <v>-9.7090837397256564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289.89999999999998</v>
      </c>
      <c r="D31">
        <v>290.55</v>
      </c>
      <c r="E31">
        <v>287.3</v>
      </c>
      <c r="F31">
        <v>288</v>
      </c>
      <c r="G31">
        <f>_xll.TA_TYPPRICE(D31,E31,F31)</f>
        <v>288.61666666666667</v>
      </c>
      <c r="H31">
        <v>290.94057913248741</v>
      </c>
      <c r="I31" t="str">
        <f t="shared" si="0"/>
        <v>DOWN</v>
      </c>
      <c r="J31">
        <v>300.07841411884306</v>
      </c>
      <c r="K31">
        <v>293.51513210430085</v>
      </c>
      <c r="L31" t="str">
        <f t="shared" si="1"/>
        <v>DOWN</v>
      </c>
      <c r="M31" t="str">
        <f t="shared" si="2"/>
        <v>DOWN</v>
      </c>
      <c r="N31">
        <v>22.496968271975874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3.25</v>
      </c>
      <c r="S31">
        <f t="shared" si="7"/>
        <v>0.2153846153846119</v>
      </c>
      <c r="T31" t="str">
        <f t="shared" si="8"/>
        <v>No Indication</v>
      </c>
      <c r="U31" t="str">
        <f t="shared" si="9"/>
        <v>No T+M+I</v>
      </c>
      <c r="V31">
        <v>299.09280302239915</v>
      </c>
      <c r="W31">
        <v>309.12848151752286</v>
      </c>
      <c r="X31">
        <f t="shared" si="10"/>
        <v>-10.035678495123705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288.45</v>
      </c>
      <c r="D32">
        <v>295.85000000000002</v>
      </c>
      <c r="E32">
        <v>288.45</v>
      </c>
      <c r="F32">
        <v>294</v>
      </c>
      <c r="G32">
        <f>_xll.TA_TYPPRICE(D32,E32,F32)</f>
        <v>292.76666666666665</v>
      </c>
      <c r="H32">
        <v>291.85362289957703</v>
      </c>
      <c r="I32" t="str">
        <f t="shared" si="0"/>
        <v>UP</v>
      </c>
      <c r="J32">
        <v>299.13876653687794</v>
      </c>
      <c r="K32">
        <v>292.38954719223398</v>
      </c>
      <c r="L32" t="str">
        <f t="shared" si="1"/>
        <v>No Confirmation</v>
      </c>
      <c r="M32" t="str">
        <f t="shared" si="2"/>
        <v>No Trend</v>
      </c>
      <c r="N32">
        <v>43.992528811295969</v>
      </c>
      <c r="O32" t="str">
        <f t="shared" si="3"/>
        <v>No Momentum</v>
      </c>
      <c r="P32" t="str">
        <f t="shared" si="4"/>
        <v>No Trend + Momentum</v>
      </c>
      <c r="Q32">
        <f t="shared" si="5"/>
        <v>5.5500000000000114</v>
      </c>
      <c r="R32">
        <f t="shared" si="6"/>
        <v>7.4000000000000341</v>
      </c>
      <c r="S32">
        <f t="shared" si="7"/>
        <v>0.74999999999999811</v>
      </c>
      <c r="T32" t="str">
        <f t="shared" si="8"/>
        <v>No Indication</v>
      </c>
      <c r="U32" t="str">
        <f t="shared" si="9"/>
        <v>No T+M+I</v>
      </c>
      <c r="V32">
        <v>298.30929486510695</v>
      </c>
      <c r="W32">
        <v>308.00785325696563</v>
      </c>
      <c r="X32">
        <f t="shared" si="10"/>
        <v>-9.6985583918586826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293.10000000000002</v>
      </c>
      <c r="D33">
        <v>295.75</v>
      </c>
      <c r="E33">
        <v>290.89999999999998</v>
      </c>
      <c r="F33">
        <v>295</v>
      </c>
      <c r="G33">
        <f>_xll.TA_TYPPRICE(D33,E33,F33)</f>
        <v>293.88333333333333</v>
      </c>
      <c r="H33">
        <v>292.86847811645521</v>
      </c>
      <c r="I33" t="str">
        <f t="shared" si="0"/>
        <v>UP</v>
      </c>
      <c r="J33">
        <v>298.38570730646063</v>
      </c>
      <c r="K33">
        <v>292.05853670507088</v>
      </c>
      <c r="L33" t="str">
        <f t="shared" si="1"/>
        <v>No Confirmation</v>
      </c>
      <c r="M33" t="str">
        <f t="shared" si="2"/>
        <v>No Trend</v>
      </c>
      <c r="N33">
        <v>47.051946976997286</v>
      </c>
      <c r="O33" t="str">
        <f t="shared" si="3"/>
        <v>No Momentum</v>
      </c>
      <c r="P33" t="str">
        <f t="shared" si="4"/>
        <v>No Trend + Momentum</v>
      </c>
      <c r="Q33">
        <f t="shared" si="5"/>
        <v>4.1000000000000227</v>
      </c>
      <c r="R33">
        <f t="shared" si="6"/>
        <v>4.8500000000000227</v>
      </c>
      <c r="S33">
        <f t="shared" si="7"/>
        <v>0.84536082474226881</v>
      </c>
      <c r="T33" t="str">
        <f t="shared" si="8"/>
        <v>UP</v>
      </c>
      <c r="U33" t="str">
        <f t="shared" si="9"/>
        <v>No T+M+I</v>
      </c>
      <c r="V33">
        <v>297.80017257816741</v>
      </c>
      <c r="W33">
        <v>307.04430857126448</v>
      </c>
      <c r="X33">
        <f t="shared" si="10"/>
        <v>-9.2441359930970748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295.64999999999998</v>
      </c>
      <c r="D34">
        <v>300.35000000000002</v>
      </c>
      <c r="E34">
        <v>293.05</v>
      </c>
      <c r="F34">
        <v>300</v>
      </c>
      <c r="G34">
        <f>_xll.TA_TYPPRICE(D34,E34,F34)</f>
        <v>297.8</v>
      </c>
      <c r="H34">
        <v>295.33423905822758</v>
      </c>
      <c r="I34" t="str">
        <f t="shared" si="0"/>
        <v>UP</v>
      </c>
      <c r="J34">
        <v>298.82221679391381</v>
      </c>
      <c r="K34">
        <v>292.27886188172181</v>
      </c>
      <c r="L34" t="str">
        <f t="shared" si="1"/>
        <v>UP</v>
      </c>
      <c r="M34" t="str">
        <f t="shared" si="2"/>
        <v>UP</v>
      </c>
      <c r="N34">
        <v>60.527984161277615</v>
      </c>
      <c r="O34" t="str">
        <f t="shared" si="3"/>
        <v>UP</v>
      </c>
      <c r="P34" t="str">
        <f t="shared" si="4"/>
        <v>UP</v>
      </c>
      <c r="Q34">
        <f t="shared" si="5"/>
        <v>6.9499999999999886</v>
      </c>
      <c r="R34">
        <f t="shared" si="6"/>
        <v>7.3000000000000114</v>
      </c>
      <c r="S34">
        <f t="shared" si="7"/>
        <v>0.95205479452054487</v>
      </c>
      <c r="T34" t="str">
        <f t="shared" si="8"/>
        <v>UP</v>
      </c>
      <c r="U34" t="str">
        <f t="shared" si="9"/>
        <v>UP</v>
      </c>
      <c r="V34">
        <v>298.13860756614167</v>
      </c>
      <c r="W34">
        <v>306.52250793635602</v>
      </c>
      <c r="X34">
        <f t="shared" si="10"/>
        <v>-8.3839003702143486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301</v>
      </c>
      <c r="D35">
        <v>301.8</v>
      </c>
      <c r="E35">
        <v>293.5</v>
      </c>
      <c r="F35">
        <v>294</v>
      </c>
      <c r="G35">
        <f>_xll.TA_TYPPRICE(D35,E35,F35)</f>
        <v>296.43333333333334</v>
      </c>
      <c r="H35">
        <v>295.88378619578043</v>
      </c>
      <c r="I35" t="str">
        <f t="shared" si="0"/>
        <v>DOWN</v>
      </c>
      <c r="J35">
        <v>299.48394639526629</v>
      </c>
      <c r="K35">
        <v>292.55022590800587</v>
      </c>
      <c r="L35" t="str">
        <f t="shared" si="1"/>
        <v>No Confirmation</v>
      </c>
      <c r="M35" t="str">
        <f t="shared" si="2"/>
        <v>No Trend</v>
      </c>
      <c r="N35">
        <v>43.804627386192315</v>
      </c>
      <c r="O35" t="str">
        <f t="shared" si="3"/>
        <v>No Momentum</v>
      </c>
      <c r="P35" t="str">
        <f t="shared" si="4"/>
        <v>No Trend + Momentum</v>
      </c>
      <c r="Q35">
        <f t="shared" si="5"/>
        <v>0.5</v>
      </c>
      <c r="R35">
        <f t="shared" si="6"/>
        <v>8.3000000000000114</v>
      </c>
      <c r="S35">
        <f t="shared" si="7"/>
        <v>6.0240963855421603E-2</v>
      </c>
      <c r="T35" t="str">
        <f t="shared" si="8"/>
        <v>DOWN</v>
      </c>
      <c r="U35" t="str">
        <f t="shared" si="9"/>
        <v>No T+M+I</v>
      </c>
      <c r="V35">
        <v>297.50189870981217</v>
      </c>
      <c r="W35">
        <v>305.59491475588521</v>
      </c>
      <c r="X35">
        <f t="shared" si="10"/>
        <v>-8.0930160460730463</v>
      </c>
      <c r="Y35">
        <v>-9.1400691416684037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295.3</v>
      </c>
      <c r="D36">
        <v>295.7</v>
      </c>
      <c r="E36">
        <v>291.2</v>
      </c>
      <c r="F36">
        <v>292</v>
      </c>
      <c r="G36">
        <f>_xll.TA_TYPPRICE(D36,E36,F36)</f>
        <v>292.96666666666664</v>
      </c>
      <c r="H36">
        <v>294.42522643122356</v>
      </c>
      <c r="I36" t="str">
        <f t="shared" si="0"/>
        <v>DOWN</v>
      </c>
      <c r="J36">
        <v>298.64306941854045</v>
      </c>
      <c r="K36">
        <v>292.2501757062268</v>
      </c>
      <c r="L36" t="str">
        <f t="shared" si="1"/>
        <v>DOWN</v>
      </c>
      <c r="M36" t="str">
        <f t="shared" si="2"/>
        <v>DOWN</v>
      </c>
      <c r="N36">
        <v>39.282384863748312</v>
      </c>
      <c r="O36" t="str">
        <f t="shared" si="3"/>
        <v>DOWN</v>
      </c>
      <c r="P36" t="str">
        <f t="shared" si="4"/>
        <v>DOWN</v>
      </c>
      <c r="Q36">
        <f t="shared" si="5"/>
        <v>0.80000000000001137</v>
      </c>
      <c r="R36">
        <f t="shared" si="6"/>
        <v>4.5</v>
      </c>
      <c r="S36">
        <f t="shared" si="7"/>
        <v>0.17777777777778031</v>
      </c>
      <c r="T36" t="str">
        <f t="shared" si="8"/>
        <v>DOWN</v>
      </c>
      <c r="U36" t="str">
        <f t="shared" si="9"/>
        <v>DOWN</v>
      </c>
      <c r="V36">
        <v>296.65545275445646</v>
      </c>
      <c r="W36">
        <v>304.58788403322706</v>
      </c>
      <c r="X36">
        <f t="shared" si="10"/>
        <v>-7.9324312787705935</v>
      </c>
      <c r="Y36">
        <v>-8.8985415690888416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292.85000000000002</v>
      </c>
      <c r="D37">
        <v>296.05</v>
      </c>
      <c r="E37">
        <v>291.35000000000002</v>
      </c>
      <c r="F37">
        <v>295</v>
      </c>
      <c r="G37">
        <f>_xll.TA_TYPPRICE(D37,E37,F37)</f>
        <v>294.13333333333338</v>
      </c>
      <c r="H37">
        <v>294.2792798822785</v>
      </c>
      <c r="I37" t="str">
        <f t="shared" si="0"/>
        <v>UP</v>
      </c>
      <c r="J37">
        <v>298.06683176997592</v>
      </c>
      <c r="K37">
        <v>292.05013666039861</v>
      </c>
      <c r="L37" t="str">
        <f t="shared" si="1"/>
        <v>No Confirmation</v>
      </c>
      <c r="M37" t="str">
        <f t="shared" si="2"/>
        <v>No Trend</v>
      </c>
      <c r="N37">
        <v>49.129350332772184</v>
      </c>
      <c r="O37" t="str">
        <f t="shared" si="3"/>
        <v>No Momentum</v>
      </c>
      <c r="P37" t="str">
        <f t="shared" si="4"/>
        <v>No Trend + Momentum</v>
      </c>
      <c r="Q37">
        <f t="shared" si="5"/>
        <v>3.6499999999999773</v>
      </c>
      <c r="R37">
        <f t="shared" si="6"/>
        <v>4.6999999999999886</v>
      </c>
      <c r="S37">
        <f t="shared" si="7"/>
        <v>0.77659574468084813</v>
      </c>
      <c r="T37" t="str">
        <f t="shared" si="8"/>
        <v>No Indication</v>
      </c>
      <c r="U37" t="str">
        <f t="shared" si="9"/>
        <v>No T+M+I</v>
      </c>
      <c r="V37">
        <v>296.40076771530931</v>
      </c>
      <c r="W37">
        <v>303.87767040113619</v>
      </c>
      <c r="X37">
        <f t="shared" si="10"/>
        <v>-7.4769026858268717</v>
      </c>
      <c r="Y37">
        <v>-8.6142137924364484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294</v>
      </c>
      <c r="D38">
        <v>294.95</v>
      </c>
      <c r="E38">
        <v>285.3</v>
      </c>
      <c r="F38">
        <v>287</v>
      </c>
      <c r="G38">
        <f>_xll.TA_TYPPRICE(D38,E38,F38)</f>
        <v>289.08333333333331</v>
      </c>
      <c r="H38">
        <v>291.68130660780594</v>
      </c>
      <c r="I38" t="str">
        <f t="shared" si="0"/>
        <v>DOWN</v>
      </c>
      <c r="J38">
        <v>297.37420248775902</v>
      </c>
      <c r="K38">
        <v>290.55010629142112</v>
      </c>
      <c r="L38" t="str">
        <f t="shared" si="1"/>
        <v>DOWN</v>
      </c>
      <c r="M38" t="str">
        <f t="shared" si="2"/>
        <v>DOWN</v>
      </c>
      <c r="N38">
        <v>31.889997961820981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9.6499999999999773</v>
      </c>
      <c r="S38">
        <f t="shared" si="7"/>
        <v>0.17616580310880753</v>
      </c>
      <c r="T38" t="str">
        <f t="shared" si="8"/>
        <v>DOWN</v>
      </c>
      <c r="U38" t="str">
        <f t="shared" si="9"/>
        <v>DOWN</v>
      </c>
      <c r="V38">
        <v>294.95449575910789</v>
      </c>
      <c r="W38">
        <v>302.6274725936446</v>
      </c>
      <c r="X38">
        <f t="shared" si="10"/>
        <v>-7.672976834536712</v>
      </c>
      <c r="Y38">
        <v>-8.4259664008565007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286.75</v>
      </c>
      <c r="D39">
        <v>287</v>
      </c>
      <c r="E39">
        <v>280.25</v>
      </c>
      <c r="F39">
        <v>281</v>
      </c>
      <c r="G39">
        <f>_xll.TA_TYPPRICE(D39,E39,F39)</f>
        <v>282.75</v>
      </c>
      <c r="H39">
        <v>287.21565330390297</v>
      </c>
      <c r="I39" t="str">
        <f t="shared" si="0"/>
        <v>DOWN</v>
      </c>
      <c r="J39">
        <v>295.06882415714591</v>
      </c>
      <c r="K39">
        <v>288.26119378221642</v>
      </c>
      <c r="L39" t="str">
        <f t="shared" si="1"/>
        <v>DOWN</v>
      </c>
      <c r="M39" t="str">
        <f t="shared" si="2"/>
        <v>DOWN</v>
      </c>
      <c r="N39">
        <v>23.99609512175261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6.75</v>
      </c>
      <c r="S39">
        <f t="shared" si="7"/>
        <v>0.1111111111111111</v>
      </c>
      <c r="T39" t="str">
        <f t="shared" si="8"/>
        <v>DOWN</v>
      </c>
      <c r="U39" t="str">
        <f t="shared" si="9"/>
        <v>DOWN</v>
      </c>
      <c r="V39">
        <v>292.80765025770665</v>
      </c>
      <c r="W39">
        <v>301.02543758670794</v>
      </c>
      <c r="X39">
        <f t="shared" si="10"/>
        <v>-8.2177873290012826</v>
      </c>
      <c r="Y39">
        <v>-8.3843305864854578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282.95</v>
      </c>
      <c r="D40">
        <v>282.95</v>
      </c>
      <c r="E40">
        <v>275</v>
      </c>
      <c r="F40">
        <v>275</v>
      </c>
      <c r="G40">
        <f>_xll.TA_TYPPRICE(D40,E40,F40)</f>
        <v>277.65000000000003</v>
      </c>
      <c r="H40">
        <v>282.43282665195147</v>
      </c>
      <c r="I40" t="str">
        <f t="shared" si="0"/>
        <v>DOWN</v>
      </c>
      <c r="J40">
        <v>292.37575212222458</v>
      </c>
      <c r="K40">
        <v>285.31426183061279</v>
      </c>
      <c r="L40" t="str">
        <f t="shared" si="1"/>
        <v>DOWN</v>
      </c>
      <c r="M40" t="str">
        <f t="shared" si="2"/>
        <v>DOWN</v>
      </c>
      <c r="N40">
        <v>18.325754356386799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7.9499999999999886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290.068011756521</v>
      </c>
      <c r="W40">
        <v>299.09762739509995</v>
      </c>
      <c r="X40">
        <f t="shared" si="10"/>
        <v>-9.0296156385789459</v>
      </c>
      <c r="Y40">
        <v>-8.5133875969041561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282.05</v>
      </c>
      <c r="AE40">
        <f t="shared" si="16"/>
        <v>279.90000000000003</v>
      </c>
      <c r="AF40">
        <f t="shared" si="17"/>
        <v>279</v>
      </c>
      <c r="AG40">
        <f t="shared" si="18"/>
        <v>278.05</v>
      </c>
      <c r="AH40">
        <f t="shared" si="19"/>
        <v>278.05</v>
      </c>
    </row>
    <row r="41" spans="1:34" x14ac:dyDescent="0.25">
      <c r="A41" t="s">
        <v>5</v>
      </c>
      <c r="B41" s="1">
        <v>42913</v>
      </c>
      <c r="C41">
        <v>276.5</v>
      </c>
      <c r="D41">
        <v>277.85000000000002</v>
      </c>
      <c r="E41">
        <v>263.2</v>
      </c>
      <c r="F41">
        <v>269</v>
      </c>
      <c r="G41">
        <f>_xll.TA_TYPPRICE(D41,E41,F41)</f>
        <v>270.01666666666665</v>
      </c>
      <c r="H41">
        <v>276.22474665930906</v>
      </c>
      <c r="I41" t="str">
        <f t="shared" si="0"/>
        <v>DOWN</v>
      </c>
      <c r="J41">
        <v>289.14780720617466</v>
      </c>
      <c r="K41">
        <v>280.39998142380995</v>
      </c>
      <c r="L41" t="str">
        <f t="shared" si="1"/>
        <v>DOWN</v>
      </c>
      <c r="M41" t="str">
        <f t="shared" si="2"/>
        <v>DOWN</v>
      </c>
      <c r="N41">
        <v>14.147028906065778</v>
      </c>
      <c r="O41" t="str">
        <f t="shared" si="3"/>
        <v>DOWN</v>
      </c>
      <c r="P41" t="str">
        <f t="shared" si="4"/>
        <v>DOWN</v>
      </c>
      <c r="Q41">
        <f t="shared" si="5"/>
        <v>5.8000000000000114</v>
      </c>
      <c r="R41">
        <f t="shared" si="6"/>
        <v>14.650000000000034</v>
      </c>
      <c r="S41">
        <f t="shared" si="7"/>
        <v>0.3959044368600681</v>
      </c>
      <c r="T41" t="str">
        <f t="shared" si="8"/>
        <v>No Indication</v>
      </c>
      <c r="U41" t="str">
        <f t="shared" si="9"/>
        <v>No T+M+I</v>
      </c>
      <c r="V41">
        <v>286.82677917859468</v>
      </c>
      <c r="W41">
        <v>296.86817351398145</v>
      </c>
      <c r="X41">
        <f t="shared" si="10"/>
        <v>-10.041394335386769</v>
      </c>
      <c r="Y41">
        <v>-8.8189889446006795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270</v>
      </c>
      <c r="D42">
        <v>272</v>
      </c>
      <c r="E42">
        <v>263.10000000000002</v>
      </c>
      <c r="F42">
        <v>266</v>
      </c>
      <c r="G42">
        <f>_xll.TA_TYPPRICE(D42,E42,F42)</f>
        <v>267.03333333333336</v>
      </c>
      <c r="H42">
        <v>271.62903999632124</v>
      </c>
      <c r="I42" t="str">
        <f t="shared" si="0"/>
        <v>DOWN</v>
      </c>
      <c r="J42">
        <v>285.33718338258029</v>
      </c>
      <c r="K42">
        <v>276.55554110740775</v>
      </c>
      <c r="L42" t="str">
        <f t="shared" si="1"/>
        <v>DOWN</v>
      </c>
      <c r="M42" t="str">
        <f t="shared" si="2"/>
        <v>DOWN</v>
      </c>
      <c r="N42">
        <v>12.382352219734379</v>
      </c>
      <c r="O42" t="str">
        <f t="shared" si="3"/>
        <v>DOWN</v>
      </c>
      <c r="P42" t="str">
        <f t="shared" si="4"/>
        <v>DOWN</v>
      </c>
      <c r="Q42">
        <f t="shared" si="5"/>
        <v>2.8999999999999773</v>
      </c>
      <c r="R42">
        <f t="shared" si="6"/>
        <v>8.8999999999999773</v>
      </c>
      <c r="S42">
        <f t="shared" si="7"/>
        <v>0.32584269662921178</v>
      </c>
      <c r="T42" t="str">
        <f t="shared" si="8"/>
        <v>No Indication</v>
      </c>
      <c r="U42" t="str">
        <f t="shared" si="9"/>
        <v>No T+M+I</v>
      </c>
      <c r="V42">
        <v>283.62265930496471</v>
      </c>
      <c r="W42">
        <v>294.58164214257539</v>
      </c>
      <c r="X42">
        <f t="shared" si="10"/>
        <v>-10.958982837610677</v>
      </c>
      <c r="Y42">
        <v>-9.2469877232026789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266.5</v>
      </c>
      <c r="D43">
        <v>267.75</v>
      </c>
      <c r="E43">
        <v>264.35000000000002</v>
      </c>
      <c r="F43">
        <v>266</v>
      </c>
      <c r="G43">
        <f>_xll.TA_TYPPRICE(D43,E43,F43)</f>
        <v>266.03333333333336</v>
      </c>
      <c r="H43">
        <v>268.83118666482733</v>
      </c>
      <c r="I43" t="str">
        <f t="shared" si="0"/>
        <v>DOWN</v>
      </c>
      <c r="J43">
        <v>281.42892040867355</v>
      </c>
      <c r="K43">
        <v>273.84319863909491</v>
      </c>
      <c r="L43" t="str">
        <f t="shared" si="1"/>
        <v>DOWN</v>
      </c>
      <c r="M43" t="str">
        <f t="shared" si="2"/>
        <v>DOWN</v>
      </c>
      <c r="N43">
        <v>12.382352219734379</v>
      </c>
      <c r="O43" t="str">
        <f t="shared" si="3"/>
        <v>DOWN</v>
      </c>
      <c r="P43" t="str">
        <f t="shared" si="4"/>
        <v>DOWN</v>
      </c>
      <c r="Q43">
        <f t="shared" si="5"/>
        <v>1.6499999999999773</v>
      </c>
      <c r="R43">
        <f t="shared" si="6"/>
        <v>3.3999999999999773</v>
      </c>
      <c r="S43">
        <f t="shared" si="7"/>
        <v>0.48529411764705538</v>
      </c>
      <c r="T43" t="str">
        <f t="shared" si="8"/>
        <v>No Indication</v>
      </c>
      <c r="U43" t="str">
        <f t="shared" si="9"/>
        <v>No T+M+I</v>
      </c>
      <c r="V43">
        <v>280.91148095035476</v>
      </c>
      <c r="W43">
        <v>292.4644834653476</v>
      </c>
      <c r="X43">
        <f t="shared" si="10"/>
        <v>-11.553002514992841</v>
      </c>
      <c r="Y43">
        <v>-9.708190681560712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266.89999999999998</v>
      </c>
      <c r="D44">
        <v>267</v>
      </c>
      <c r="E44">
        <v>257.10000000000002</v>
      </c>
      <c r="F44">
        <v>258</v>
      </c>
      <c r="G44">
        <f>_xll.TA_TYPPRICE(D44,E44,F44)</f>
        <v>260.7</v>
      </c>
      <c r="H44">
        <v>264.76559333241369</v>
      </c>
      <c r="I44" t="str">
        <f t="shared" si="0"/>
        <v>DOWN</v>
      </c>
      <c r="J44">
        <v>278.22249365119052</v>
      </c>
      <c r="K44">
        <v>270.12248783040718</v>
      </c>
      <c r="L44" t="str">
        <f t="shared" si="1"/>
        <v>DOWN</v>
      </c>
      <c r="M44" t="str">
        <f t="shared" si="2"/>
        <v>DOWN</v>
      </c>
      <c r="N44">
        <v>8.1476618464577637</v>
      </c>
      <c r="O44" t="str">
        <f t="shared" si="3"/>
        <v>DOWN</v>
      </c>
      <c r="P44" t="str">
        <f t="shared" si="4"/>
        <v>DOWN</v>
      </c>
      <c r="Q44">
        <f t="shared" si="5"/>
        <v>0.89999999999997726</v>
      </c>
      <c r="R44">
        <f t="shared" si="6"/>
        <v>9.8999999999999773</v>
      </c>
      <c r="S44">
        <f t="shared" si="7"/>
        <v>9.0909090909088816E-2</v>
      </c>
      <c r="T44" t="str">
        <f t="shared" si="8"/>
        <v>DOWN</v>
      </c>
      <c r="U44" t="str">
        <f t="shared" si="9"/>
        <v>DOWN</v>
      </c>
      <c r="V44">
        <v>277.38663772722327</v>
      </c>
      <c r="W44">
        <v>289.91155876421072</v>
      </c>
      <c r="X44">
        <f t="shared" si="10"/>
        <v>-12.52492103698745</v>
      </c>
      <c r="Y44">
        <v>-10.27153675264606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265.85000000000002</v>
      </c>
      <c r="AE44">
        <f t="shared" si="16"/>
        <v>263.2</v>
      </c>
      <c r="AF44">
        <f t="shared" si="17"/>
        <v>262.05</v>
      </c>
      <c r="AG44">
        <f t="shared" si="18"/>
        <v>260.90000000000003</v>
      </c>
      <c r="AH44">
        <f t="shared" si="19"/>
        <v>260.90000000000003</v>
      </c>
    </row>
    <row r="45" spans="1:34" x14ac:dyDescent="0.25">
      <c r="A45" t="s">
        <v>5</v>
      </c>
      <c r="B45" s="1">
        <v>42919</v>
      </c>
      <c r="C45">
        <v>260</v>
      </c>
      <c r="D45">
        <v>261.39999999999998</v>
      </c>
      <c r="E45">
        <v>257.60000000000002</v>
      </c>
      <c r="F45">
        <v>261</v>
      </c>
      <c r="G45">
        <f>_xll.TA_TYPPRICE(D45,E45,F45)</f>
        <v>260</v>
      </c>
      <c r="H45">
        <v>262.38279666620684</v>
      </c>
      <c r="I45" t="str">
        <f t="shared" si="0"/>
        <v>DOWN</v>
      </c>
      <c r="J45">
        <v>274.48416172870373</v>
      </c>
      <c r="K45">
        <v>267.33971275698337</v>
      </c>
      <c r="L45" t="str">
        <f t="shared" si="1"/>
        <v>DOWN</v>
      </c>
      <c r="M45" t="str">
        <f t="shared" si="2"/>
        <v>DOWN</v>
      </c>
      <c r="N45">
        <v>20.838084419172727</v>
      </c>
      <c r="O45" t="str">
        <f t="shared" si="3"/>
        <v>DOWN</v>
      </c>
      <c r="P45" t="str">
        <f t="shared" si="4"/>
        <v>DOWN</v>
      </c>
      <c r="Q45">
        <f t="shared" si="5"/>
        <v>3.3999999999999773</v>
      </c>
      <c r="R45">
        <f t="shared" si="6"/>
        <v>3.7999999999999545</v>
      </c>
      <c r="S45">
        <f t="shared" si="7"/>
        <v>0.89473684210526783</v>
      </c>
      <c r="T45" t="str">
        <f t="shared" si="8"/>
        <v>UP</v>
      </c>
      <c r="U45" t="str">
        <f t="shared" si="9"/>
        <v>No T+M+I</v>
      </c>
      <c r="V45">
        <v>274.86561653841972</v>
      </c>
      <c r="W45">
        <v>287.76996181871363</v>
      </c>
      <c r="X45">
        <f t="shared" si="10"/>
        <v>-12.90434528029391</v>
      </c>
      <c r="Y45">
        <v>-10.79809845817563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262</v>
      </c>
      <c r="D46">
        <v>266.25</v>
      </c>
      <c r="E46">
        <v>261</v>
      </c>
      <c r="F46">
        <v>264</v>
      </c>
      <c r="G46">
        <f>_xll.TA_TYPPRICE(D46,E46,F46)</f>
        <v>263.75</v>
      </c>
      <c r="H46">
        <v>263.06639833310339</v>
      </c>
      <c r="I46" t="str">
        <f t="shared" si="0"/>
        <v>UP</v>
      </c>
      <c r="J46">
        <v>272.65434801121398</v>
      </c>
      <c r="K46">
        <v>265.93088769987594</v>
      </c>
      <c r="L46" t="str">
        <f t="shared" si="1"/>
        <v>DOWN</v>
      </c>
      <c r="M46" t="str">
        <f t="shared" si="2"/>
        <v>No Trend</v>
      </c>
      <c r="N46">
        <v>32.496102609223414</v>
      </c>
      <c r="O46" t="str">
        <f t="shared" si="3"/>
        <v>DOWN</v>
      </c>
      <c r="P46" t="str">
        <f t="shared" si="4"/>
        <v>No Trend + Momentum</v>
      </c>
      <c r="Q46">
        <f t="shared" si="5"/>
        <v>3</v>
      </c>
      <c r="R46">
        <f t="shared" si="6"/>
        <v>5.25</v>
      </c>
      <c r="S46">
        <f t="shared" si="7"/>
        <v>0.5714285714285714</v>
      </c>
      <c r="T46" t="str">
        <f t="shared" si="8"/>
        <v>No Indication</v>
      </c>
      <c r="U46" t="str">
        <f t="shared" si="9"/>
        <v>No T+M+I</v>
      </c>
      <c r="V46">
        <v>273.19398322481669</v>
      </c>
      <c r="W46">
        <v>286.00922390621633</v>
      </c>
      <c r="X46">
        <f t="shared" si="10"/>
        <v>-12.815240681399644</v>
      </c>
      <c r="Y46">
        <v>-11.201526902820433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263.85000000000002</v>
      </c>
      <c r="D47">
        <v>267.8</v>
      </c>
      <c r="E47">
        <v>263.85000000000002</v>
      </c>
      <c r="F47">
        <v>267</v>
      </c>
      <c r="G47">
        <f>_xll.TA_TYPPRICE(D47,E47,F47)</f>
        <v>266.2166666666667</v>
      </c>
      <c r="H47">
        <v>264.64153249988505</v>
      </c>
      <c r="I47" t="str">
        <f t="shared" si="0"/>
        <v>UP</v>
      </c>
      <c r="J47">
        <v>271.575604008722</v>
      </c>
      <c r="K47">
        <v>265.46846821101462</v>
      </c>
      <c r="L47" t="str">
        <f t="shared" si="1"/>
        <v>No Confirmation</v>
      </c>
      <c r="M47" t="str">
        <f t="shared" si="2"/>
        <v>No Trend</v>
      </c>
      <c r="N47">
        <v>42.990666797679587</v>
      </c>
      <c r="O47" t="str">
        <f t="shared" si="3"/>
        <v>No Momentum</v>
      </c>
      <c r="P47" t="str">
        <f t="shared" si="4"/>
        <v>No Trend + Momentum</v>
      </c>
      <c r="Q47">
        <f t="shared" si="5"/>
        <v>3.1499999999999773</v>
      </c>
      <c r="R47">
        <f t="shared" si="6"/>
        <v>3.9499999999999886</v>
      </c>
      <c r="S47">
        <f t="shared" si="7"/>
        <v>0.79746835443037634</v>
      </c>
      <c r="T47" t="str">
        <f t="shared" si="8"/>
        <v>No Indication</v>
      </c>
      <c r="U47" t="str">
        <f t="shared" si="9"/>
        <v>No T+M+I</v>
      </c>
      <c r="V47">
        <v>272.24106272869102</v>
      </c>
      <c r="W47">
        <v>284.6011332464966</v>
      </c>
      <c r="X47">
        <f t="shared" si="10"/>
        <v>-12.360070517805582</v>
      </c>
      <c r="Y47">
        <v>-11.433235625817463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268.25</v>
      </c>
      <c r="D48">
        <v>269.25</v>
      </c>
      <c r="E48">
        <v>264</v>
      </c>
      <c r="F48">
        <v>265</v>
      </c>
      <c r="G48">
        <f>_xll.TA_TYPPRICE(D48,E48,F48)</f>
        <v>266.08333333333331</v>
      </c>
      <c r="H48">
        <v>265.36243291660918</v>
      </c>
      <c r="I48" t="str">
        <f t="shared" si="0"/>
        <v>DOWN</v>
      </c>
      <c r="J48">
        <v>271.05880311789491</v>
      </c>
      <c r="K48">
        <v>265.14214194190026</v>
      </c>
      <c r="L48" t="str">
        <f t="shared" si="1"/>
        <v>DOWN</v>
      </c>
      <c r="M48" t="str">
        <f t="shared" si="2"/>
        <v>DOWN</v>
      </c>
      <c r="N48">
        <v>38.059824672663396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5.25</v>
      </c>
      <c r="S48">
        <f t="shared" si="7"/>
        <v>0.19047619047619047</v>
      </c>
      <c r="T48" t="str">
        <f t="shared" si="8"/>
        <v>DOWN</v>
      </c>
      <c r="U48" t="str">
        <f t="shared" si="9"/>
        <v>DOWN</v>
      </c>
      <c r="V48">
        <v>271.1270530781232</v>
      </c>
      <c r="W48">
        <v>283.14919745045984</v>
      </c>
      <c r="X48">
        <f t="shared" si="10"/>
        <v>-12.022144372336641</v>
      </c>
      <c r="Y48">
        <v>-11.551017375121299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264</v>
      </c>
      <c r="D49">
        <v>265.5</v>
      </c>
      <c r="E49">
        <v>262.25</v>
      </c>
      <c r="F49">
        <v>263</v>
      </c>
      <c r="G49">
        <f>_xll.TA_TYPPRICE(D49,E49,F49)</f>
        <v>263.58333333333331</v>
      </c>
      <c r="H49">
        <v>264.47288312497125</v>
      </c>
      <c r="I49" t="str">
        <f t="shared" si="0"/>
        <v>DOWN</v>
      </c>
      <c r="J49">
        <v>269.82351353614047</v>
      </c>
      <c r="K49">
        <v>264.4994437325891</v>
      </c>
      <c r="L49" t="str">
        <f t="shared" si="1"/>
        <v>DOWN</v>
      </c>
      <c r="M49" t="str">
        <f t="shared" si="2"/>
        <v>DOWN</v>
      </c>
      <c r="N49">
        <v>33.287421894949802</v>
      </c>
      <c r="O49" t="str">
        <f t="shared" si="3"/>
        <v>DOWN</v>
      </c>
      <c r="P49" t="str">
        <f t="shared" si="4"/>
        <v>DOWN</v>
      </c>
      <c r="Q49">
        <f t="shared" si="5"/>
        <v>0.75</v>
      </c>
      <c r="R49">
        <f t="shared" si="6"/>
        <v>3.25</v>
      </c>
      <c r="S49">
        <f t="shared" si="7"/>
        <v>0.23076923076923078</v>
      </c>
      <c r="T49" t="str">
        <f t="shared" si="8"/>
        <v>No Indication</v>
      </c>
      <c r="U49" t="str">
        <f t="shared" si="9"/>
        <v>No T+M+I</v>
      </c>
      <c r="V49">
        <v>269.87673721995037</v>
      </c>
      <c r="W49">
        <v>281.65666430598134</v>
      </c>
      <c r="X49">
        <f t="shared" si="10"/>
        <v>-11.779927086030966</v>
      </c>
      <c r="Y49">
        <v>-11.596799317303233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265</v>
      </c>
      <c r="D50">
        <v>268.64999999999998</v>
      </c>
      <c r="E50">
        <v>262.89999999999998</v>
      </c>
      <c r="F50">
        <v>266</v>
      </c>
      <c r="G50">
        <f>_xll.TA_TYPPRICE(D50,E50,F50)</f>
        <v>265.84999999999997</v>
      </c>
      <c r="H50">
        <v>265.16144156248561</v>
      </c>
      <c r="I50" t="str">
        <f t="shared" si="0"/>
        <v>UP</v>
      </c>
      <c r="J50">
        <v>269.56273275033146</v>
      </c>
      <c r="K50">
        <v>264.14401179201371</v>
      </c>
      <c r="L50" t="str">
        <f t="shared" si="1"/>
        <v>No Confirmation</v>
      </c>
      <c r="M50" t="str">
        <f t="shared" si="2"/>
        <v>No Trend</v>
      </c>
      <c r="N50">
        <v>45.986540344258856</v>
      </c>
      <c r="O50" t="str">
        <f t="shared" si="3"/>
        <v>No Momentum</v>
      </c>
      <c r="P50" t="str">
        <f t="shared" si="4"/>
        <v>No Trend + Momentum</v>
      </c>
      <c r="Q50">
        <f t="shared" si="5"/>
        <v>3.1000000000000227</v>
      </c>
      <c r="R50">
        <f t="shared" si="6"/>
        <v>5.75</v>
      </c>
      <c r="S50">
        <f t="shared" si="7"/>
        <v>0.53913043478261269</v>
      </c>
      <c r="T50" t="str">
        <f t="shared" si="8"/>
        <v>No Indication</v>
      </c>
      <c r="U50" t="str">
        <f t="shared" si="9"/>
        <v>No T+M+I</v>
      </c>
      <c r="V50">
        <v>269.28031610918879</v>
      </c>
      <c r="W50">
        <v>280.49691139442717</v>
      </c>
      <c r="X50">
        <f t="shared" si="10"/>
        <v>-11.216595285238384</v>
      </c>
      <c r="Y50">
        <v>-11.520758510890264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265.95</v>
      </c>
      <c r="D51">
        <v>266.89999999999998</v>
      </c>
      <c r="E51">
        <v>263</v>
      </c>
      <c r="F51">
        <v>264</v>
      </c>
      <c r="G51">
        <f>_xll.TA_TYPPRICE(D51,E51,F51)</f>
        <v>264.63333333333333</v>
      </c>
      <c r="H51">
        <v>264.89738744790947</v>
      </c>
      <c r="I51" t="str">
        <f t="shared" si="0"/>
        <v>DOWN</v>
      </c>
      <c r="J51">
        <v>268.97101436136893</v>
      </c>
      <c r="K51">
        <v>263.889786949344</v>
      </c>
      <c r="L51" t="str">
        <f t="shared" si="1"/>
        <v>No Confirmation</v>
      </c>
      <c r="M51" t="str">
        <f t="shared" si="2"/>
        <v>No Trend</v>
      </c>
      <c r="N51">
        <v>39.690454061928811</v>
      </c>
      <c r="O51" t="str">
        <f t="shared" si="3"/>
        <v>DOWN</v>
      </c>
      <c r="P51" t="str">
        <f t="shared" si="4"/>
        <v>No Trend + Momentum</v>
      </c>
      <c r="Q51">
        <f t="shared" si="5"/>
        <v>1</v>
      </c>
      <c r="R51">
        <f t="shared" si="6"/>
        <v>3.8999999999999773</v>
      </c>
      <c r="S51">
        <f t="shared" si="7"/>
        <v>0.25641025641025789</v>
      </c>
      <c r="T51" t="str">
        <f t="shared" si="8"/>
        <v>No Indication</v>
      </c>
      <c r="U51" t="str">
        <f t="shared" si="9"/>
        <v>No T+M+I</v>
      </c>
      <c r="V51">
        <v>268.46795978469822</v>
      </c>
      <c r="W51">
        <v>279.27491795780293</v>
      </c>
      <c r="X51">
        <f t="shared" si="10"/>
        <v>-10.806958173104704</v>
      </c>
      <c r="Y51">
        <v>-11.377998443333151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264.10000000000002</v>
      </c>
      <c r="D52">
        <v>271.95</v>
      </c>
      <c r="E52">
        <v>263.25</v>
      </c>
      <c r="F52">
        <v>266</v>
      </c>
      <c r="G52">
        <f>_xll.TA_TYPPRICE(D52,E52,F52)</f>
        <v>267.06666666666666</v>
      </c>
      <c r="H52">
        <v>265.98202705728806</v>
      </c>
      <c r="I52" t="str">
        <f t="shared" si="0"/>
        <v>UP</v>
      </c>
      <c r="J52">
        <v>269.63301116995359</v>
      </c>
      <c r="K52">
        <v>263.74761207171201</v>
      </c>
      <c r="L52" t="str">
        <f t="shared" si="1"/>
        <v>No Confirmation</v>
      </c>
      <c r="M52" t="str">
        <f t="shared" si="2"/>
        <v>No Trend</v>
      </c>
      <c r="N52">
        <v>48.50352815735188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8.6999999999999886</v>
      </c>
      <c r="S52">
        <f t="shared" si="7"/>
        <v>0.3160919540229889</v>
      </c>
      <c r="T52" t="str">
        <f t="shared" si="8"/>
        <v>No Indication</v>
      </c>
      <c r="U52" t="str">
        <f t="shared" si="9"/>
        <v>No T+M+I</v>
      </c>
      <c r="V52">
        <v>268.08827366397543</v>
      </c>
      <c r="W52">
        <v>278.29159070166935</v>
      </c>
      <c r="X52">
        <f t="shared" si="10"/>
        <v>-10.203317037693921</v>
      </c>
      <c r="Y52">
        <v>-11.143062162205306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267.60000000000002</v>
      </c>
      <c r="D53">
        <v>268.3</v>
      </c>
      <c r="E53">
        <v>264.60000000000002</v>
      </c>
      <c r="F53">
        <v>267</v>
      </c>
      <c r="G53">
        <f>_xll.TA_TYPPRICE(D53,E53,F53)</f>
        <v>266.63333333333338</v>
      </c>
      <c r="H53">
        <v>266.3076801953107</v>
      </c>
      <c r="I53" t="str">
        <f t="shared" si="0"/>
        <v>UP</v>
      </c>
      <c r="J53">
        <v>269.33678646551948</v>
      </c>
      <c r="K53">
        <v>263.93703161133158</v>
      </c>
      <c r="L53" t="str">
        <f t="shared" si="1"/>
        <v>No Confirmation</v>
      </c>
      <c r="M53" t="str">
        <f t="shared" si="2"/>
        <v>No Trend</v>
      </c>
      <c r="N53">
        <v>52.813179123880886</v>
      </c>
      <c r="O53" t="str">
        <f t="shared" si="3"/>
        <v>No Momentum</v>
      </c>
      <c r="P53" t="str">
        <f t="shared" si="4"/>
        <v>No Trend + Momentum</v>
      </c>
      <c r="Q53">
        <f t="shared" si="5"/>
        <v>2.3999999999999773</v>
      </c>
      <c r="R53">
        <f t="shared" si="6"/>
        <v>3.6999999999999886</v>
      </c>
      <c r="S53">
        <f t="shared" si="7"/>
        <v>0.64864864864864447</v>
      </c>
      <c r="T53" t="str">
        <f t="shared" si="8"/>
        <v>No Indication</v>
      </c>
      <c r="U53" t="str">
        <f t="shared" si="9"/>
        <v>No T+M+I</v>
      </c>
      <c r="V53">
        <v>267.92084694644075</v>
      </c>
      <c r="W53">
        <v>277.45517657561976</v>
      </c>
      <c r="X53">
        <f t="shared" si="10"/>
        <v>-9.5343296291790125</v>
      </c>
      <c r="Y53">
        <v>-10.821315655600047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266.7</v>
      </c>
      <c r="D54">
        <v>270.85000000000002</v>
      </c>
      <c r="E54">
        <v>263.25</v>
      </c>
      <c r="F54">
        <v>269</v>
      </c>
      <c r="G54">
        <f>_xll.TA_TYPPRICE(D54,E54,F54)</f>
        <v>267.7</v>
      </c>
      <c r="H54">
        <v>267.00384009765537</v>
      </c>
      <c r="I54" t="str">
        <f t="shared" si="0"/>
        <v>UP</v>
      </c>
      <c r="J54">
        <v>269.67305613984848</v>
      </c>
      <c r="K54">
        <v>263.78435791992456</v>
      </c>
      <c r="L54" t="str">
        <f t="shared" si="1"/>
        <v>No Confirmation</v>
      </c>
      <c r="M54" t="str">
        <f t="shared" si="2"/>
        <v>No Trend</v>
      </c>
      <c r="N54">
        <v>60.977494652244047</v>
      </c>
      <c r="O54" t="str">
        <f t="shared" si="3"/>
        <v>UP</v>
      </c>
      <c r="P54" t="str">
        <f t="shared" si="4"/>
        <v>No Trend + Momentum</v>
      </c>
      <c r="Q54">
        <f t="shared" si="5"/>
        <v>5.75</v>
      </c>
      <c r="R54">
        <f t="shared" si="6"/>
        <v>7.6000000000000227</v>
      </c>
      <c r="S54">
        <f t="shared" si="7"/>
        <v>0.7565789473684188</v>
      </c>
      <c r="T54" t="str">
        <f t="shared" si="8"/>
        <v>No Indication</v>
      </c>
      <c r="U54" t="str">
        <f t="shared" si="9"/>
        <v>No T+M+I</v>
      </c>
      <c r="V54">
        <v>268.08687049314216</v>
      </c>
      <c r="W54">
        <v>276.8288671996479</v>
      </c>
      <c r="X54">
        <f t="shared" si="10"/>
        <v>-8.7419967065057449</v>
      </c>
      <c r="Y54">
        <v>-10.405451865781187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271.89999999999998</v>
      </c>
      <c r="D55">
        <v>275.95</v>
      </c>
      <c r="E55">
        <v>268</v>
      </c>
      <c r="F55">
        <v>274</v>
      </c>
      <c r="G55">
        <f>_xll.TA_TYPPRICE(D55,E55,F55)</f>
        <v>272.65000000000003</v>
      </c>
      <c r="H55">
        <v>269.82692004882767</v>
      </c>
      <c r="I55" t="str">
        <f t="shared" si="0"/>
        <v>UP</v>
      </c>
      <c r="J55">
        <v>271.06793255321548</v>
      </c>
      <c r="K55">
        <v>264.72116727105242</v>
      </c>
      <c r="L55" t="str">
        <f t="shared" si="1"/>
        <v>UP</v>
      </c>
      <c r="M55" t="str">
        <f t="shared" si="2"/>
        <v>UP</v>
      </c>
      <c r="N55">
        <v>74.672074322084185</v>
      </c>
      <c r="O55" t="str">
        <f t="shared" si="3"/>
        <v>UP</v>
      </c>
      <c r="P55" t="str">
        <f t="shared" si="4"/>
        <v>UP</v>
      </c>
      <c r="Q55">
        <f t="shared" si="5"/>
        <v>6</v>
      </c>
      <c r="R55">
        <f t="shared" si="6"/>
        <v>7.9499999999999886</v>
      </c>
      <c r="S55">
        <f t="shared" si="7"/>
        <v>0.75471698113207653</v>
      </c>
      <c r="T55" t="str">
        <f t="shared" si="8"/>
        <v>No Indication</v>
      </c>
      <c r="U55" t="str">
        <f t="shared" si="9"/>
        <v>No T+M+I</v>
      </c>
      <c r="V55">
        <v>268.99658272496646</v>
      </c>
      <c r="W55">
        <v>276.61932148115545</v>
      </c>
      <c r="X55">
        <f t="shared" si="10"/>
        <v>-7.6227387561889941</v>
      </c>
      <c r="Y55">
        <v>-9.8489092438627477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277.8</v>
      </c>
      <c r="D56">
        <v>278.75</v>
      </c>
      <c r="E56">
        <v>272.10000000000002</v>
      </c>
      <c r="F56">
        <v>277</v>
      </c>
      <c r="G56">
        <f>_xll.TA_TYPPRICE(D56,E56,F56)</f>
        <v>275.95</v>
      </c>
      <c r="H56">
        <v>272.8884600244138</v>
      </c>
      <c r="I56" t="str">
        <f t="shared" si="0"/>
        <v>UP</v>
      </c>
      <c r="J56">
        <v>272.77505865250095</v>
      </c>
      <c r="K56">
        <v>266.3609078774852</v>
      </c>
      <c r="L56" t="str">
        <f t="shared" si="1"/>
        <v>UP</v>
      </c>
      <c r="M56" t="str">
        <f t="shared" si="2"/>
        <v>UP</v>
      </c>
      <c r="N56">
        <v>79.949479825180475</v>
      </c>
      <c r="O56" t="str">
        <f t="shared" si="3"/>
        <v>UP</v>
      </c>
      <c r="P56" t="str">
        <f t="shared" si="4"/>
        <v>UP</v>
      </c>
      <c r="Q56">
        <f t="shared" si="5"/>
        <v>4.8999999999999773</v>
      </c>
      <c r="R56">
        <f t="shared" si="6"/>
        <v>6.6499999999999773</v>
      </c>
      <c r="S56">
        <f t="shared" si="7"/>
        <v>0.73684210526315697</v>
      </c>
      <c r="T56" t="str">
        <f t="shared" si="8"/>
        <v>No Indication</v>
      </c>
      <c r="U56" t="str">
        <f t="shared" si="9"/>
        <v>No T+M+I</v>
      </c>
      <c r="V56">
        <v>270.22787769035625</v>
      </c>
      <c r="W56">
        <v>276.64751988995874</v>
      </c>
      <c r="X56">
        <f t="shared" si="10"/>
        <v>-6.4196421996024924</v>
      </c>
      <c r="Y56">
        <v>-9.163055835010697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278.8</v>
      </c>
      <c r="D57">
        <v>284.35000000000002</v>
      </c>
      <c r="E57">
        <v>274</v>
      </c>
      <c r="F57">
        <v>283</v>
      </c>
      <c r="G57">
        <f>_xll.TA_TYPPRICE(D57,E57,F57)</f>
        <v>280.45</v>
      </c>
      <c r="H57">
        <v>276.66923001220687</v>
      </c>
      <c r="I57" t="str">
        <f t="shared" si="0"/>
        <v>UP</v>
      </c>
      <c r="J57">
        <v>275.34726784083409</v>
      </c>
      <c r="K57">
        <v>268.05848390471073</v>
      </c>
      <c r="L57" t="str">
        <f t="shared" si="1"/>
        <v>UP</v>
      </c>
      <c r="M57" t="str">
        <f t="shared" si="2"/>
        <v>UP</v>
      </c>
      <c r="N57">
        <v>86.816741735738177</v>
      </c>
      <c r="O57" t="str">
        <f t="shared" si="3"/>
        <v>UP</v>
      </c>
      <c r="P57" t="str">
        <f t="shared" si="4"/>
        <v>UP</v>
      </c>
      <c r="Q57">
        <f t="shared" si="5"/>
        <v>9</v>
      </c>
      <c r="R57">
        <f t="shared" si="6"/>
        <v>10.350000000000023</v>
      </c>
      <c r="S57">
        <f t="shared" si="7"/>
        <v>0.86956521739130244</v>
      </c>
      <c r="T57" t="str">
        <f t="shared" si="8"/>
        <v>UP</v>
      </c>
      <c r="U57" t="str">
        <f t="shared" si="9"/>
        <v>UP</v>
      </c>
      <c r="V57">
        <v>272.19281958414757</v>
      </c>
      <c r="W57">
        <v>277.11807397218405</v>
      </c>
      <c r="X57">
        <f t="shared" si="10"/>
        <v>-4.9252543880364783</v>
      </c>
      <c r="Y57">
        <v>-8.3154955456158532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275.2</v>
      </c>
      <c r="AE57">
        <f t="shared" si="16"/>
        <v>277.95</v>
      </c>
      <c r="AF57">
        <f t="shared" si="17"/>
        <v>279.2</v>
      </c>
      <c r="AG57">
        <f t="shared" si="18"/>
        <v>280.40000000000003</v>
      </c>
    </row>
    <row r="58" spans="1:34" x14ac:dyDescent="0.25">
      <c r="A58" t="s">
        <v>5</v>
      </c>
      <c r="B58" s="1">
        <v>42936</v>
      </c>
      <c r="C58">
        <v>285</v>
      </c>
      <c r="D58">
        <v>295.39999999999998</v>
      </c>
      <c r="E58">
        <v>279.45</v>
      </c>
      <c r="F58">
        <v>286</v>
      </c>
      <c r="G58">
        <f>_xll.TA_TYPPRICE(D58,E58,F58)</f>
        <v>286.95</v>
      </c>
      <c r="H58">
        <v>281.8096150061034</v>
      </c>
      <c r="I58" t="str">
        <f t="shared" si="0"/>
        <v>UP</v>
      </c>
      <c r="J58">
        <v>279.80343054287096</v>
      </c>
      <c r="K58">
        <v>270.58993192588611</v>
      </c>
      <c r="L58" t="str">
        <f t="shared" si="1"/>
        <v>UP</v>
      </c>
      <c r="M58" t="str">
        <f t="shared" si="2"/>
        <v>UP</v>
      </c>
      <c r="N58">
        <v>89.141191473713548</v>
      </c>
      <c r="O58" t="str">
        <f t="shared" si="3"/>
        <v>UP</v>
      </c>
      <c r="P58" t="str">
        <f t="shared" si="4"/>
        <v>UP</v>
      </c>
      <c r="Q58">
        <f t="shared" si="5"/>
        <v>6.5500000000000114</v>
      </c>
      <c r="R58">
        <f t="shared" si="6"/>
        <v>15.949999999999989</v>
      </c>
      <c r="S58">
        <f t="shared" si="7"/>
        <v>0.41065830721003238</v>
      </c>
      <c r="T58" t="str">
        <f t="shared" si="8"/>
        <v>No Indication</v>
      </c>
      <c r="U58" t="str">
        <f t="shared" si="9"/>
        <v>No T+M+I</v>
      </c>
      <c r="V58">
        <v>274.31700118658642</v>
      </c>
      <c r="W58">
        <v>277.77599441868892</v>
      </c>
      <c r="X58">
        <f t="shared" si="10"/>
        <v>-3.4589932321025003</v>
      </c>
      <c r="Y58">
        <v>-7.344195082913183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286.3</v>
      </c>
      <c r="D59">
        <v>286.3</v>
      </c>
      <c r="E59">
        <v>281.05</v>
      </c>
      <c r="F59">
        <v>282</v>
      </c>
      <c r="G59">
        <f>_xll.TA_TYPPRICE(D59,E59,F59)</f>
        <v>283.11666666666667</v>
      </c>
      <c r="H59">
        <v>282.46314083638504</v>
      </c>
      <c r="I59" t="str">
        <f t="shared" si="0"/>
        <v>DOWN</v>
      </c>
      <c r="J59">
        <v>281.24711264445517</v>
      </c>
      <c r="K59">
        <v>272.91439149791142</v>
      </c>
      <c r="L59" t="str">
        <f t="shared" si="1"/>
        <v>UP</v>
      </c>
      <c r="M59" t="str">
        <f t="shared" si="2"/>
        <v>No Trend</v>
      </c>
      <c r="N59">
        <v>68.895341782613457</v>
      </c>
      <c r="O59" t="str">
        <f t="shared" si="3"/>
        <v>UP</v>
      </c>
      <c r="P59" t="str">
        <f t="shared" si="4"/>
        <v>No Trend + Momentum</v>
      </c>
      <c r="Q59">
        <f t="shared" si="5"/>
        <v>0.94999999999998863</v>
      </c>
      <c r="R59">
        <f t="shared" si="6"/>
        <v>5.25</v>
      </c>
      <c r="S59">
        <f t="shared" si="7"/>
        <v>0.18095238095237878</v>
      </c>
      <c r="T59" t="str">
        <f t="shared" si="8"/>
        <v>DOWN</v>
      </c>
      <c r="U59" t="str">
        <f t="shared" si="9"/>
        <v>No T+M+I</v>
      </c>
      <c r="V59">
        <v>275.49900100403465</v>
      </c>
      <c r="W59">
        <v>278.08888372100824</v>
      </c>
      <c r="X59">
        <f t="shared" si="10"/>
        <v>-2.589882716973591</v>
      </c>
      <c r="Y59">
        <v>-6.393332609725265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282</v>
      </c>
      <c r="D60">
        <v>284.5</v>
      </c>
      <c r="E60">
        <v>278.14999999999998</v>
      </c>
      <c r="F60">
        <v>281</v>
      </c>
      <c r="G60">
        <f>_xll.TA_TYPPRICE(D60,E60,F60)</f>
        <v>281.21666666666664</v>
      </c>
      <c r="H60">
        <v>281.83990375152587</v>
      </c>
      <c r="I60" t="str">
        <f t="shared" si="0"/>
        <v>DOWN</v>
      </c>
      <c r="J60">
        <v>281.96997650124291</v>
      </c>
      <c r="K60">
        <v>274.07786005393109</v>
      </c>
      <c r="L60" t="str">
        <f t="shared" si="1"/>
        <v>No Confirmation</v>
      </c>
      <c r="M60" t="str">
        <f t="shared" si="2"/>
        <v>No Trend</v>
      </c>
      <c r="N60">
        <v>64.329530302558496</v>
      </c>
      <c r="O60" t="str">
        <f t="shared" si="3"/>
        <v>UP</v>
      </c>
      <c r="P60" t="str">
        <f t="shared" si="4"/>
        <v>No Trend + Momentum</v>
      </c>
      <c r="Q60">
        <f t="shared" si="5"/>
        <v>2.8500000000000227</v>
      </c>
      <c r="R60">
        <f t="shared" si="6"/>
        <v>6.3500000000000227</v>
      </c>
      <c r="S60">
        <f t="shared" si="7"/>
        <v>0.44881889763779725</v>
      </c>
      <c r="T60" t="str">
        <f t="shared" si="8"/>
        <v>No Indication</v>
      </c>
      <c r="U60" t="str">
        <f t="shared" si="9"/>
        <v>No T+M+I</v>
      </c>
      <c r="V60">
        <v>276.34530854187545</v>
      </c>
      <c r="W60">
        <v>278.30452196389655</v>
      </c>
      <c r="X60">
        <f t="shared" si="10"/>
        <v>-1.9592134220210937</v>
      </c>
      <c r="Y60">
        <v>-5.5065087721844304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281.35000000000002</v>
      </c>
      <c r="D61">
        <v>282.35000000000002</v>
      </c>
      <c r="E61">
        <v>278.2</v>
      </c>
      <c r="F61">
        <v>280</v>
      </c>
      <c r="G61">
        <f>_xll.TA_TYPPRICE(D61,E61,F61)</f>
        <v>280.18333333333334</v>
      </c>
      <c r="H61">
        <v>281.01161854242957</v>
      </c>
      <c r="I61" t="str">
        <f t="shared" si="0"/>
        <v>DOWN</v>
      </c>
      <c r="J61">
        <v>282.05442616763338</v>
      </c>
      <c r="K61">
        <v>274.99389115305752</v>
      </c>
      <c r="L61" t="str">
        <f t="shared" si="1"/>
        <v>No Confirmation</v>
      </c>
      <c r="M61" t="str">
        <f t="shared" si="2"/>
        <v>No Trend</v>
      </c>
      <c r="N61">
        <v>59.408178972023464</v>
      </c>
      <c r="O61" t="str">
        <f t="shared" si="3"/>
        <v>No Momentum</v>
      </c>
      <c r="P61" t="str">
        <f t="shared" si="4"/>
        <v>No Trend + Momentum</v>
      </c>
      <c r="Q61">
        <f t="shared" si="5"/>
        <v>1.8000000000000114</v>
      </c>
      <c r="R61">
        <f t="shared" si="6"/>
        <v>4.1500000000000341</v>
      </c>
      <c r="S61">
        <f t="shared" si="7"/>
        <v>0.43373493975903532</v>
      </c>
      <c r="T61" t="str">
        <f t="shared" si="8"/>
        <v>No Indication</v>
      </c>
      <c r="U61" t="str">
        <f t="shared" si="9"/>
        <v>No T+M+I</v>
      </c>
      <c r="V61">
        <v>276.9075687662023</v>
      </c>
      <c r="W61">
        <v>278.43011292953383</v>
      </c>
      <c r="X61">
        <f t="shared" si="10"/>
        <v>-1.5225441633315313</v>
      </c>
      <c r="Y61">
        <v>-4.7097158504138505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280.14999999999998</v>
      </c>
      <c r="D62">
        <v>282.75</v>
      </c>
      <c r="E62">
        <v>279.10000000000002</v>
      </c>
      <c r="F62">
        <v>282</v>
      </c>
      <c r="G62">
        <f>_xll.TA_TYPPRICE(D62,E62,F62)</f>
        <v>281.28333333333336</v>
      </c>
      <c r="H62">
        <v>281.1474759378815</v>
      </c>
      <c r="I62" t="str">
        <f t="shared" si="0"/>
        <v>UP</v>
      </c>
      <c r="J62">
        <v>282.20899813038153</v>
      </c>
      <c r="K62">
        <v>275.9063597857114</v>
      </c>
      <c r="L62" t="str">
        <f t="shared" si="1"/>
        <v>No Confirmation</v>
      </c>
      <c r="M62" t="str">
        <f t="shared" si="2"/>
        <v>No Trend</v>
      </c>
      <c r="N62">
        <v>65.925177217263808</v>
      </c>
      <c r="O62" t="str">
        <f t="shared" si="3"/>
        <v>UP</v>
      </c>
      <c r="P62" t="str">
        <f t="shared" si="4"/>
        <v>No Trend + Momentum</v>
      </c>
      <c r="Q62">
        <f t="shared" si="5"/>
        <v>2.8999999999999773</v>
      </c>
      <c r="R62">
        <f t="shared" si="6"/>
        <v>3.6499999999999773</v>
      </c>
      <c r="S62">
        <f t="shared" si="7"/>
        <v>0.79452054794520421</v>
      </c>
      <c r="T62" t="str">
        <f t="shared" si="8"/>
        <v>No Indication</v>
      </c>
      <c r="U62" t="str">
        <f t="shared" si="9"/>
        <v>No T+M+I</v>
      </c>
      <c r="V62">
        <v>277.69101972524811</v>
      </c>
      <c r="W62">
        <v>278.69454900882761</v>
      </c>
      <c r="X62">
        <f t="shared" si="10"/>
        <v>-1.0035292835794962</v>
      </c>
      <c r="Y62">
        <v>-3.9684785370469795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282</v>
      </c>
      <c r="D63">
        <v>283.39999999999998</v>
      </c>
      <c r="E63">
        <v>278.05</v>
      </c>
      <c r="F63">
        <v>280</v>
      </c>
      <c r="G63">
        <f>_xll.TA_TYPPRICE(D63,E63,F63)</f>
        <v>280.48333333333335</v>
      </c>
      <c r="H63">
        <v>280.81540463560742</v>
      </c>
      <c r="I63" t="str">
        <f t="shared" si="0"/>
        <v>DOWN</v>
      </c>
      <c r="J63">
        <v>282.47366521251894</v>
      </c>
      <c r="K63">
        <v>276.38272427777554</v>
      </c>
      <c r="L63" t="str">
        <f t="shared" si="1"/>
        <v>No Confirmation</v>
      </c>
      <c r="M63" t="str">
        <f t="shared" si="2"/>
        <v>No Trend</v>
      </c>
      <c r="N63">
        <v>54.906217230853073</v>
      </c>
      <c r="O63" t="str">
        <f t="shared" si="3"/>
        <v>No Momentum</v>
      </c>
      <c r="P63" t="str">
        <f t="shared" si="4"/>
        <v>No Trend + Momentum</v>
      </c>
      <c r="Q63">
        <f t="shared" si="5"/>
        <v>1.9499999999999886</v>
      </c>
      <c r="R63">
        <f t="shared" si="6"/>
        <v>5.3499999999999659</v>
      </c>
      <c r="S63">
        <f t="shared" si="7"/>
        <v>0.36448598130841142</v>
      </c>
      <c r="T63" t="str">
        <f t="shared" si="8"/>
        <v>No Indication</v>
      </c>
      <c r="U63" t="str">
        <f t="shared" si="9"/>
        <v>No T+M+I</v>
      </c>
      <c r="V63">
        <v>278.04624745982534</v>
      </c>
      <c r="W63">
        <v>278.79124908224776</v>
      </c>
      <c r="X63">
        <f t="shared" si="10"/>
        <v>-0.74500162242242141</v>
      </c>
      <c r="Y63">
        <v>-3.3237831541220677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278.05</v>
      </c>
      <c r="D64">
        <v>282.45</v>
      </c>
      <c r="E64">
        <v>278.05</v>
      </c>
      <c r="F64">
        <v>281.7</v>
      </c>
      <c r="G64">
        <f>_xll.TA_TYPPRICE(D64,E64,F64)</f>
        <v>280.73333333333335</v>
      </c>
      <c r="H64">
        <v>280.77436898447036</v>
      </c>
      <c r="I64" t="str">
        <f t="shared" si="0"/>
        <v>UP</v>
      </c>
      <c r="J64">
        <v>282.46840627640364</v>
      </c>
      <c r="K64">
        <v>276.75322999382541</v>
      </c>
      <c r="L64" t="str">
        <f t="shared" si="1"/>
        <v>No Confirmation</v>
      </c>
      <c r="M64" t="str">
        <f t="shared" si="2"/>
        <v>No Trend</v>
      </c>
      <c r="N64">
        <v>61.706717132014496</v>
      </c>
      <c r="O64" t="str">
        <f t="shared" si="3"/>
        <v>UP</v>
      </c>
      <c r="P64" t="str">
        <f t="shared" si="4"/>
        <v>No Trend + Momentum</v>
      </c>
      <c r="Q64">
        <f t="shared" si="5"/>
        <v>3.6499999999999773</v>
      </c>
      <c r="R64">
        <f t="shared" si="6"/>
        <v>4.3999999999999773</v>
      </c>
      <c r="S64">
        <f t="shared" si="7"/>
        <v>0.8295454545454537</v>
      </c>
      <c r="T64" t="str">
        <f t="shared" si="8"/>
        <v>UP</v>
      </c>
      <c r="U64" t="str">
        <f t="shared" si="9"/>
        <v>No T+M+I</v>
      </c>
      <c r="V64">
        <v>278.60836323523682</v>
      </c>
      <c r="W64">
        <v>279.00671211319235</v>
      </c>
      <c r="X64">
        <f t="shared" si="10"/>
        <v>-0.39834887795552731</v>
      </c>
      <c r="Y64">
        <v>-2.7386962988887595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281.75</v>
      </c>
      <c r="D65">
        <v>295.7</v>
      </c>
      <c r="E65">
        <v>281</v>
      </c>
      <c r="F65">
        <v>290.95</v>
      </c>
      <c r="G65">
        <f>_xll.TA_TYPPRICE(D65,E65,F65)</f>
        <v>289.2166666666667</v>
      </c>
      <c r="H65">
        <v>284.99551782556853</v>
      </c>
      <c r="I65" t="str">
        <f t="shared" si="0"/>
        <v>UP</v>
      </c>
      <c r="J65">
        <v>285.40876043720283</v>
      </c>
      <c r="K65">
        <v>277.69695666186419</v>
      </c>
      <c r="L65" t="str">
        <f t="shared" si="1"/>
        <v>UP</v>
      </c>
      <c r="M65" t="str">
        <f t="shared" si="2"/>
        <v>UP</v>
      </c>
      <c r="N65">
        <v>81.096417802631379</v>
      </c>
      <c r="O65" t="str">
        <f t="shared" si="3"/>
        <v>UP</v>
      </c>
      <c r="P65" t="str">
        <f t="shared" si="4"/>
        <v>UP</v>
      </c>
      <c r="Q65">
        <f t="shared" si="5"/>
        <v>9.9499999999999886</v>
      </c>
      <c r="R65">
        <f t="shared" si="6"/>
        <v>14.699999999999989</v>
      </c>
      <c r="S65">
        <f t="shared" si="7"/>
        <v>0.67687074829931948</v>
      </c>
      <c r="T65" t="str">
        <f t="shared" si="8"/>
        <v>No Indication</v>
      </c>
      <c r="U65" t="str">
        <f t="shared" si="9"/>
        <v>No T+M+I</v>
      </c>
      <c r="V65">
        <v>280.5070765836619</v>
      </c>
      <c r="W65">
        <v>279.89140010480776</v>
      </c>
      <c r="X65">
        <f t="shared" si="10"/>
        <v>0.6156764788541409</v>
      </c>
      <c r="Y65">
        <v>-2.0678217433401795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290.95</v>
      </c>
      <c r="D66">
        <v>301.89999999999998</v>
      </c>
      <c r="E66">
        <v>284.95</v>
      </c>
      <c r="F66">
        <v>285.14999999999998</v>
      </c>
      <c r="G66">
        <f>_xll.TA_TYPPRICE(D66,E66,F66)</f>
        <v>290.66666666666663</v>
      </c>
      <c r="H66">
        <v>287.83109224611758</v>
      </c>
      <c r="I66" t="str">
        <f t="shared" si="0"/>
        <v>DOWN</v>
      </c>
      <c r="J66">
        <v>289.07348034004661</v>
      </c>
      <c r="K66">
        <v>279.30874407033883</v>
      </c>
      <c r="L66" t="str">
        <f t="shared" si="1"/>
        <v>No Confirmation</v>
      </c>
      <c r="M66" t="str">
        <f t="shared" si="2"/>
        <v>No Trend</v>
      </c>
      <c r="N66">
        <v>58.055941561714455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0.19999999999998863</v>
      </c>
      <c r="R66">
        <f t="shared" si="6"/>
        <v>16.949999999999989</v>
      </c>
      <c r="S66">
        <f t="shared" si="7"/>
        <v>1.1799410029497862E-2</v>
      </c>
      <c r="T66" t="str">
        <f t="shared" si="8"/>
        <v>DOWN</v>
      </c>
      <c r="U66" t="str">
        <f t="shared" si="9"/>
        <v>No T+M+I</v>
      </c>
      <c r="V66">
        <v>281.22137249386776</v>
      </c>
      <c r="W66">
        <v>280.28092602297016</v>
      </c>
      <c r="X66">
        <f t="shared" si="10"/>
        <v>0.94044647089759792</v>
      </c>
      <c r="Y66">
        <v>-1.4661681004926241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286</v>
      </c>
      <c r="D67">
        <v>287.14999999999998</v>
      </c>
      <c r="E67">
        <v>281.10000000000002</v>
      </c>
      <c r="F67">
        <v>281.95</v>
      </c>
      <c r="G67">
        <f>_xll.TA_TYPPRICE(D67,E67,F67)</f>
        <v>283.40000000000003</v>
      </c>
      <c r="H67">
        <v>285.61554612305883</v>
      </c>
      <c r="I67" t="str">
        <f t="shared" ref="I67:I107" si="20">IF(F67&gt;H67,"UP","DOWN")</f>
        <v>DOWN</v>
      </c>
      <c r="J67">
        <v>288.64604026448069</v>
      </c>
      <c r="K67">
        <v>279.70680094359687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48.544216756411572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0.84999999999996589</v>
      </c>
      <c r="R67">
        <f t="shared" ref="R67:R107" si="26">D67-E67</f>
        <v>6.0499999999999545</v>
      </c>
      <c r="S67">
        <f t="shared" ref="S67:S107" si="27">Q67/R67</f>
        <v>0.14049586776859047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281.33346903327271</v>
      </c>
      <c r="W67">
        <v>280.4045611323798</v>
      </c>
      <c r="X67">
        <f t="shared" ref="X67:X107" si="30">V67-W67</f>
        <v>0.92890790089290931</v>
      </c>
      <c r="Y67">
        <v>-0.98715290021551749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282.25</v>
      </c>
      <c r="D68">
        <v>287.89999999999998</v>
      </c>
      <c r="E68">
        <v>280.5</v>
      </c>
      <c r="F68">
        <v>284.55</v>
      </c>
      <c r="G68">
        <f>_xll.TA_TYPPRICE(D68,E68,F68)</f>
        <v>284.31666666666666</v>
      </c>
      <c r="H68">
        <v>284.96610639486278</v>
      </c>
      <c r="I68" t="str">
        <f t="shared" si="20"/>
        <v>DOWN</v>
      </c>
      <c r="J68">
        <v>288.48025353904052</v>
      </c>
      <c r="K68">
        <v>279.88306740057533</v>
      </c>
      <c r="L68" t="str">
        <f t="shared" si="21"/>
        <v>No Confirmation</v>
      </c>
      <c r="M68" t="str">
        <f t="shared" si="22"/>
        <v>No Trend</v>
      </c>
      <c r="N68">
        <v>55.884853195777332</v>
      </c>
      <c r="O68" t="str">
        <f t="shared" si="23"/>
        <v>No Momentum</v>
      </c>
      <c r="P68" t="str">
        <f t="shared" si="24"/>
        <v>No Trend + Momentum</v>
      </c>
      <c r="Q68">
        <f t="shared" si="25"/>
        <v>4.0500000000000114</v>
      </c>
      <c r="R68">
        <f t="shared" si="26"/>
        <v>7.3999999999999773</v>
      </c>
      <c r="S68">
        <f t="shared" si="27"/>
        <v>0.54729729729730048</v>
      </c>
      <c r="T68" t="str">
        <f t="shared" si="28"/>
        <v>No Indication</v>
      </c>
      <c r="U68" t="str">
        <f t="shared" si="29"/>
        <v>No T+M+I</v>
      </c>
      <c r="V68">
        <v>281.82831995123075</v>
      </c>
      <c r="W68">
        <v>280.71163067812944</v>
      </c>
      <c r="X68">
        <f t="shared" si="30"/>
        <v>1.1166892731013149</v>
      </c>
      <c r="Y68">
        <v>-0.56638446555215105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286.7</v>
      </c>
      <c r="D69">
        <v>286.7</v>
      </c>
      <c r="E69">
        <v>281.3</v>
      </c>
      <c r="F69">
        <v>284</v>
      </c>
      <c r="G69">
        <f>_xll.TA_TYPPRICE(D69,E69,F69)</f>
        <v>284</v>
      </c>
      <c r="H69">
        <v>284.48305319743139</v>
      </c>
      <c r="I69" t="str">
        <f t="shared" si="20"/>
        <v>DOWN</v>
      </c>
      <c r="J69">
        <v>288.08464164147597</v>
      </c>
      <c r="K69">
        <v>280.19794131155857</v>
      </c>
      <c r="L69" t="str">
        <f t="shared" si="21"/>
        <v>No Confirmation</v>
      </c>
      <c r="M69" t="str">
        <f t="shared" si="22"/>
        <v>No Trend</v>
      </c>
      <c r="N69">
        <v>53.853376636415973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2.6999999999999886</v>
      </c>
      <c r="R69">
        <f t="shared" si="26"/>
        <v>5.3999999999999773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282.16242457411835</v>
      </c>
      <c r="W69">
        <v>280.95521359086058</v>
      </c>
      <c r="X69">
        <f t="shared" si="30"/>
        <v>1.2072109832577667</v>
      </c>
      <c r="Y69">
        <v>-0.21166537579016748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285.60000000000002</v>
      </c>
      <c r="D70">
        <v>289</v>
      </c>
      <c r="E70">
        <v>284.5</v>
      </c>
      <c r="F70">
        <v>286.05</v>
      </c>
      <c r="G70">
        <f>_xll.TA_TYPPRICE(D70,E70,F70)</f>
        <v>286.51666666666665</v>
      </c>
      <c r="H70">
        <v>285.49985993204905</v>
      </c>
      <c r="I70" t="str">
        <f t="shared" si="20"/>
        <v>UP</v>
      </c>
      <c r="J70">
        <v>288.28805461003685</v>
      </c>
      <c r="K70">
        <v>281.15395435343441</v>
      </c>
      <c r="L70" t="str">
        <f t="shared" si="21"/>
        <v>No Confirmation</v>
      </c>
      <c r="M70" t="str">
        <f t="shared" si="22"/>
        <v>No Trend</v>
      </c>
      <c r="N70">
        <v>60.536960710730781</v>
      </c>
      <c r="O70" t="str">
        <f t="shared" si="23"/>
        <v>UP</v>
      </c>
      <c r="P70" t="str">
        <f t="shared" si="24"/>
        <v>No Trend + Momentum</v>
      </c>
      <c r="Q70">
        <f t="shared" si="25"/>
        <v>1.5500000000000114</v>
      </c>
      <c r="R70">
        <f t="shared" si="26"/>
        <v>4.5</v>
      </c>
      <c r="S70">
        <f t="shared" si="27"/>
        <v>0.344444444444447</v>
      </c>
      <c r="T70" t="str">
        <f t="shared" si="28"/>
        <v>No Indication</v>
      </c>
      <c r="U70" t="str">
        <f t="shared" si="29"/>
        <v>No T+M+I</v>
      </c>
      <c r="V70">
        <v>282.76051310117708</v>
      </c>
      <c r="W70">
        <v>281.33260517672278</v>
      </c>
      <c r="X70">
        <f t="shared" si="30"/>
        <v>1.4279079244543027</v>
      </c>
      <c r="Y70">
        <v>0.11624928425872655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287</v>
      </c>
      <c r="D71">
        <v>288.2</v>
      </c>
      <c r="E71">
        <v>281.05</v>
      </c>
      <c r="F71">
        <v>282.55</v>
      </c>
      <c r="G71">
        <f>_xll.TA_TYPPRICE(D71,E71,F71)</f>
        <v>283.93333333333334</v>
      </c>
      <c r="H71">
        <v>284.71659663269122</v>
      </c>
      <c r="I71" t="str">
        <f t="shared" si="20"/>
        <v>DOWN</v>
      </c>
      <c r="J71">
        <v>288.26848691891757</v>
      </c>
      <c r="K71">
        <v>281.13085338600456</v>
      </c>
      <c r="L71" t="str">
        <f t="shared" si="21"/>
        <v>No Confirmation</v>
      </c>
      <c r="M71" t="str">
        <f t="shared" si="22"/>
        <v>No Trend</v>
      </c>
      <c r="N71">
        <v>46.243324313352772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7.1499999999999773</v>
      </c>
      <c r="S71">
        <f t="shared" si="27"/>
        <v>0.20979020979021046</v>
      </c>
      <c r="T71" t="str">
        <f t="shared" si="28"/>
        <v>No Indication</v>
      </c>
      <c r="U71" t="str">
        <f t="shared" si="29"/>
        <v>No T+M+I</v>
      </c>
      <c r="V71">
        <v>282.72812647022675</v>
      </c>
      <c r="W71">
        <v>281.42278257103959</v>
      </c>
      <c r="X71">
        <f t="shared" si="30"/>
        <v>1.3053438991871644</v>
      </c>
      <c r="Y71">
        <v>0.35406820724441412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280.39999999999998</v>
      </c>
      <c r="D72">
        <v>283.05</v>
      </c>
      <c r="E72">
        <v>279.05</v>
      </c>
      <c r="F72">
        <v>282.5</v>
      </c>
      <c r="G72">
        <f>_xll.TA_TYPPRICE(D72,E72,F72)</f>
        <v>281.53333333333336</v>
      </c>
      <c r="H72">
        <v>283.12496498301232</v>
      </c>
      <c r="I72" t="str">
        <f t="shared" si="20"/>
        <v>DOWN</v>
      </c>
      <c r="J72">
        <v>287.10882315915813</v>
      </c>
      <c r="K72">
        <v>280.66844152244801</v>
      </c>
      <c r="L72" t="str">
        <f t="shared" si="21"/>
        <v>No Confirmation</v>
      </c>
      <c r="M72" t="str">
        <f t="shared" si="22"/>
        <v>No Trend</v>
      </c>
      <c r="N72">
        <v>46.049166058533956</v>
      </c>
      <c r="O72" t="str">
        <f t="shared" si="23"/>
        <v>No Momentum</v>
      </c>
      <c r="P72" t="str">
        <f t="shared" si="24"/>
        <v>No Trend + Momentum</v>
      </c>
      <c r="Q72">
        <f t="shared" si="25"/>
        <v>3.4499999999999886</v>
      </c>
      <c r="R72">
        <f t="shared" si="26"/>
        <v>4</v>
      </c>
      <c r="S72">
        <f t="shared" si="27"/>
        <v>0.86249999999999716</v>
      </c>
      <c r="T72" t="str">
        <f t="shared" si="28"/>
        <v>UP</v>
      </c>
      <c r="U72" t="str">
        <f t="shared" si="29"/>
        <v>No T+M+I</v>
      </c>
      <c r="V72">
        <v>282.69303009019188</v>
      </c>
      <c r="W72">
        <v>281.50257645466627</v>
      </c>
      <c r="X72">
        <f t="shared" si="30"/>
        <v>1.1904536355256141</v>
      </c>
      <c r="Y72">
        <v>0.52134529290065412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282.10000000000002</v>
      </c>
      <c r="D73">
        <v>283.89999999999998</v>
      </c>
      <c r="E73">
        <v>277.10000000000002</v>
      </c>
      <c r="F73">
        <v>281.95</v>
      </c>
      <c r="G73">
        <f>_xll.TA_TYPPRICE(D73,E73,F73)</f>
        <v>280.98333333333335</v>
      </c>
      <c r="H73">
        <v>282.05414915817283</v>
      </c>
      <c r="I73" t="str">
        <f t="shared" si="20"/>
        <v>DOWN</v>
      </c>
      <c r="J73">
        <v>286.39575134601188</v>
      </c>
      <c r="K73">
        <v>279.87545451745956</v>
      </c>
      <c r="L73" t="str">
        <f t="shared" si="21"/>
        <v>No Confirmation</v>
      </c>
      <c r="M73" t="str">
        <f t="shared" si="22"/>
        <v>No Trend</v>
      </c>
      <c r="N73">
        <v>43.535798388946603</v>
      </c>
      <c r="O73" t="str">
        <f t="shared" si="23"/>
        <v>No Momentum</v>
      </c>
      <c r="P73" t="str">
        <f t="shared" si="24"/>
        <v>No Trend + Momentum</v>
      </c>
      <c r="Q73">
        <f t="shared" si="25"/>
        <v>4.8499999999999659</v>
      </c>
      <c r="R73">
        <f t="shared" si="26"/>
        <v>6.7999999999999545</v>
      </c>
      <c r="S73">
        <f t="shared" si="27"/>
        <v>0.71323529411764686</v>
      </c>
      <c r="T73" t="str">
        <f t="shared" si="28"/>
        <v>No Indication</v>
      </c>
      <c r="U73" t="str">
        <f t="shared" si="29"/>
        <v>No T+M+I</v>
      </c>
      <c r="V73">
        <v>282.5787177686239</v>
      </c>
      <c r="W73">
        <v>281.53571893950578</v>
      </c>
      <c r="X73">
        <f t="shared" si="30"/>
        <v>1.0429988291181189</v>
      </c>
      <c r="Y73">
        <v>0.62567600014414704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278.10000000000002</v>
      </c>
      <c r="D74">
        <v>289.5</v>
      </c>
      <c r="E74">
        <v>273.39999999999998</v>
      </c>
      <c r="F74">
        <v>280.89999999999998</v>
      </c>
      <c r="G74">
        <f>_xll.TA_TYPPRICE(D74,E74,F74)</f>
        <v>281.26666666666665</v>
      </c>
      <c r="H74">
        <v>281.66040791241971</v>
      </c>
      <c r="I74" t="str">
        <f t="shared" si="20"/>
        <v>DOWN</v>
      </c>
      <c r="J74">
        <v>287.08558438023147</v>
      </c>
      <c r="K74">
        <v>278.43646462469076</v>
      </c>
      <c r="L74" t="str">
        <f t="shared" si="21"/>
        <v>No Confirmation</v>
      </c>
      <c r="M74" t="str">
        <f t="shared" si="22"/>
        <v>No Trend</v>
      </c>
      <c r="N74">
        <v>38.518803429046301</v>
      </c>
      <c r="O74" t="str">
        <f t="shared" si="23"/>
        <v>DOWN</v>
      </c>
      <c r="P74" t="str">
        <f t="shared" si="24"/>
        <v>No Trend + Momentum</v>
      </c>
      <c r="Q74">
        <f t="shared" si="25"/>
        <v>7.5</v>
      </c>
      <c r="R74">
        <f t="shared" si="26"/>
        <v>16.100000000000023</v>
      </c>
      <c r="S74">
        <f t="shared" si="27"/>
        <v>0.46583850931676951</v>
      </c>
      <c r="T74" t="str">
        <f t="shared" si="28"/>
        <v>No Indication</v>
      </c>
      <c r="U74" t="str">
        <f t="shared" si="29"/>
        <v>No T+M+I</v>
      </c>
      <c r="V74">
        <v>282.32045349652793</v>
      </c>
      <c r="W74">
        <v>281.48862864769052</v>
      </c>
      <c r="X74">
        <f t="shared" si="30"/>
        <v>0.83182484883741381</v>
      </c>
      <c r="Y74">
        <v>0.66690576988280037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281</v>
      </c>
      <c r="D75">
        <v>282.14999999999998</v>
      </c>
      <c r="E75">
        <v>275.7</v>
      </c>
      <c r="F75">
        <v>280</v>
      </c>
      <c r="G75">
        <f>_xll.TA_TYPPRICE(D75,E75,F75)</f>
        <v>279.2833333333333</v>
      </c>
      <c r="H75">
        <v>280.47187062287651</v>
      </c>
      <c r="I75" t="str">
        <f t="shared" si="20"/>
        <v>DOWN</v>
      </c>
      <c r="J75">
        <v>285.98878785129114</v>
      </c>
      <c r="K75">
        <v>277.82836137475948</v>
      </c>
      <c r="L75" t="str">
        <f t="shared" si="21"/>
        <v>No Confirmation</v>
      </c>
      <c r="M75" t="str">
        <f t="shared" si="22"/>
        <v>No Trend</v>
      </c>
      <c r="N75">
        <v>34.285574061438481</v>
      </c>
      <c r="O75" t="str">
        <f t="shared" si="23"/>
        <v>DOWN</v>
      </c>
      <c r="P75" t="str">
        <f t="shared" si="24"/>
        <v>No Trend + Momentum</v>
      </c>
      <c r="Q75">
        <f t="shared" si="25"/>
        <v>4.3000000000000114</v>
      </c>
      <c r="R75">
        <f t="shared" si="26"/>
        <v>6.4499999999999886</v>
      </c>
      <c r="S75">
        <f t="shared" si="27"/>
        <v>0.66666666666666963</v>
      </c>
      <c r="T75" t="str">
        <f t="shared" si="28"/>
        <v>No Indication</v>
      </c>
      <c r="U75" t="str">
        <f t="shared" si="29"/>
        <v>No T+M+I</v>
      </c>
      <c r="V75">
        <v>281.96346065090825</v>
      </c>
      <c r="W75">
        <v>281.37835985897271</v>
      </c>
      <c r="X75">
        <f t="shared" si="30"/>
        <v>0.58510079193553111</v>
      </c>
      <c r="Y75">
        <v>0.65054477429334656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280</v>
      </c>
      <c r="D76">
        <v>288</v>
      </c>
      <c r="E76">
        <v>277.75</v>
      </c>
      <c r="F76">
        <v>287.5</v>
      </c>
      <c r="G76">
        <f>_xll.TA_TYPPRICE(D76,E76,F76)</f>
        <v>284.41666666666669</v>
      </c>
      <c r="H76">
        <v>282.44426864477157</v>
      </c>
      <c r="I76" t="str">
        <f t="shared" si="20"/>
        <v>UP</v>
      </c>
      <c r="J76">
        <v>286.43572388433756</v>
      </c>
      <c r="K76">
        <v>277.81094773592406</v>
      </c>
      <c r="L76" t="str">
        <f t="shared" si="21"/>
        <v>UP</v>
      </c>
      <c r="M76" t="str">
        <f t="shared" si="22"/>
        <v>UP</v>
      </c>
      <c r="N76">
        <v>69.360977890659413</v>
      </c>
      <c r="O76" t="str">
        <f t="shared" si="23"/>
        <v>UP</v>
      </c>
      <c r="P76" t="str">
        <f t="shared" si="24"/>
        <v>UP</v>
      </c>
      <c r="Q76">
        <f t="shared" si="25"/>
        <v>9.75</v>
      </c>
      <c r="R76">
        <f t="shared" si="26"/>
        <v>10.25</v>
      </c>
      <c r="S76">
        <f t="shared" si="27"/>
        <v>0.95121951219512191</v>
      </c>
      <c r="T76" t="str">
        <f t="shared" si="28"/>
        <v>UP</v>
      </c>
      <c r="U76" t="str">
        <f t="shared" si="29"/>
        <v>UP</v>
      </c>
      <c r="V76">
        <v>282.8152359353839</v>
      </c>
      <c r="W76">
        <v>281.83181468423402</v>
      </c>
      <c r="X76">
        <f t="shared" si="30"/>
        <v>0.98342125114987766</v>
      </c>
      <c r="Y76">
        <v>0.7171200696646528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287.89999999999998</v>
      </c>
      <c r="D77">
        <v>287.89999999999998</v>
      </c>
      <c r="E77">
        <v>282.2</v>
      </c>
      <c r="F77">
        <v>283</v>
      </c>
      <c r="G77">
        <f>_xll.TA_TYPPRICE(D77,E77,F77)</f>
        <v>284.36666666666662</v>
      </c>
      <c r="H77">
        <v>283.40546765571912</v>
      </c>
      <c r="I77" t="str">
        <f t="shared" si="20"/>
        <v>DOWN</v>
      </c>
      <c r="J77">
        <v>286.76111857670696</v>
      </c>
      <c r="K77">
        <v>278.78629268349647</v>
      </c>
      <c r="L77" t="str">
        <f t="shared" si="21"/>
        <v>No Confirmation</v>
      </c>
      <c r="M77" t="str">
        <f t="shared" si="22"/>
        <v>No Trend</v>
      </c>
      <c r="N77">
        <v>49.532366461885317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0.80000000000001137</v>
      </c>
      <c r="R77">
        <f t="shared" si="26"/>
        <v>5.6999999999999886</v>
      </c>
      <c r="S77">
        <f t="shared" si="27"/>
        <v>0.14035087719298472</v>
      </c>
      <c r="T77" t="str">
        <f t="shared" si="28"/>
        <v>DOWN</v>
      </c>
      <c r="U77" t="str">
        <f t="shared" si="29"/>
        <v>No T+M+I</v>
      </c>
      <c r="V77">
        <v>282.84366117609409</v>
      </c>
      <c r="W77">
        <v>281.91834692984634</v>
      </c>
      <c r="X77">
        <f t="shared" si="30"/>
        <v>0.92531424624775127</v>
      </c>
      <c r="Y77">
        <v>0.75875890498127252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282</v>
      </c>
      <c r="D78">
        <v>289.5</v>
      </c>
      <c r="E78">
        <v>280.8</v>
      </c>
      <c r="F78">
        <v>286</v>
      </c>
      <c r="G78">
        <f>_xll.TA_TYPPRICE(D78,E78,F78)</f>
        <v>285.43333333333334</v>
      </c>
      <c r="H78">
        <v>284.41940049452626</v>
      </c>
      <c r="I78" t="str">
        <f t="shared" si="20"/>
        <v>UP</v>
      </c>
      <c r="J78">
        <v>287.3697588929943</v>
      </c>
      <c r="K78">
        <v>279.23378319827503</v>
      </c>
      <c r="L78" t="str">
        <f t="shared" si="21"/>
        <v>No Confirmation</v>
      </c>
      <c r="M78" t="str">
        <f t="shared" si="22"/>
        <v>No Trend</v>
      </c>
      <c r="N78">
        <v>59.242106072466072</v>
      </c>
      <c r="O78" t="str">
        <f t="shared" si="23"/>
        <v>No Momentum</v>
      </c>
      <c r="P78" t="str">
        <f t="shared" si="24"/>
        <v>No Trend + Momentum</v>
      </c>
      <c r="Q78">
        <f t="shared" si="25"/>
        <v>5.1999999999999886</v>
      </c>
      <c r="R78">
        <f t="shared" si="26"/>
        <v>8.6999999999999886</v>
      </c>
      <c r="S78">
        <f t="shared" si="27"/>
        <v>0.59770114942528685</v>
      </c>
      <c r="T78" t="str">
        <f t="shared" si="28"/>
        <v>No Indication</v>
      </c>
      <c r="U78" t="str">
        <f t="shared" si="29"/>
        <v>No T+M+I</v>
      </c>
      <c r="V78">
        <v>283.32925176438732</v>
      </c>
      <c r="W78">
        <v>282.22069160170958</v>
      </c>
      <c r="X78">
        <f t="shared" si="30"/>
        <v>1.1085601626777475</v>
      </c>
      <c r="Y78">
        <v>0.82871915652056749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286.95</v>
      </c>
      <c r="D79">
        <v>291.89999999999998</v>
      </c>
      <c r="E79">
        <v>271.14999999999998</v>
      </c>
      <c r="F79">
        <v>272.25</v>
      </c>
      <c r="G79">
        <f>_xll.TA_TYPPRICE(D79,E79,F79)</f>
        <v>278.43333333333334</v>
      </c>
      <c r="H79">
        <v>281.42636691392977</v>
      </c>
      <c r="I79" t="str">
        <f t="shared" si="20"/>
        <v>DOWN</v>
      </c>
      <c r="J79">
        <v>288.37647913899553</v>
      </c>
      <c r="K79">
        <v>277.43738693199168</v>
      </c>
      <c r="L79" t="str">
        <f t="shared" si="21"/>
        <v>DOWN</v>
      </c>
      <c r="M79" t="str">
        <f t="shared" si="22"/>
        <v>DOWN</v>
      </c>
      <c r="N79">
        <v>28.180129643321216</v>
      </c>
      <c r="O79" t="str">
        <f t="shared" si="23"/>
        <v>DOWN</v>
      </c>
      <c r="P79" t="str">
        <f t="shared" si="24"/>
        <v>DOWN</v>
      </c>
      <c r="Q79">
        <f t="shared" si="25"/>
        <v>1.1000000000000227</v>
      </c>
      <c r="R79">
        <f t="shared" si="26"/>
        <v>20.75</v>
      </c>
      <c r="S79">
        <f t="shared" si="27"/>
        <v>5.3012048192772179E-2</v>
      </c>
      <c r="T79" t="str">
        <f t="shared" si="28"/>
        <v>DOWN</v>
      </c>
      <c r="U79" t="str">
        <f t="shared" si="29"/>
        <v>DOWN</v>
      </c>
      <c r="V79">
        <v>281.62475149294312</v>
      </c>
      <c r="W79">
        <v>281.48212185343482</v>
      </c>
      <c r="X79">
        <f t="shared" si="30"/>
        <v>0.14262963950829999</v>
      </c>
      <c r="Y79">
        <v>0.69150125311811395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270.5</v>
      </c>
      <c r="D80">
        <v>277.8</v>
      </c>
      <c r="E80">
        <v>270.5</v>
      </c>
      <c r="F80">
        <v>276.10000000000002</v>
      </c>
      <c r="G80">
        <f>_xll.TA_TYPPRICE(D80,E80,F80)</f>
        <v>274.8</v>
      </c>
      <c r="H80">
        <v>278.11318345696486</v>
      </c>
      <c r="I80" t="str">
        <f t="shared" si="20"/>
        <v>DOWN</v>
      </c>
      <c r="J80">
        <v>286.02615044144096</v>
      </c>
      <c r="K80">
        <v>275.8957453915491</v>
      </c>
      <c r="L80" t="str">
        <f t="shared" si="21"/>
        <v>No Confirmation</v>
      </c>
      <c r="M80" t="str">
        <f t="shared" si="22"/>
        <v>No Trend</v>
      </c>
      <c r="N80">
        <v>39.316361259700294</v>
      </c>
      <c r="O80" t="str">
        <f t="shared" si="23"/>
        <v>DOWN</v>
      </c>
      <c r="P80" t="str">
        <f t="shared" si="24"/>
        <v>No Trend + Momentum</v>
      </c>
      <c r="Q80">
        <f t="shared" si="25"/>
        <v>5.6000000000000227</v>
      </c>
      <c r="R80">
        <f t="shared" si="26"/>
        <v>7.3000000000000114</v>
      </c>
      <c r="S80">
        <f t="shared" si="27"/>
        <v>0.76712328767123483</v>
      </c>
      <c r="T80" t="str">
        <f t="shared" si="28"/>
        <v>No Indication</v>
      </c>
      <c r="U80" t="str">
        <f t="shared" si="29"/>
        <v>No T+M+I</v>
      </c>
      <c r="V80">
        <v>280.77478972479804</v>
      </c>
      <c r="W80">
        <v>281.08344616058781</v>
      </c>
      <c r="X80">
        <f t="shared" si="30"/>
        <v>-0.30865643578977142</v>
      </c>
      <c r="Y80">
        <v>0.49146971533653683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275.3</v>
      </c>
      <c r="D81">
        <v>279.89999999999998</v>
      </c>
      <c r="E81">
        <v>274</v>
      </c>
      <c r="F81">
        <v>279</v>
      </c>
      <c r="G81">
        <f>_xll.TA_TYPPRICE(D81,E81,F81)</f>
        <v>277.63333333333333</v>
      </c>
      <c r="H81">
        <v>277.87325839514909</v>
      </c>
      <c r="I81" t="str">
        <f t="shared" si="20"/>
        <v>UP</v>
      </c>
      <c r="J81">
        <v>284.66478367667628</v>
      </c>
      <c r="K81">
        <v>275.4744686378715</v>
      </c>
      <c r="L81" t="str">
        <f t="shared" si="21"/>
        <v>No Confirmation</v>
      </c>
      <c r="M81" t="str">
        <f t="shared" si="22"/>
        <v>No Trend</v>
      </c>
      <c r="N81">
        <v>47.047250244275439</v>
      </c>
      <c r="O81" t="str">
        <f t="shared" si="23"/>
        <v>No Momentum</v>
      </c>
      <c r="P81" t="str">
        <f t="shared" si="24"/>
        <v>No Trend + Momentum</v>
      </c>
      <c r="Q81">
        <f t="shared" si="25"/>
        <v>5</v>
      </c>
      <c r="R81">
        <f t="shared" si="26"/>
        <v>5.8999999999999773</v>
      </c>
      <c r="S81">
        <f t="shared" si="27"/>
        <v>0.84745762711864736</v>
      </c>
      <c r="T81" t="str">
        <f t="shared" si="28"/>
        <v>UP</v>
      </c>
      <c r="U81" t="str">
        <f t="shared" si="29"/>
        <v>No T+M+I</v>
      </c>
      <c r="V81">
        <v>280.50174515175217</v>
      </c>
      <c r="W81">
        <v>280.92911681535907</v>
      </c>
      <c r="X81">
        <f t="shared" si="30"/>
        <v>-0.42737166360689116</v>
      </c>
      <c r="Y81">
        <v>0.30770143954785123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279.89999999999998</v>
      </c>
      <c r="D82">
        <v>284.64999999999998</v>
      </c>
      <c r="E82">
        <v>276.7</v>
      </c>
      <c r="F82">
        <v>283.95</v>
      </c>
      <c r="G82">
        <f>_xll.TA_TYPPRICE(D82,E82,F82)</f>
        <v>281.76666666666665</v>
      </c>
      <c r="H82">
        <v>279.8199625309079</v>
      </c>
      <c r="I82" t="str">
        <f t="shared" si="20"/>
        <v>UP</v>
      </c>
      <c r="J82">
        <v>284.66149841519268</v>
      </c>
      <c r="K82">
        <v>275.74680894056672</v>
      </c>
      <c r="L82" t="str">
        <f t="shared" si="21"/>
        <v>No Confirmation</v>
      </c>
      <c r="M82" t="str">
        <f t="shared" si="22"/>
        <v>No Trend</v>
      </c>
      <c r="N82">
        <v>58.364457399000123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7.25</v>
      </c>
      <c r="R82">
        <f t="shared" si="26"/>
        <v>7.9499999999999886</v>
      </c>
      <c r="S82">
        <f t="shared" si="27"/>
        <v>0.91194968553459255</v>
      </c>
      <c r="T82" t="str">
        <f t="shared" si="28"/>
        <v>UP</v>
      </c>
      <c r="U82" t="str">
        <f t="shared" si="29"/>
        <v>No T+M+I</v>
      </c>
      <c r="V82">
        <v>281.03224589763647</v>
      </c>
      <c r="W82">
        <v>281.15288594014726</v>
      </c>
      <c r="X82">
        <f t="shared" si="30"/>
        <v>-0.12064004251078586</v>
      </c>
      <c r="Y82">
        <v>0.22203314313612382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283.89999999999998</v>
      </c>
      <c r="D83">
        <v>288.8</v>
      </c>
      <c r="E83">
        <v>283.89999999999998</v>
      </c>
      <c r="F83">
        <v>288.10000000000002</v>
      </c>
      <c r="G83">
        <f>_xll.TA_TYPPRICE(D83,E83,F83)</f>
        <v>286.93333333333334</v>
      </c>
      <c r="H83">
        <v>283.37664793212059</v>
      </c>
      <c r="I83" t="str">
        <f t="shared" si="20"/>
        <v>UP</v>
      </c>
      <c r="J83">
        <v>285.58116543403878</v>
      </c>
      <c r="K83">
        <v>277.55862917599632</v>
      </c>
      <c r="L83" t="str">
        <f t="shared" si="21"/>
        <v>UP</v>
      </c>
      <c r="M83" t="str">
        <f t="shared" si="22"/>
        <v>UP</v>
      </c>
      <c r="N83">
        <v>65.983397999506792</v>
      </c>
      <c r="O83" t="str">
        <f t="shared" si="23"/>
        <v>UP</v>
      </c>
      <c r="P83" t="str">
        <f t="shared" si="24"/>
        <v>UP</v>
      </c>
      <c r="Q83">
        <f t="shared" si="25"/>
        <v>4.2000000000000455</v>
      </c>
      <c r="R83">
        <f t="shared" si="26"/>
        <v>4.9000000000000341</v>
      </c>
      <c r="S83">
        <f t="shared" si="27"/>
        <v>0.85714285714286043</v>
      </c>
      <c r="T83" t="str">
        <f t="shared" si="28"/>
        <v>UP</v>
      </c>
      <c r="U83" t="str">
        <f t="shared" si="29"/>
        <v>UP</v>
      </c>
      <c r="V83">
        <v>282.11959268261546</v>
      </c>
      <c r="W83">
        <v>281.66748698161786</v>
      </c>
      <c r="X83">
        <f t="shared" si="30"/>
        <v>0.45210570099760616</v>
      </c>
      <c r="Y83">
        <v>0.26804765470842029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286.10000000000002</v>
      </c>
      <c r="D84">
        <v>291.75</v>
      </c>
      <c r="E84">
        <v>284.3</v>
      </c>
      <c r="F84">
        <v>289</v>
      </c>
      <c r="G84">
        <f>_xll.TA_TYPPRICE(D84,E84,F84)</f>
        <v>288.34999999999997</v>
      </c>
      <c r="H84">
        <v>285.86332396606031</v>
      </c>
      <c r="I84" t="str">
        <f t="shared" si="20"/>
        <v>UP</v>
      </c>
      <c r="J84">
        <v>286.95201755980793</v>
      </c>
      <c r="K84">
        <v>279.05671158133049</v>
      </c>
      <c r="L84" t="str">
        <f t="shared" si="21"/>
        <v>UP</v>
      </c>
      <c r="M84" t="str">
        <f t="shared" si="22"/>
        <v>UP</v>
      </c>
      <c r="N84">
        <v>67.591077157087341</v>
      </c>
      <c r="O84" t="str">
        <f t="shared" si="23"/>
        <v>UP</v>
      </c>
      <c r="P84" t="str">
        <f t="shared" si="24"/>
        <v>UP</v>
      </c>
      <c r="Q84">
        <f t="shared" si="25"/>
        <v>4.6999999999999886</v>
      </c>
      <c r="R84">
        <f t="shared" si="26"/>
        <v>7.4499999999999886</v>
      </c>
      <c r="S84">
        <f t="shared" si="27"/>
        <v>0.63087248322147593</v>
      </c>
      <c r="T84" t="str">
        <f t="shared" si="28"/>
        <v>No Indication</v>
      </c>
      <c r="U84" t="str">
        <f t="shared" si="29"/>
        <v>No T+M+I</v>
      </c>
      <c r="V84">
        <v>283.17811688529002</v>
      </c>
      <c r="W84">
        <v>282.2106360940906</v>
      </c>
      <c r="X84">
        <f t="shared" si="30"/>
        <v>0.96748079119942076</v>
      </c>
      <c r="Y84">
        <v>0.40793428200662041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289.05</v>
      </c>
      <c r="D85">
        <v>298.39999999999998</v>
      </c>
      <c r="E85">
        <v>289.05</v>
      </c>
      <c r="F85">
        <v>292.10000000000002</v>
      </c>
      <c r="G85">
        <f>_xll.TA_TYPPRICE(D85,E85,F85)</f>
        <v>293.18333333333334</v>
      </c>
      <c r="H85">
        <v>289.52332864969685</v>
      </c>
      <c r="I85" t="str">
        <f t="shared" si="20"/>
        <v>UP</v>
      </c>
      <c r="J85">
        <v>289.4960136576284</v>
      </c>
      <c r="K85">
        <v>281.27744234103483</v>
      </c>
      <c r="L85" t="str">
        <f t="shared" si="21"/>
        <v>UP</v>
      </c>
      <c r="M85" t="str">
        <f t="shared" si="22"/>
        <v>UP</v>
      </c>
      <c r="N85">
        <v>73.070826304100521</v>
      </c>
      <c r="O85" t="str">
        <f t="shared" si="23"/>
        <v>UP</v>
      </c>
      <c r="P85" t="str">
        <f t="shared" si="24"/>
        <v>UP</v>
      </c>
      <c r="Q85">
        <f t="shared" si="25"/>
        <v>3.0500000000000114</v>
      </c>
      <c r="R85">
        <f t="shared" si="26"/>
        <v>9.3499999999999659</v>
      </c>
      <c r="S85">
        <f t="shared" si="27"/>
        <v>0.32620320855615215</v>
      </c>
      <c r="T85" t="str">
        <f t="shared" si="28"/>
        <v>No Indication</v>
      </c>
      <c r="U85" t="str">
        <f t="shared" si="29"/>
        <v>No T+M+I</v>
      </c>
      <c r="V85">
        <v>284.55071428755309</v>
      </c>
      <c r="W85">
        <v>282.94318156860243</v>
      </c>
      <c r="X85">
        <f t="shared" si="30"/>
        <v>1.6075327189506652</v>
      </c>
      <c r="Y85">
        <v>0.64785396939542939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293.89999999999998</v>
      </c>
      <c r="D86">
        <v>296</v>
      </c>
      <c r="E86">
        <v>281.7</v>
      </c>
      <c r="F86">
        <v>286</v>
      </c>
      <c r="G86">
        <f>_xll.TA_TYPPRICE(D86,E86,F86)</f>
        <v>287.90000000000003</v>
      </c>
      <c r="H86">
        <v>288.71166432484847</v>
      </c>
      <c r="I86" t="str">
        <f t="shared" si="20"/>
        <v>DOWN</v>
      </c>
      <c r="J86">
        <v>290.94134395593318</v>
      </c>
      <c r="K86">
        <v>281.37134404302708</v>
      </c>
      <c r="L86" t="str">
        <f t="shared" si="21"/>
        <v>No Confirmation</v>
      </c>
      <c r="M86" t="str">
        <f t="shared" si="22"/>
        <v>No Trend</v>
      </c>
      <c r="N86">
        <v>51.607848061389781</v>
      </c>
      <c r="O86" t="str">
        <f t="shared" si="23"/>
        <v>No Momentum</v>
      </c>
      <c r="P86" t="str">
        <f t="shared" si="24"/>
        <v>No Trend + Momentum</v>
      </c>
      <c r="Q86">
        <f t="shared" si="25"/>
        <v>4.3000000000000114</v>
      </c>
      <c r="R86">
        <f t="shared" si="26"/>
        <v>14.300000000000011</v>
      </c>
      <c r="S86">
        <f t="shared" si="27"/>
        <v>0.30069930069930123</v>
      </c>
      <c r="T86" t="str">
        <f t="shared" si="28"/>
        <v>No Indication</v>
      </c>
      <c r="U86" t="str">
        <f t="shared" si="29"/>
        <v>No T+M+I</v>
      </c>
      <c r="V86">
        <v>284.77368132023724</v>
      </c>
      <c r="W86">
        <v>283.16961256352079</v>
      </c>
      <c r="X86">
        <f t="shared" si="30"/>
        <v>1.6040687567164582</v>
      </c>
      <c r="Y86">
        <v>0.83909692685963511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287.95</v>
      </c>
      <c r="D87">
        <v>296.35000000000002</v>
      </c>
      <c r="E87">
        <v>286.3</v>
      </c>
      <c r="F87">
        <v>295.5</v>
      </c>
      <c r="G87">
        <f>_xll.TA_TYPPRICE(D87,E87,F87)</f>
        <v>292.7166666666667</v>
      </c>
      <c r="H87">
        <v>290.71416549575758</v>
      </c>
      <c r="I87" t="str">
        <f t="shared" si="20"/>
        <v>UP</v>
      </c>
      <c r="J87">
        <v>292.14326752128136</v>
      </c>
      <c r="K87">
        <v>282.46660092235442</v>
      </c>
      <c r="L87" t="str">
        <f t="shared" si="21"/>
        <v>UP</v>
      </c>
      <c r="M87" t="str">
        <f t="shared" si="22"/>
        <v>UP</v>
      </c>
      <c r="N87">
        <v>69.212415717606433</v>
      </c>
      <c r="O87" t="str">
        <f t="shared" si="23"/>
        <v>UP</v>
      </c>
      <c r="P87" t="str">
        <f t="shared" si="24"/>
        <v>UP</v>
      </c>
      <c r="Q87">
        <f t="shared" si="25"/>
        <v>9.1999999999999886</v>
      </c>
      <c r="R87">
        <f t="shared" si="26"/>
        <v>10.050000000000011</v>
      </c>
      <c r="S87">
        <f t="shared" si="27"/>
        <v>0.91542288557213713</v>
      </c>
      <c r="T87" t="str">
        <f t="shared" si="28"/>
        <v>UP</v>
      </c>
      <c r="U87" t="str">
        <f t="shared" si="29"/>
        <v>UP</v>
      </c>
      <c r="V87">
        <v>286.42388419404688</v>
      </c>
      <c r="W87">
        <v>284.08297459585259</v>
      </c>
      <c r="X87">
        <f t="shared" si="30"/>
        <v>2.3409095981942869</v>
      </c>
      <c r="Y87">
        <v>1.1394594611265654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297.8</v>
      </c>
      <c r="D88">
        <v>310</v>
      </c>
      <c r="E88">
        <v>294.2</v>
      </c>
      <c r="F88">
        <v>308.60000000000002</v>
      </c>
      <c r="G88">
        <f>_xll.TA_TYPPRICE(D88,E88,F88)</f>
        <v>304.26666666666671</v>
      </c>
      <c r="H88">
        <v>297.49041608121217</v>
      </c>
      <c r="I88" t="str">
        <f t="shared" si="20"/>
        <v>UP</v>
      </c>
      <c r="J88">
        <v>296.11143029432992</v>
      </c>
      <c r="K88">
        <v>285.07402293960899</v>
      </c>
      <c r="L88" t="str">
        <f t="shared" si="21"/>
        <v>UP</v>
      </c>
      <c r="M88" t="str">
        <f t="shared" si="22"/>
        <v>UP</v>
      </c>
      <c r="N88">
        <v>81.077765618228227</v>
      </c>
      <c r="O88" t="str">
        <f t="shared" si="23"/>
        <v>UP</v>
      </c>
      <c r="P88" t="str">
        <f t="shared" si="24"/>
        <v>UP</v>
      </c>
      <c r="Q88">
        <f t="shared" si="25"/>
        <v>14.400000000000034</v>
      </c>
      <c r="R88">
        <f t="shared" si="26"/>
        <v>15.800000000000011</v>
      </c>
      <c r="S88">
        <f t="shared" si="27"/>
        <v>0.91139240506329267</v>
      </c>
      <c r="T88" t="str">
        <f t="shared" si="28"/>
        <v>UP</v>
      </c>
      <c r="U88" t="str">
        <f t="shared" si="29"/>
        <v>UP</v>
      </c>
      <c r="V88">
        <v>289.83559431803968</v>
      </c>
      <c r="W88">
        <v>285.89905055171539</v>
      </c>
      <c r="X88">
        <f t="shared" si="30"/>
        <v>3.9365437663242915</v>
      </c>
      <c r="Y88">
        <v>1.6988763221661105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296</v>
      </c>
      <c r="AE88">
        <f t="shared" si="36"/>
        <v>300.25</v>
      </c>
      <c r="AF88">
        <f t="shared" si="37"/>
        <v>302.10000000000002</v>
      </c>
      <c r="AG88">
        <f t="shared" si="38"/>
        <v>303.95</v>
      </c>
    </row>
    <row r="89" spans="1:33" x14ac:dyDescent="0.25">
      <c r="A89" t="s">
        <v>5</v>
      </c>
      <c r="B89" s="1">
        <v>42983</v>
      </c>
      <c r="C89">
        <v>309</v>
      </c>
      <c r="D89">
        <v>312.89999999999998</v>
      </c>
      <c r="E89">
        <v>305.45</v>
      </c>
      <c r="F89">
        <v>307.05</v>
      </c>
      <c r="G89">
        <f>_xll.TA_TYPPRICE(D89,E89,F89)</f>
        <v>308.46666666666664</v>
      </c>
      <c r="H89">
        <v>302.97854137393938</v>
      </c>
      <c r="I89" t="str">
        <f t="shared" si="20"/>
        <v>UP</v>
      </c>
      <c r="J89">
        <v>299.84222356225661</v>
      </c>
      <c r="K89">
        <v>289.6020178419181</v>
      </c>
      <c r="L89" t="str">
        <f t="shared" si="21"/>
        <v>UP</v>
      </c>
      <c r="M89" t="str">
        <f t="shared" si="22"/>
        <v>UP</v>
      </c>
      <c r="N89">
        <v>76.705544584730916</v>
      </c>
      <c r="O89" t="str">
        <f t="shared" si="23"/>
        <v>UP</v>
      </c>
      <c r="P89" t="str">
        <f t="shared" si="24"/>
        <v>UP</v>
      </c>
      <c r="Q89">
        <f t="shared" si="25"/>
        <v>1.6000000000000227</v>
      </c>
      <c r="R89">
        <f t="shared" si="26"/>
        <v>7.4499999999999886</v>
      </c>
      <c r="S89">
        <f t="shared" si="27"/>
        <v>0.21476510067114432</v>
      </c>
      <c r="T89" t="str">
        <f t="shared" si="28"/>
        <v>No Indication</v>
      </c>
      <c r="U89" t="str">
        <f t="shared" si="29"/>
        <v>No T+M+I</v>
      </c>
      <c r="V89">
        <v>292.48396442295666</v>
      </c>
      <c r="W89">
        <v>287.46578754788464</v>
      </c>
      <c r="X89">
        <f t="shared" si="30"/>
        <v>5.0181768750720153</v>
      </c>
      <c r="Y89">
        <v>2.3627364327472913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307</v>
      </c>
      <c r="D90">
        <v>312.35000000000002</v>
      </c>
      <c r="E90">
        <v>306.89999999999998</v>
      </c>
      <c r="F90">
        <v>309.5</v>
      </c>
      <c r="G90">
        <f>_xll.TA_TYPPRICE(D90,E90,F90)</f>
        <v>309.58333333333331</v>
      </c>
      <c r="H90">
        <v>306.28093735363632</v>
      </c>
      <c r="I90" t="str">
        <f t="shared" si="20"/>
        <v>UP</v>
      </c>
      <c r="J90">
        <v>302.62172943731071</v>
      </c>
      <c r="K90">
        <v>293.44601387704739</v>
      </c>
      <c r="L90" t="str">
        <f t="shared" si="21"/>
        <v>UP</v>
      </c>
      <c r="M90" t="str">
        <f t="shared" si="22"/>
        <v>UP</v>
      </c>
      <c r="N90">
        <v>78.948533335164072</v>
      </c>
      <c r="O90" t="str">
        <f t="shared" si="23"/>
        <v>UP</v>
      </c>
      <c r="P90" t="str">
        <f t="shared" si="24"/>
        <v>UP</v>
      </c>
      <c r="Q90">
        <f t="shared" si="25"/>
        <v>2.6000000000000227</v>
      </c>
      <c r="R90">
        <f t="shared" si="26"/>
        <v>5.4500000000000455</v>
      </c>
      <c r="S90">
        <f t="shared" si="27"/>
        <v>0.47706422018348643</v>
      </c>
      <c r="T90" t="str">
        <f t="shared" si="28"/>
        <v>No Indication</v>
      </c>
      <c r="U90" t="str">
        <f t="shared" si="29"/>
        <v>No T+M+I</v>
      </c>
      <c r="V90">
        <v>295.10181605019409</v>
      </c>
      <c r="W90">
        <v>289.09795143322651</v>
      </c>
      <c r="X90">
        <f t="shared" si="30"/>
        <v>6.0038646169675758</v>
      </c>
      <c r="Y90">
        <v>3.090962069591348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311.89999999999998</v>
      </c>
      <c r="D91">
        <v>312</v>
      </c>
      <c r="E91">
        <v>304</v>
      </c>
      <c r="F91">
        <v>305.14999999999998</v>
      </c>
      <c r="G91">
        <f>_xll.TA_TYPPRICE(D91,E91,F91)</f>
        <v>307.05</v>
      </c>
      <c r="H91">
        <v>306.66546867681814</v>
      </c>
      <c r="I91" t="str">
        <f t="shared" si="20"/>
        <v>DOWN</v>
      </c>
      <c r="J91">
        <v>304.70578956235278</v>
      </c>
      <c r="K91">
        <v>295.79134412659243</v>
      </c>
      <c r="L91" t="str">
        <f t="shared" si="21"/>
        <v>UP</v>
      </c>
      <c r="M91" t="str">
        <f t="shared" si="22"/>
        <v>No Trend</v>
      </c>
      <c r="N91">
        <v>65.047730910741066</v>
      </c>
      <c r="O91" t="str">
        <f t="shared" si="23"/>
        <v>UP</v>
      </c>
      <c r="P91" t="str">
        <f t="shared" si="24"/>
        <v>No Trend + Momentum</v>
      </c>
      <c r="Q91">
        <f t="shared" si="25"/>
        <v>1.1499999999999773</v>
      </c>
      <c r="R91">
        <f t="shared" si="26"/>
        <v>8</v>
      </c>
      <c r="S91">
        <f t="shared" si="27"/>
        <v>0.14374999999999716</v>
      </c>
      <c r="T91" t="str">
        <f t="shared" si="28"/>
        <v>DOWN</v>
      </c>
      <c r="U91" t="str">
        <f t="shared" si="29"/>
        <v>No T+M+I</v>
      </c>
      <c r="V91">
        <v>296.64769050401037</v>
      </c>
      <c r="W91">
        <v>290.28699206780232</v>
      </c>
      <c r="X91">
        <f t="shared" si="30"/>
        <v>6.3606984362080539</v>
      </c>
      <c r="Y91">
        <v>3.7449093429146894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307.5</v>
      </c>
      <c r="D92">
        <v>321.10000000000002</v>
      </c>
      <c r="E92">
        <v>305.5</v>
      </c>
      <c r="F92">
        <v>314.2</v>
      </c>
      <c r="G92">
        <f>_xll.TA_TYPPRICE(D92,E92,F92)</f>
        <v>313.59999999999997</v>
      </c>
      <c r="H92">
        <v>310.13273433840902</v>
      </c>
      <c r="I92" t="str">
        <f t="shared" si="20"/>
        <v>UP</v>
      </c>
      <c r="J92">
        <v>308.3489474373855</v>
      </c>
      <c r="K92">
        <v>297.94882320957191</v>
      </c>
      <c r="L92" t="str">
        <f t="shared" si="21"/>
        <v>UP</v>
      </c>
      <c r="M92" t="str">
        <f t="shared" si="22"/>
        <v>UP</v>
      </c>
      <c r="N92">
        <v>76.025510518644595</v>
      </c>
      <c r="O92" t="str">
        <f t="shared" si="23"/>
        <v>UP</v>
      </c>
      <c r="P92" t="str">
        <f t="shared" si="24"/>
        <v>UP</v>
      </c>
      <c r="Q92">
        <f t="shared" si="25"/>
        <v>8.6999999999999886</v>
      </c>
      <c r="R92">
        <f t="shared" si="26"/>
        <v>15.600000000000023</v>
      </c>
      <c r="S92">
        <f t="shared" si="27"/>
        <v>0.55769230769230616</v>
      </c>
      <c r="T92" t="str">
        <f t="shared" si="28"/>
        <v>No Indication</v>
      </c>
      <c r="U92" t="str">
        <f t="shared" si="29"/>
        <v>No T+M+I</v>
      </c>
      <c r="V92">
        <v>299.34804581108568</v>
      </c>
      <c r="W92">
        <v>292.05832598870586</v>
      </c>
      <c r="X92">
        <f t="shared" si="30"/>
        <v>7.2897198223798227</v>
      </c>
      <c r="Y92">
        <v>4.4538714388077159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312.2</v>
      </c>
      <c r="D93">
        <v>333</v>
      </c>
      <c r="E93">
        <v>312.2</v>
      </c>
      <c r="F93">
        <v>330.95</v>
      </c>
      <c r="G93">
        <f>_xll.TA_TYPPRICE(D93,E93,F93)</f>
        <v>325.38333333333338</v>
      </c>
      <c r="H93">
        <v>317.75803383587117</v>
      </c>
      <c r="I93" t="str">
        <f t="shared" si="20"/>
        <v>UP</v>
      </c>
      <c r="J93">
        <v>313.82695911796651</v>
      </c>
      <c r="K93">
        <v>301.11575138522261</v>
      </c>
      <c r="L93" t="str">
        <f t="shared" si="21"/>
        <v>UP</v>
      </c>
      <c r="M93" t="str">
        <f t="shared" si="22"/>
        <v>UP</v>
      </c>
      <c r="N93">
        <v>86.114893298068566</v>
      </c>
      <c r="O93" t="str">
        <f t="shared" si="23"/>
        <v>UP</v>
      </c>
      <c r="P93" t="str">
        <f t="shared" si="24"/>
        <v>UP</v>
      </c>
      <c r="Q93">
        <f t="shared" si="25"/>
        <v>18.75</v>
      </c>
      <c r="R93">
        <f t="shared" si="26"/>
        <v>20.800000000000011</v>
      </c>
      <c r="S93">
        <f t="shared" si="27"/>
        <v>0.90144230769230715</v>
      </c>
      <c r="T93" t="str">
        <f t="shared" si="28"/>
        <v>UP</v>
      </c>
      <c r="U93" t="str">
        <f t="shared" si="29"/>
        <v>UP</v>
      </c>
      <c r="V93">
        <v>304.20988491707249</v>
      </c>
      <c r="W93">
        <v>294.9391907302832</v>
      </c>
      <c r="X93">
        <f t="shared" si="30"/>
        <v>9.2706941867892851</v>
      </c>
      <c r="Y93">
        <v>5.4172359884040295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314.55</v>
      </c>
      <c r="AE93">
        <f t="shared" si="36"/>
        <v>320.15000000000003</v>
      </c>
      <c r="AF93">
        <f t="shared" si="37"/>
        <v>322.60000000000002</v>
      </c>
      <c r="AG93">
        <f t="shared" si="38"/>
        <v>325.05</v>
      </c>
    </row>
    <row r="94" spans="1:33" x14ac:dyDescent="0.25">
      <c r="A94" t="s">
        <v>5</v>
      </c>
      <c r="B94" s="1">
        <v>42990</v>
      </c>
      <c r="C94">
        <v>334</v>
      </c>
      <c r="D94">
        <v>334.9</v>
      </c>
      <c r="E94">
        <v>324.2</v>
      </c>
      <c r="F94">
        <v>330</v>
      </c>
      <c r="G94">
        <f>_xll.TA_TYPPRICE(D94,E94,F94)</f>
        <v>329.7</v>
      </c>
      <c r="H94">
        <v>323.72901691793561</v>
      </c>
      <c r="I94" t="str">
        <f t="shared" si="20"/>
        <v>UP</v>
      </c>
      <c r="J94">
        <v>318.50985709175171</v>
      </c>
      <c r="K94">
        <v>306.24558441072867</v>
      </c>
      <c r="L94" t="str">
        <f t="shared" si="21"/>
        <v>UP</v>
      </c>
      <c r="M94" t="str">
        <f t="shared" si="22"/>
        <v>UP</v>
      </c>
      <c r="N94">
        <v>83.620043372071621</v>
      </c>
      <c r="O94" t="str">
        <f t="shared" si="23"/>
        <v>UP</v>
      </c>
      <c r="P94" t="str">
        <f t="shared" si="24"/>
        <v>UP</v>
      </c>
      <c r="Q94">
        <f t="shared" si="25"/>
        <v>5.8000000000000114</v>
      </c>
      <c r="R94">
        <f t="shared" si="26"/>
        <v>10.699999999999989</v>
      </c>
      <c r="S94">
        <f t="shared" si="27"/>
        <v>0.54205607476635675</v>
      </c>
      <c r="T94" t="str">
        <f t="shared" si="28"/>
        <v>No Indication</v>
      </c>
      <c r="U94" t="str">
        <f t="shared" si="29"/>
        <v>No T+M+I</v>
      </c>
      <c r="V94">
        <v>308.17759492983055</v>
      </c>
      <c r="W94">
        <v>297.53628771322519</v>
      </c>
      <c r="X94">
        <f t="shared" si="30"/>
        <v>10.641307216605355</v>
      </c>
      <c r="Y94">
        <v>6.4620502340442947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330.5</v>
      </c>
      <c r="D95">
        <v>334</v>
      </c>
      <c r="E95">
        <v>317.10000000000002</v>
      </c>
      <c r="F95">
        <v>323.10000000000002</v>
      </c>
      <c r="G95">
        <f>_xll.TA_TYPPRICE(D95,E95,F95)</f>
        <v>324.73333333333335</v>
      </c>
      <c r="H95">
        <v>324.23117512563448</v>
      </c>
      <c r="I95" t="str">
        <f t="shared" si="20"/>
        <v>DOWN</v>
      </c>
      <c r="J95">
        <v>321.95211107136242</v>
      </c>
      <c r="K95">
        <v>308.6576767639001</v>
      </c>
      <c r="L95" t="str">
        <f t="shared" si="21"/>
        <v>UP</v>
      </c>
      <c r="M95" t="str">
        <f t="shared" si="22"/>
        <v>No Trend</v>
      </c>
      <c r="N95">
        <v>66.206019525834762</v>
      </c>
      <c r="O95" t="str">
        <f t="shared" si="23"/>
        <v>UP</v>
      </c>
      <c r="P95" t="str">
        <f t="shared" si="24"/>
        <v>No Trend + Momentum</v>
      </c>
      <c r="Q95">
        <f t="shared" si="25"/>
        <v>6</v>
      </c>
      <c r="R95">
        <f t="shared" si="26"/>
        <v>16.899999999999977</v>
      </c>
      <c r="S95">
        <f t="shared" si="27"/>
        <v>0.35502958579881705</v>
      </c>
      <c r="T95" t="str">
        <f t="shared" si="28"/>
        <v>No Indication</v>
      </c>
      <c r="U95" t="str">
        <f t="shared" si="29"/>
        <v>No T+M+I</v>
      </c>
      <c r="V95">
        <v>310.47334955601048</v>
      </c>
      <c r="W95">
        <v>299.42989603076404</v>
      </c>
      <c r="X95">
        <f t="shared" si="30"/>
        <v>11.043453525246434</v>
      </c>
      <c r="Y95">
        <v>7.3783308922847226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320.89999999999998</v>
      </c>
      <c r="D96">
        <v>324.75</v>
      </c>
      <c r="E96">
        <v>309</v>
      </c>
      <c r="F96">
        <v>317.35000000000002</v>
      </c>
      <c r="G96">
        <f>_xll.TA_TYPPRICE(D96,E96,F96)</f>
        <v>317.03333333333336</v>
      </c>
      <c r="H96">
        <v>320.63225422948392</v>
      </c>
      <c r="I96" t="str">
        <f t="shared" si="20"/>
        <v>DOWN</v>
      </c>
      <c r="J96">
        <v>322.57386416661524</v>
      </c>
      <c r="K96">
        <v>308.73374859414452</v>
      </c>
      <c r="L96" t="str">
        <f t="shared" si="21"/>
        <v>No Confirmation</v>
      </c>
      <c r="M96" t="str">
        <f t="shared" si="22"/>
        <v>No Trend</v>
      </c>
      <c r="N96">
        <v>54.404178278672134</v>
      </c>
      <c r="O96" t="str">
        <f t="shared" si="23"/>
        <v>No Momentum</v>
      </c>
      <c r="P96" t="str">
        <f t="shared" si="24"/>
        <v>No Trend + Momentum</v>
      </c>
      <c r="Q96">
        <f t="shared" si="25"/>
        <v>8.3500000000000227</v>
      </c>
      <c r="R96">
        <f t="shared" si="26"/>
        <v>15.75</v>
      </c>
      <c r="S96">
        <f t="shared" si="27"/>
        <v>0.53015873015873161</v>
      </c>
      <c r="T96" t="str">
        <f t="shared" si="28"/>
        <v>No Indication</v>
      </c>
      <c r="U96" t="str">
        <f t="shared" si="29"/>
        <v>No T+M+I</v>
      </c>
      <c r="V96">
        <v>311.5312957781627</v>
      </c>
      <c r="W96">
        <v>300.75731113959631</v>
      </c>
      <c r="X96">
        <f t="shared" si="30"/>
        <v>10.77398463856639</v>
      </c>
      <c r="Y96">
        <v>8.0574616415410567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322.05</v>
      </c>
      <c r="D97">
        <v>327.60000000000002</v>
      </c>
      <c r="E97">
        <v>316.95</v>
      </c>
      <c r="F97">
        <v>323.05</v>
      </c>
      <c r="G97">
        <f>_xll.TA_TYPPRICE(D97,E97,F97)</f>
        <v>322.5333333333333</v>
      </c>
      <c r="H97">
        <v>321.58279378140861</v>
      </c>
      <c r="I97" t="str">
        <f t="shared" si="20"/>
        <v>UP</v>
      </c>
      <c r="J97">
        <v>323.69078324070074</v>
      </c>
      <c r="K97">
        <v>310.55958223989018</v>
      </c>
      <c r="L97" t="str">
        <f t="shared" si="21"/>
        <v>No Confirmation</v>
      </c>
      <c r="M97" t="str">
        <f t="shared" si="22"/>
        <v>No Trend</v>
      </c>
      <c r="N97">
        <v>62.653515256862782</v>
      </c>
      <c r="O97" t="str">
        <f t="shared" si="23"/>
        <v>UP</v>
      </c>
      <c r="P97" t="str">
        <f t="shared" si="24"/>
        <v>No Trend + Momentum</v>
      </c>
      <c r="Q97">
        <f t="shared" si="25"/>
        <v>6.1000000000000227</v>
      </c>
      <c r="R97">
        <f t="shared" si="26"/>
        <v>10.650000000000034</v>
      </c>
      <c r="S97">
        <f t="shared" si="27"/>
        <v>0.57276995305164347</v>
      </c>
      <c r="T97" t="str">
        <f t="shared" si="28"/>
        <v>No Indication</v>
      </c>
      <c r="U97" t="str">
        <f t="shared" si="29"/>
        <v>No T+M+I</v>
      </c>
      <c r="V97">
        <v>313.30340411998384</v>
      </c>
      <c r="W97">
        <v>302.40862142555216</v>
      </c>
      <c r="X97">
        <f t="shared" si="30"/>
        <v>10.894782694431683</v>
      </c>
      <c r="Y97">
        <v>8.6249258521191816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325</v>
      </c>
      <c r="D98">
        <v>328.8</v>
      </c>
      <c r="E98">
        <v>319.05</v>
      </c>
      <c r="F98">
        <v>326</v>
      </c>
      <c r="G98">
        <f>_xll.TA_TYPPRICE(D98,E98,F98)</f>
        <v>324.61666666666667</v>
      </c>
      <c r="H98">
        <v>323.09973022403767</v>
      </c>
      <c r="I98" t="str">
        <f t="shared" si="20"/>
        <v>UP</v>
      </c>
      <c r="J98">
        <v>324.82616474276722</v>
      </c>
      <c r="K98">
        <v>312.44634174213678</v>
      </c>
      <c r="L98" t="str">
        <f t="shared" si="21"/>
        <v>UP</v>
      </c>
      <c r="M98" t="str">
        <f t="shared" si="22"/>
        <v>UP</v>
      </c>
      <c r="N98">
        <v>66.566700521184316</v>
      </c>
      <c r="O98" t="str">
        <f t="shared" si="23"/>
        <v>UP</v>
      </c>
      <c r="P98" t="str">
        <f t="shared" si="24"/>
        <v>UP</v>
      </c>
      <c r="Q98">
        <f t="shared" si="25"/>
        <v>6.9499999999999886</v>
      </c>
      <c r="R98">
        <f t="shared" si="26"/>
        <v>9.75</v>
      </c>
      <c r="S98">
        <f t="shared" si="27"/>
        <v>0.71282051282051162</v>
      </c>
      <c r="T98" t="str">
        <f t="shared" si="28"/>
        <v>No Indication</v>
      </c>
      <c r="U98" t="str">
        <f t="shared" si="29"/>
        <v>No T+M+I</v>
      </c>
      <c r="V98">
        <v>315.25672656306324</v>
      </c>
      <c r="W98">
        <v>304.1561309495853</v>
      </c>
      <c r="X98">
        <f t="shared" si="30"/>
        <v>11.100595613477935</v>
      </c>
      <c r="Y98">
        <v>9.120059804390932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325.05</v>
      </c>
      <c r="D99">
        <v>331</v>
      </c>
      <c r="E99">
        <v>322.35000000000002</v>
      </c>
      <c r="F99">
        <v>330</v>
      </c>
      <c r="G99">
        <f>_xll.TA_TYPPRICE(D99,E99,F99)</f>
        <v>327.78333333333336</v>
      </c>
      <c r="H99">
        <v>325.44153177868554</v>
      </c>
      <c r="I99" t="str">
        <f t="shared" si="20"/>
        <v>UP</v>
      </c>
      <c r="J99">
        <v>326.19812813326337</v>
      </c>
      <c r="K99">
        <v>314.64715468832861</v>
      </c>
      <c r="L99" t="str">
        <f t="shared" si="21"/>
        <v>UP</v>
      </c>
      <c r="M99" t="str">
        <f t="shared" si="22"/>
        <v>UP</v>
      </c>
      <c r="N99">
        <v>71.608809928991604</v>
      </c>
      <c r="O99" t="str">
        <f t="shared" si="23"/>
        <v>UP</v>
      </c>
      <c r="P99" t="str">
        <f t="shared" si="24"/>
        <v>UP</v>
      </c>
      <c r="Q99">
        <f t="shared" si="25"/>
        <v>7.6499999999999773</v>
      </c>
      <c r="R99">
        <f t="shared" si="26"/>
        <v>8.6499999999999773</v>
      </c>
      <c r="S99">
        <f t="shared" si="27"/>
        <v>0.88439306358381475</v>
      </c>
      <c r="T99" t="str">
        <f t="shared" si="28"/>
        <v>UP</v>
      </c>
      <c r="U99" t="str">
        <f t="shared" si="29"/>
        <v>UP</v>
      </c>
      <c r="V99">
        <v>317.52492247643812</v>
      </c>
      <c r="W99">
        <v>306.0704916199864</v>
      </c>
      <c r="X99">
        <f t="shared" si="30"/>
        <v>11.454430856451722</v>
      </c>
      <c r="Y99">
        <v>9.5869340148030897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330</v>
      </c>
      <c r="D100">
        <v>331.15</v>
      </c>
      <c r="E100">
        <v>323.95</v>
      </c>
      <c r="F100">
        <v>328</v>
      </c>
      <c r="G100">
        <f>_xll.TA_TYPPRICE(D100,E100,F100)</f>
        <v>327.7</v>
      </c>
      <c r="H100">
        <v>326.57076588934274</v>
      </c>
      <c r="I100" t="str">
        <f t="shared" si="20"/>
        <v>UP</v>
      </c>
      <c r="J100">
        <v>327.29854410364931</v>
      </c>
      <c r="K100">
        <v>316.71445364647781</v>
      </c>
      <c r="L100" t="str">
        <f t="shared" si="21"/>
        <v>UP</v>
      </c>
      <c r="M100" t="str">
        <f t="shared" si="22"/>
        <v>UP</v>
      </c>
      <c r="N100">
        <v>65.440584808747573</v>
      </c>
      <c r="O100" t="str">
        <f t="shared" si="23"/>
        <v>UP</v>
      </c>
      <c r="P100" t="str">
        <f t="shared" si="24"/>
        <v>UP</v>
      </c>
      <c r="Q100">
        <f t="shared" si="25"/>
        <v>4.0500000000000114</v>
      </c>
      <c r="R100">
        <f t="shared" si="26"/>
        <v>7.1999999999999886</v>
      </c>
      <c r="S100">
        <f t="shared" si="27"/>
        <v>0.56250000000000244</v>
      </c>
      <c r="T100" t="str">
        <f t="shared" si="28"/>
        <v>No Indication</v>
      </c>
      <c r="U100" t="str">
        <f t="shared" si="29"/>
        <v>No T+M+I</v>
      </c>
      <c r="V100">
        <v>319.13647286467841</v>
      </c>
      <c r="W100">
        <v>307.69489964813556</v>
      </c>
      <c r="X100">
        <f t="shared" si="30"/>
        <v>11.441573216542849</v>
      </c>
      <c r="Y100">
        <v>9.9578618551510409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328</v>
      </c>
      <c r="D101">
        <v>330.2</v>
      </c>
      <c r="E101">
        <v>322.05</v>
      </c>
      <c r="F101">
        <v>326.39999999999998</v>
      </c>
      <c r="G101">
        <f>_xll.TA_TYPPRICE(D101,E101,F101)</f>
        <v>326.21666666666664</v>
      </c>
      <c r="H101">
        <v>326.39371627800472</v>
      </c>
      <c r="I101" t="str">
        <f t="shared" si="20"/>
        <v>UP</v>
      </c>
      <c r="J101">
        <v>327.94331208061612</v>
      </c>
      <c r="K101">
        <v>317.90013061392716</v>
      </c>
      <c r="L101" t="str">
        <f t="shared" si="21"/>
        <v>No Confirmation</v>
      </c>
      <c r="M101" t="str">
        <f t="shared" si="22"/>
        <v>No Trend</v>
      </c>
      <c r="N101">
        <v>60.250720488961448</v>
      </c>
      <c r="O101" t="str">
        <f t="shared" si="23"/>
        <v>UP</v>
      </c>
      <c r="P101" t="str">
        <f t="shared" si="24"/>
        <v>No Trend + Momentum</v>
      </c>
      <c r="Q101">
        <f t="shared" si="25"/>
        <v>4.3499999999999659</v>
      </c>
      <c r="R101">
        <f t="shared" si="26"/>
        <v>8.1499999999999773</v>
      </c>
      <c r="S101">
        <f t="shared" si="27"/>
        <v>0.53374233128834081</v>
      </c>
      <c r="T101" t="str">
        <f t="shared" si="28"/>
        <v>No Indication</v>
      </c>
      <c r="U101" t="str">
        <f t="shared" si="29"/>
        <v>No T+M+I</v>
      </c>
      <c r="V101">
        <v>320.25393857780483</v>
      </c>
      <c r="W101">
        <v>309.08046263716255</v>
      </c>
      <c r="X101">
        <f t="shared" si="30"/>
        <v>11.173475940642277</v>
      </c>
      <c r="Y101">
        <v>10.200984672249287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327.9</v>
      </c>
      <c r="D102">
        <v>332.65</v>
      </c>
      <c r="E102">
        <v>321.5</v>
      </c>
      <c r="F102">
        <v>328.9</v>
      </c>
      <c r="G102">
        <f>_xll.TA_TYPPRICE(D102,E102,F102)</f>
        <v>327.68333333333334</v>
      </c>
      <c r="H102">
        <v>327.038524805669</v>
      </c>
      <c r="I102" t="str">
        <f t="shared" si="20"/>
        <v>UP</v>
      </c>
      <c r="J102">
        <v>328.98924272936807</v>
      </c>
      <c r="K102">
        <v>318.70010158861004</v>
      </c>
      <c r="L102" t="str">
        <f t="shared" si="21"/>
        <v>No Confirmation</v>
      </c>
      <c r="M102" t="str">
        <f t="shared" si="22"/>
        <v>No Trend</v>
      </c>
      <c r="N102">
        <v>65.581926117399604</v>
      </c>
      <c r="O102" t="str">
        <f t="shared" si="23"/>
        <v>UP</v>
      </c>
      <c r="P102" t="str">
        <f t="shared" si="24"/>
        <v>No Trend + Momentum</v>
      </c>
      <c r="Q102">
        <f t="shared" si="25"/>
        <v>7.3999999999999773</v>
      </c>
      <c r="R102">
        <f t="shared" si="26"/>
        <v>11.149999999999977</v>
      </c>
      <c r="S102">
        <f t="shared" si="27"/>
        <v>0.66367713004484241</v>
      </c>
      <c r="T102" t="str">
        <f t="shared" si="28"/>
        <v>No Indication</v>
      </c>
      <c r="U102" t="str">
        <f t="shared" si="29"/>
        <v>No T+M+I</v>
      </c>
      <c r="V102">
        <v>321.58410187352717</v>
      </c>
      <c r="W102">
        <v>310.54857651589123</v>
      </c>
      <c r="X102">
        <f t="shared" si="30"/>
        <v>11.035525357635947</v>
      </c>
      <c r="Y102">
        <v>10.367892809326619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325.3</v>
      </c>
      <c r="D103">
        <v>333.75</v>
      </c>
      <c r="E103">
        <v>321.2</v>
      </c>
      <c r="F103">
        <v>332</v>
      </c>
      <c r="G103">
        <f>_xll.TA_TYPPRICE(D103,E103,F103)</f>
        <v>328.98333333333335</v>
      </c>
      <c r="H103">
        <v>328.01092906950117</v>
      </c>
      <c r="I103" t="str">
        <f t="shared" si="20"/>
        <v>UP</v>
      </c>
      <c r="J103">
        <v>330.04718878950848</v>
      </c>
      <c r="K103">
        <v>319.25563456891894</v>
      </c>
      <c r="L103" t="str">
        <f t="shared" si="21"/>
        <v>UP</v>
      </c>
      <c r="M103" t="str">
        <f t="shared" si="22"/>
        <v>UP</v>
      </c>
      <c r="N103">
        <v>71.505557612829236</v>
      </c>
      <c r="O103" t="str">
        <f t="shared" si="23"/>
        <v>UP</v>
      </c>
      <c r="P103" t="str">
        <f t="shared" si="24"/>
        <v>UP</v>
      </c>
      <c r="Q103">
        <f t="shared" si="25"/>
        <v>10.800000000000011</v>
      </c>
      <c r="R103">
        <f t="shared" si="26"/>
        <v>12.550000000000011</v>
      </c>
      <c r="S103">
        <f t="shared" si="27"/>
        <v>0.86055776892430291</v>
      </c>
      <c r="T103" t="str">
        <f t="shared" si="28"/>
        <v>UP</v>
      </c>
      <c r="U103" t="str">
        <f t="shared" si="29"/>
        <v>UP</v>
      </c>
      <c r="V103">
        <v>323.1865477391384</v>
      </c>
      <c r="W103">
        <v>312.13757084804746</v>
      </c>
      <c r="X103">
        <f t="shared" si="30"/>
        <v>11.048976891090945</v>
      </c>
      <c r="Y103">
        <v>10.504109625679485</v>
      </c>
      <c r="Z103" t="str">
        <f t="shared" si="31"/>
        <v>UP</v>
      </c>
      <c r="AA103" t="str">
        <f t="shared" si="32"/>
        <v>UP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334</v>
      </c>
      <c r="D104">
        <v>350</v>
      </c>
      <c r="E104">
        <v>332.6</v>
      </c>
      <c r="F104">
        <v>349.7</v>
      </c>
      <c r="G104">
        <f>_xll.TA_TYPPRICE(D104,E104,F104)</f>
        <v>344.09999999999997</v>
      </c>
      <c r="H104">
        <v>336.05546453475057</v>
      </c>
      <c r="I104" t="str">
        <f t="shared" si="20"/>
        <v>UP</v>
      </c>
      <c r="J104">
        <v>334.48114683628438</v>
      </c>
      <c r="K104">
        <v>322.2210491091592</v>
      </c>
      <c r="L104" t="str">
        <f t="shared" si="21"/>
        <v>UP</v>
      </c>
      <c r="M104" t="str">
        <f t="shared" si="22"/>
        <v>UP</v>
      </c>
      <c r="N104">
        <v>87.212776771382678</v>
      </c>
      <c r="O104" t="str">
        <f t="shared" si="23"/>
        <v>UP</v>
      </c>
      <c r="P104" t="str">
        <f t="shared" si="24"/>
        <v>UP</v>
      </c>
      <c r="Q104">
        <f t="shared" si="25"/>
        <v>17.099999999999966</v>
      </c>
      <c r="R104">
        <f t="shared" si="26"/>
        <v>17.399999999999977</v>
      </c>
      <c r="S104">
        <f t="shared" si="27"/>
        <v>0.98275862068965447</v>
      </c>
      <c r="T104" t="str">
        <f t="shared" si="28"/>
        <v>UP</v>
      </c>
      <c r="U104" t="str">
        <f t="shared" si="29"/>
        <v>UP</v>
      </c>
      <c r="V104">
        <v>327.26554039465555</v>
      </c>
      <c r="W104">
        <v>314.91997300745135</v>
      </c>
      <c r="X104">
        <f t="shared" si="30"/>
        <v>12.345567387204198</v>
      </c>
      <c r="Y104">
        <v>10.872401177984427</v>
      </c>
      <c r="Z104" t="str">
        <f t="shared" si="31"/>
        <v>UP</v>
      </c>
      <c r="AA104" t="str">
        <f t="shared" si="32"/>
        <v>UP</v>
      </c>
      <c r="AB104" t="str">
        <f t="shared" si="33"/>
        <v>UP</v>
      </c>
      <c r="AC104" t="str">
        <f t="shared" si="34"/>
        <v>UP</v>
      </c>
      <c r="AD104">
        <f t="shared" si="35"/>
        <v>334.6</v>
      </c>
      <c r="AE104">
        <f t="shared" si="36"/>
        <v>339.25</v>
      </c>
      <c r="AF104">
        <f t="shared" si="37"/>
        <v>341.3</v>
      </c>
      <c r="AG104">
        <f t="shared" si="38"/>
        <v>343.35</v>
      </c>
    </row>
    <row r="105" spans="1:33" x14ac:dyDescent="0.25">
      <c r="A105" t="s">
        <v>5</v>
      </c>
      <c r="B105" s="1">
        <v>43005</v>
      </c>
      <c r="C105">
        <v>349.7</v>
      </c>
      <c r="D105">
        <v>356.1</v>
      </c>
      <c r="E105">
        <v>345.1</v>
      </c>
      <c r="F105">
        <v>350</v>
      </c>
      <c r="G105">
        <f>_xll.TA_TYPPRICE(D105,E105,F105)</f>
        <v>350.40000000000003</v>
      </c>
      <c r="H105">
        <v>343.2277322673753</v>
      </c>
      <c r="I105" t="str">
        <f t="shared" si="20"/>
        <v>UP</v>
      </c>
      <c r="J105">
        <v>339.28533642822117</v>
      </c>
      <c r="K105">
        <v>327.30526041823492</v>
      </c>
      <c r="L105" t="str">
        <f t="shared" si="21"/>
        <v>UP</v>
      </c>
      <c r="M105" t="str">
        <f t="shared" si="22"/>
        <v>UP</v>
      </c>
      <c r="N105">
        <v>87.360391860158501</v>
      </c>
      <c r="O105" t="str">
        <f t="shared" si="23"/>
        <v>UP</v>
      </c>
      <c r="P105" t="str">
        <f t="shared" si="24"/>
        <v>UP</v>
      </c>
      <c r="Q105">
        <f t="shared" si="25"/>
        <v>4.8999999999999773</v>
      </c>
      <c r="R105">
        <f t="shared" si="26"/>
        <v>11</v>
      </c>
      <c r="S105">
        <f t="shared" si="27"/>
        <v>0.44545454545454338</v>
      </c>
      <c r="T105" t="str">
        <f t="shared" si="28"/>
        <v>No Indication</v>
      </c>
      <c r="U105" t="str">
        <f t="shared" si="29"/>
        <v>No T+M+I</v>
      </c>
      <c r="V105">
        <v>330.76314956470856</v>
      </c>
      <c r="W105">
        <v>317.51849352541791</v>
      </c>
      <c r="X105">
        <f t="shared" si="30"/>
        <v>13.244656039290646</v>
      </c>
      <c r="Y105">
        <v>11.34685215024567</v>
      </c>
      <c r="Z105" t="str">
        <f t="shared" si="31"/>
        <v>UP</v>
      </c>
      <c r="AA105" t="str">
        <f t="shared" si="32"/>
        <v>No TMIM</v>
      </c>
      <c r="AB105" t="str">
        <f t="shared" si="33"/>
        <v>UP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349.9</v>
      </c>
      <c r="D106">
        <v>354.95</v>
      </c>
      <c r="E106">
        <v>335.8</v>
      </c>
      <c r="F106">
        <v>344.7</v>
      </c>
      <c r="G106">
        <f>_xll.TA_TYPPRICE(D106,E106,F106)</f>
        <v>345.15000000000003</v>
      </c>
      <c r="H106">
        <v>344.18886613368767</v>
      </c>
      <c r="I106" t="str">
        <f t="shared" si="20"/>
        <v>UP</v>
      </c>
      <c r="J106">
        <v>342.76637277750535</v>
      </c>
      <c r="K106">
        <v>329.19298032529383</v>
      </c>
      <c r="L106" t="str">
        <f t="shared" si="21"/>
        <v>UP</v>
      </c>
      <c r="M106" t="str">
        <f t="shared" si="22"/>
        <v>UP</v>
      </c>
      <c r="N106">
        <v>69.613815860618885</v>
      </c>
      <c r="O106" t="str">
        <f t="shared" si="23"/>
        <v>UP</v>
      </c>
      <c r="P106" t="str">
        <f t="shared" si="24"/>
        <v>UP</v>
      </c>
      <c r="Q106">
        <f t="shared" si="25"/>
        <v>8.8999999999999773</v>
      </c>
      <c r="R106">
        <f t="shared" si="26"/>
        <v>19.149999999999977</v>
      </c>
      <c r="S106">
        <f t="shared" si="27"/>
        <v>0.46475195822454246</v>
      </c>
      <c r="T106" t="str">
        <f t="shared" si="28"/>
        <v>No Indication</v>
      </c>
      <c r="U106" t="str">
        <f t="shared" si="29"/>
        <v>No T+M+I</v>
      </c>
      <c r="V106">
        <v>332.90728040090721</v>
      </c>
      <c r="W106">
        <v>319.53193844946105</v>
      </c>
      <c r="X106">
        <f t="shared" si="30"/>
        <v>13.37534195144616</v>
      </c>
      <c r="Y106">
        <v>11.752550110485767</v>
      </c>
      <c r="Z106" t="str">
        <f t="shared" si="31"/>
        <v>UP</v>
      </c>
      <c r="AA106" t="str">
        <f t="shared" si="32"/>
        <v>No TMIM</v>
      </c>
      <c r="AB106" t="str">
        <f t="shared" si="33"/>
        <v>UP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345.95</v>
      </c>
      <c r="D107">
        <v>354.95</v>
      </c>
      <c r="E107">
        <v>340.1</v>
      </c>
      <c r="F107">
        <v>353.65</v>
      </c>
      <c r="G107">
        <f>_xll.TA_TYPPRICE(D107,E107,F107)</f>
        <v>349.56666666666661</v>
      </c>
      <c r="H107">
        <v>346.87776640017717</v>
      </c>
      <c r="I107" t="str">
        <f t="shared" si="20"/>
        <v>UP</v>
      </c>
      <c r="J107">
        <v>345.47384549361527</v>
      </c>
      <c r="K107">
        <v>331.61676247522854</v>
      </c>
      <c r="L107" t="str">
        <f t="shared" si="21"/>
        <v>UP</v>
      </c>
      <c r="M107" t="str">
        <f t="shared" si="22"/>
        <v>UP</v>
      </c>
      <c r="N107">
        <v>78.733109109379569</v>
      </c>
      <c r="O107" t="str">
        <f t="shared" si="23"/>
        <v>UP</v>
      </c>
      <c r="P107" t="str">
        <f t="shared" si="24"/>
        <v>UP</v>
      </c>
      <c r="Q107">
        <f t="shared" si="25"/>
        <v>13.549999999999955</v>
      </c>
      <c r="R107">
        <f t="shared" si="26"/>
        <v>14.849999999999966</v>
      </c>
      <c r="S107">
        <f t="shared" si="27"/>
        <v>0.91245791245791152</v>
      </c>
      <c r="T107" t="str">
        <f t="shared" si="28"/>
        <v>UP</v>
      </c>
      <c r="U107" t="str">
        <f t="shared" si="29"/>
        <v>UP</v>
      </c>
      <c r="V107">
        <v>336.09846803153687</v>
      </c>
      <c r="W107">
        <v>322.05920226801948</v>
      </c>
      <c r="X107">
        <f t="shared" si="30"/>
        <v>14.039265763517392</v>
      </c>
      <c r="Y107">
        <v>12.209893241092093</v>
      </c>
      <c r="Z107" t="str">
        <f t="shared" si="31"/>
        <v>UP</v>
      </c>
      <c r="AA107" t="str">
        <f t="shared" si="32"/>
        <v>UP</v>
      </c>
      <c r="AB107" t="str">
        <f t="shared" si="33"/>
        <v>UP</v>
      </c>
      <c r="AC107" t="str">
        <f t="shared" si="34"/>
        <v>UP</v>
      </c>
      <c r="AD107">
        <f t="shared" si="35"/>
        <v>341.8</v>
      </c>
      <c r="AE107">
        <f t="shared" si="36"/>
        <v>345.75</v>
      </c>
      <c r="AF107">
        <f t="shared" si="37"/>
        <v>347.5</v>
      </c>
      <c r="AG107">
        <f t="shared" si="38"/>
        <v>349.3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2017-07-05T06:15:12Z</dcterms:created>
  <dcterms:modified xsi:type="dcterms:W3CDTF">2017-10-03T07:55:15Z</dcterms:modified>
</cp:coreProperties>
</file>