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3" i="1"/>
  <c r="V33" i="1"/>
  <c r="V5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21" i="1"/>
  <c r="V25" i="1"/>
  <c r="V27" i="1"/>
  <c r="V29" i="1"/>
  <c r="V31" i="1"/>
  <c r="V35" i="1"/>
  <c r="V37" i="1"/>
  <c r="V39" i="1"/>
  <c r="V41" i="1"/>
  <c r="V43" i="1"/>
  <c r="V45" i="1"/>
  <c r="V47" i="1"/>
  <c r="V49" i="1"/>
  <c r="V51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9" i="1"/>
  <c r="V87" i="1"/>
  <c r="V93" i="1"/>
  <c r="V97" i="1"/>
  <c r="V101" i="1"/>
  <c r="V105" i="1"/>
  <c r="V91" i="1"/>
  <c r="V95" i="1"/>
  <c r="V99" i="1"/>
  <c r="V103" i="1"/>
  <c r="V107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31" i="1"/>
  <c r="N33" i="1"/>
  <c r="N35" i="1"/>
  <c r="N37" i="1"/>
  <c r="N39" i="1"/>
  <c r="N43" i="1"/>
  <c r="N49" i="1"/>
  <c r="N57" i="1"/>
  <c r="N71" i="1"/>
  <c r="N87" i="1"/>
  <c r="N99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29" i="1"/>
  <c r="N41" i="1"/>
  <c r="N45" i="1"/>
  <c r="N47" i="1"/>
  <c r="N51" i="1"/>
  <c r="N53" i="1"/>
  <c r="N55" i="1"/>
  <c r="N59" i="1"/>
  <c r="N61" i="1"/>
  <c r="N63" i="1"/>
  <c r="N65" i="1"/>
  <c r="N67" i="1"/>
  <c r="N69" i="1"/>
  <c r="N73" i="1"/>
  <c r="N75" i="1"/>
  <c r="N77" i="1"/>
  <c r="N79" i="1"/>
  <c r="N81" i="1"/>
  <c r="N83" i="1"/>
  <c r="N85" i="1"/>
  <c r="N89" i="1"/>
  <c r="N91" i="1"/>
  <c r="N93" i="1"/>
  <c r="N95" i="1"/>
  <c r="N97" i="1"/>
  <c r="N101" i="1"/>
  <c r="N103" i="1"/>
  <c r="N10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7" i="1"/>
  <c r="K71" i="1"/>
  <c r="K75" i="1"/>
  <c r="K79" i="1"/>
  <c r="K83" i="1"/>
  <c r="K87" i="1"/>
  <c r="K91" i="1"/>
  <c r="K95" i="1"/>
  <c r="K99" i="1"/>
  <c r="K103" i="1"/>
  <c r="K107" i="1"/>
  <c r="K65" i="1"/>
  <c r="K69" i="1"/>
  <c r="K73" i="1"/>
  <c r="K77" i="1"/>
  <c r="K81" i="1"/>
  <c r="K85" i="1"/>
  <c r="K89" i="1"/>
  <c r="K93" i="1"/>
  <c r="K97" i="1"/>
  <c r="K101" i="1"/>
  <c r="K105" i="1"/>
  <c r="J3" i="1"/>
  <c r="J5" i="1"/>
  <c r="J7" i="1"/>
  <c r="J11" i="1"/>
  <c r="J15" i="1"/>
  <c r="J23" i="1"/>
  <c r="J31" i="1"/>
  <c r="J45" i="1"/>
  <c r="J6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9" i="1"/>
  <c r="J13" i="1"/>
  <c r="J17" i="1"/>
  <c r="J19" i="1"/>
  <c r="J21" i="1"/>
  <c r="J25" i="1"/>
  <c r="J27" i="1"/>
  <c r="J29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5" i="1"/>
  <c r="J67" i="1"/>
  <c r="J69" i="1"/>
  <c r="J71" i="1"/>
  <c r="J73" i="1"/>
  <c r="J75" i="1"/>
  <c r="J77" i="1"/>
  <c r="J79" i="1"/>
  <c r="J81" i="1"/>
  <c r="J85" i="1"/>
  <c r="J83" i="1"/>
  <c r="J87" i="1"/>
  <c r="J91" i="1"/>
  <c r="J95" i="1"/>
  <c r="J99" i="1"/>
  <c r="J103" i="1"/>
  <c r="J107" i="1"/>
  <c r="J89" i="1"/>
  <c r="J93" i="1"/>
  <c r="J97" i="1"/>
  <c r="J101" i="1"/>
  <c r="J105" i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8" i="1" l="1"/>
  <c r="AH6" i="1"/>
  <c r="AH25" i="1" l="1"/>
  <c r="AH12" i="1"/>
  <c r="AH44" i="1"/>
  <c r="AH32" i="1"/>
  <c r="AH14" i="1"/>
  <c r="AH15" i="1"/>
  <c r="AH19" i="1"/>
  <c r="AH47" i="1"/>
  <c r="AH51" i="1"/>
  <c r="AH16" i="1"/>
  <c r="AH29" i="1"/>
  <c r="AH28" i="1"/>
  <c r="AH27" i="1"/>
  <c r="AH33" i="1"/>
  <c r="AH45" i="1"/>
  <c r="AH11" i="1"/>
  <c r="AH42" i="1"/>
  <c r="AH38" i="1"/>
  <c r="AH20" i="1"/>
  <c r="AH54" i="1"/>
  <c r="AH52" i="1"/>
  <c r="AH2" i="1"/>
  <c r="AH43" i="1"/>
  <c r="AH34" i="1"/>
  <c r="AH10" i="1"/>
  <c r="AH35" i="1"/>
  <c r="AH40" i="1"/>
  <c r="AH17" i="1"/>
  <c r="AH3" i="1"/>
  <c r="AH53" i="1"/>
  <c r="AH48" i="1"/>
  <c r="AH8" i="1"/>
  <c r="AH56" i="1"/>
  <c r="AH24" i="1"/>
  <c r="AH23" i="1"/>
  <c r="AH50" i="1"/>
  <c r="AH46" i="1"/>
  <c r="AH49" i="1"/>
  <c r="AH9" i="1"/>
  <c r="AH22" i="1"/>
  <c r="AH36" i="1"/>
  <c r="AH21" i="1"/>
  <c r="AH37" i="1"/>
  <c r="AH5" i="1"/>
  <c r="AH7" i="1"/>
  <c r="AH4" i="1"/>
  <c r="AH39" i="1"/>
  <c r="AH41" i="1"/>
  <c r="AH13" i="1"/>
  <c r="AH30" i="1"/>
  <c r="AH31" i="1" l="1"/>
  <c r="AH26" i="1"/>
  <c r="AH55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<sst xmlns="http://schemas.openxmlformats.org/spreadsheetml/2006/main" count="140" uniqueCount="35">
  <si>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</si>
  <si>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</si>
  <si>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</si>
  <si>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</si>
  <si>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</si>
  <si>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ONGC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</si>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</sst>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188</v>
      </c>
      <c r="D2">
        <v>193.9</v>
      </c>
      <c r="E2">
        <v>187.65</v>
      </c>
      <c r="F2">
        <v>192</v>
      </c>
      <c r="G2">
        <f>_xll.TA_TYPPRICE(D2,E2,F2)</f>
        <v>191.18333333333331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4.3499999999999943</v>
      </c>
      <c r="R2">
        <f>D2-E2</f>
        <v>6.25</v>
      </c>
      <c r="S2">
        <f>Q2/R2</f>
        <v>0.69599999999999906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193.95</v>
      </c>
      <c r="D3">
        <v>194.75</v>
      </c>
      <c r="E3">
        <v>190.65</v>
      </c>
      <c r="F3">
        <v>191</v>
      </c>
      <c r="G3">
        <f>_xll.TA_TYPPRICE(D3,E3,F3)</f>
        <v>192.13333333333333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0.34999999999999432</v>
      </c>
      <c r="R3">
        <f t="shared" ref="R3:R66" si="6">D3-E3</f>
        <v>4.0999999999999943</v>
      </c>
      <c r="S3">
        <f t="shared" ref="S3:S66" si="7">Q3/R3</f>
        <v>8.5365853658535315E-2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192</v>
      </c>
      <c r="D4">
        <v>192.45</v>
      </c>
      <c r="E4">
        <v>188.4</v>
      </c>
      <c r="F4">
        <v>189</v>
      </c>
      <c r="G4">
        <f>_xll.TA_TYPPRICE(D4,E4,F4)</f>
        <v>189.95000000000002</v>
      </c>
      <c r="H4">
        <v>191.08888888888887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0.59999999999999432</v>
      </c>
      <c r="R4">
        <f t="shared" si="6"/>
        <v>4.0499999999999829</v>
      </c>
      <c r="S4">
        <f t="shared" si="7"/>
        <v>0.14814814814814736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188.5</v>
      </c>
      <c r="D5">
        <v>188.6</v>
      </c>
      <c r="E5">
        <v>182.25</v>
      </c>
      <c r="F5">
        <v>184</v>
      </c>
      <c r="G5">
        <f>_xll.TA_TYPPRICE(D5,E5,F5)</f>
        <v>184.95000000000002</v>
      </c>
      <c r="H5">
        <v>188.01944444444445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1.75</v>
      </c>
      <c r="R5">
        <f t="shared" si="6"/>
        <v>6.3499999999999943</v>
      </c>
      <c r="S5">
        <f t="shared" si="7"/>
        <v>0.27559055118110259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184.6</v>
      </c>
      <c r="D6">
        <v>188.2</v>
      </c>
      <c r="E6">
        <v>184</v>
      </c>
      <c r="F6">
        <v>186</v>
      </c>
      <c r="G6">
        <f>_xll.TA_TYPPRICE(D6,E6,F6)</f>
        <v>186.06666666666669</v>
      </c>
      <c r="H6">
        <v>187.04305555555555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4.1999999999999886</v>
      </c>
      <c r="S6">
        <f t="shared" si="7"/>
        <v>0.4761904761904775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186.9</v>
      </c>
      <c r="D7">
        <v>187.75</v>
      </c>
      <c r="E7">
        <v>185.5</v>
      </c>
      <c r="F7">
        <v>186</v>
      </c>
      <c r="G7">
        <f>_xll.TA_TYPPRICE(D7,E7,F7)</f>
        <v>186.41666666666666</v>
      </c>
      <c r="H7">
        <v>186.72986111111112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20</v>
      </c>
      <c r="O7" t="str">
        <f t="shared" si="3"/>
        <v>DOWN</v>
      </c>
      <c r="P7" t="e">
        <f t="shared" si="4"/>
        <v>#N/A</v>
      </c>
      <c r="Q7">
        <f t="shared" si="5"/>
        <v>0.5</v>
      </c>
      <c r="R7">
        <f t="shared" si="6"/>
        <v>2.25</v>
      </c>
      <c r="S7">
        <f t="shared" si="7"/>
        <v>0.22222222222222221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186.95</v>
      </c>
      <c r="D8">
        <v>188.45</v>
      </c>
      <c r="E8">
        <v>185.6</v>
      </c>
      <c r="F8">
        <v>188</v>
      </c>
      <c r="G8">
        <f>_xll.TA_TYPPRICE(D8,E8,F8)</f>
        <v>187.35</v>
      </c>
      <c r="H8">
        <v>187.03993055555554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36</v>
      </c>
      <c r="O8" t="str">
        <f t="shared" si="3"/>
        <v>DOWN</v>
      </c>
      <c r="P8" t="e">
        <f t="shared" si="4"/>
        <v>#N/A</v>
      </c>
      <c r="Q8">
        <f t="shared" si="5"/>
        <v>2.4000000000000057</v>
      </c>
      <c r="R8">
        <f t="shared" si="6"/>
        <v>2.8499999999999943</v>
      </c>
      <c r="S8">
        <f t="shared" si="7"/>
        <v>0.84210526315789846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189.1</v>
      </c>
      <c r="D9">
        <v>190.25</v>
      </c>
      <c r="E9">
        <v>183.1</v>
      </c>
      <c r="F9">
        <v>184</v>
      </c>
      <c r="G9">
        <f>_xll.TA_TYPPRICE(D9,E9,F9)</f>
        <v>185.78333333333333</v>
      </c>
      <c r="H9">
        <v>186.41163194444442</v>
      </c>
      <c r="I9" t="str">
        <f t="shared" si="0"/>
        <v>DOWN</v>
      </c>
      <c r="J9">
        <v>190.54374999999999</v>
      </c>
      <c r="K9">
        <v>185.89374999999998</v>
      </c>
      <c r="L9" t="str">
        <f t="shared" si="1"/>
        <v>DOWN</v>
      </c>
      <c r="M9" t="str">
        <f t="shared" si="2"/>
        <v>DOWN</v>
      </c>
      <c r="N9">
        <v>23.999999999999993</v>
      </c>
      <c r="O9" t="str">
        <f t="shared" si="3"/>
        <v>DOWN</v>
      </c>
      <c r="P9" t="str">
        <f t="shared" si="4"/>
        <v>DOWN</v>
      </c>
      <c r="Q9">
        <f t="shared" si="5"/>
        <v>0.90000000000000568</v>
      </c>
      <c r="R9">
        <f t="shared" si="6"/>
        <v>7.1500000000000057</v>
      </c>
      <c r="S9">
        <f t="shared" si="7"/>
        <v>0.12587412587412658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184.75</v>
      </c>
      <c r="D10">
        <v>186.4</v>
      </c>
      <c r="E10">
        <v>184</v>
      </c>
      <c r="F10">
        <v>185</v>
      </c>
      <c r="G10">
        <f>_xll.TA_TYPPRICE(D10,E10,F10)</f>
        <v>185.13333333333333</v>
      </c>
      <c r="H10">
        <v>185.77248263888887</v>
      </c>
      <c r="I10" t="str">
        <f t="shared" si="0"/>
        <v>DOWN</v>
      </c>
      <c r="J10">
        <v>189.62291666666667</v>
      </c>
      <c r="K10">
        <v>185.47291666666666</v>
      </c>
      <c r="L10" t="str">
        <f t="shared" si="1"/>
        <v>DOWN</v>
      </c>
      <c r="M10" t="str">
        <f t="shared" si="2"/>
        <v>DOWN</v>
      </c>
      <c r="N10">
        <v>31.169811320754715</v>
      </c>
      <c r="O10" t="str">
        <f t="shared" si="3"/>
        <v>DOWN</v>
      </c>
      <c r="P10" t="str">
        <f t="shared" si="4"/>
        <v>DOWN</v>
      </c>
      <c r="Q10">
        <f t="shared" si="5"/>
        <v>1</v>
      </c>
      <c r="R10">
        <f t="shared" si="6"/>
        <v>2.4000000000000057</v>
      </c>
      <c r="S10">
        <f t="shared" si="7"/>
        <v>0.41666666666666569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187.3</v>
      </c>
      <c r="D11">
        <v>188.3</v>
      </c>
      <c r="E11">
        <v>186.15</v>
      </c>
      <c r="F11">
        <v>187</v>
      </c>
      <c r="G11">
        <f>_xll.TA_TYPPRICE(D11,E11,F11)</f>
        <v>187.15</v>
      </c>
      <c r="H11">
        <v>186.46124131944444</v>
      </c>
      <c r="I11" t="str">
        <f t="shared" si="0"/>
        <v>UP</v>
      </c>
      <c r="J11">
        <v>189.3289351851852</v>
      </c>
      <c r="K11">
        <v>185.62337962962962</v>
      </c>
      <c r="L11" t="str">
        <f t="shared" si="1"/>
        <v>No Confirmation</v>
      </c>
      <c r="M11" t="str">
        <f t="shared" si="2"/>
        <v>No Trend</v>
      </c>
      <c r="N11">
        <v>44.305343511450381</v>
      </c>
      <c r="O11" t="str">
        <f t="shared" si="3"/>
        <v>No Momentum</v>
      </c>
      <c r="P11" t="str">
        <f t="shared" si="4"/>
        <v>No Trend + Momentum</v>
      </c>
      <c r="Q11">
        <f t="shared" si="5"/>
        <v>0.84999999999999432</v>
      </c>
      <c r="R11">
        <f t="shared" si="6"/>
        <v>2.1500000000000057</v>
      </c>
      <c r="S11">
        <f t="shared" si="7"/>
        <v>0.39534883720929864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187.45</v>
      </c>
      <c r="D12">
        <v>187.5</v>
      </c>
      <c r="E12">
        <v>184.6</v>
      </c>
      <c r="F12">
        <v>185</v>
      </c>
      <c r="G12">
        <f>_xll.TA_TYPPRICE(D12,E12,F12)</f>
        <v>185.70000000000002</v>
      </c>
      <c r="H12">
        <v>186.08062065972223</v>
      </c>
      <c r="I12" t="str">
        <f t="shared" si="0"/>
        <v>DOWN</v>
      </c>
      <c r="J12">
        <v>188.92250514403293</v>
      </c>
      <c r="K12">
        <v>185.39596193415636</v>
      </c>
      <c r="L12" t="str">
        <f t="shared" si="1"/>
        <v>DOWN</v>
      </c>
      <c r="M12" t="str">
        <f t="shared" si="2"/>
        <v>DOWN</v>
      </c>
      <c r="N12">
        <v>35.771956856702616</v>
      </c>
      <c r="O12" t="str">
        <f t="shared" si="3"/>
        <v>DOWN</v>
      </c>
      <c r="P12" t="str">
        <f t="shared" si="4"/>
        <v>DOWN</v>
      </c>
      <c r="Q12">
        <f t="shared" si="5"/>
        <v>0.40000000000000568</v>
      </c>
      <c r="R12">
        <f t="shared" si="6"/>
        <v>2.9000000000000057</v>
      </c>
      <c r="S12">
        <f t="shared" si="7"/>
        <v>0.13793103448276031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185.2</v>
      </c>
      <c r="D13">
        <v>186.65</v>
      </c>
      <c r="E13">
        <v>183.9</v>
      </c>
      <c r="F13">
        <v>184</v>
      </c>
      <c r="G13">
        <f>_xll.TA_TYPPRICE(D13,E13,F13)</f>
        <v>184.85</v>
      </c>
      <c r="H13">
        <v>185.4653103298611</v>
      </c>
      <c r="I13" t="str">
        <f t="shared" si="0"/>
        <v>DOWN</v>
      </c>
      <c r="J13">
        <v>188.41750400091451</v>
      </c>
      <c r="K13">
        <v>185.06352594878828</v>
      </c>
      <c r="L13" t="str">
        <f t="shared" si="1"/>
        <v>DOWN</v>
      </c>
      <c r="M13" t="str">
        <f t="shared" si="2"/>
        <v>DOWN</v>
      </c>
      <c r="N13">
        <v>31.928485473611822</v>
      </c>
      <c r="O13" t="str">
        <f t="shared" si="3"/>
        <v>DOWN</v>
      </c>
      <c r="P13" t="str">
        <f t="shared" si="4"/>
        <v>DOWN</v>
      </c>
      <c r="Q13">
        <f t="shared" si="5"/>
        <v>9.9999999999994316E-2</v>
      </c>
      <c r="R13">
        <f t="shared" si="6"/>
        <v>2.75</v>
      </c>
      <c r="S13">
        <f t="shared" si="7"/>
        <v>3.6363636363634294E-2</v>
      </c>
      <c r="T13" t="str">
        <f t="shared" si="8"/>
        <v>DOWN</v>
      </c>
      <c r="U13" t="str">
        <f t="shared" si="9"/>
        <v>DOWN</v>
      </c>
      <c r="V13">
        <v>186.75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184.4</v>
      </c>
      <c r="D14">
        <v>184.4</v>
      </c>
      <c r="E14">
        <v>180.5</v>
      </c>
      <c r="F14">
        <v>181</v>
      </c>
      <c r="G14">
        <f>_xll.TA_TYPPRICE(D14,E14,F14)</f>
        <v>181.96666666666667</v>
      </c>
      <c r="H14">
        <v>183.71598849826387</v>
      </c>
      <c r="I14" t="str">
        <f t="shared" si="0"/>
        <v>DOWN</v>
      </c>
      <c r="J14">
        <v>187.5247253340446</v>
      </c>
      <c r="K14">
        <v>184.04940907127977</v>
      </c>
      <c r="L14" t="str">
        <f t="shared" si="1"/>
        <v>DOWN</v>
      </c>
      <c r="M14" t="str">
        <f t="shared" si="2"/>
        <v>DOWN</v>
      </c>
      <c r="N14">
        <v>22.758692522133384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3.9000000000000057</v>
      </c>
      <c r="S14">
        <f t="shared" si="7"/>
        <v>0.12820512820512803</v>
      </c>
      <c r="T14" t="str">
        <f t="shared" si="8"/>
        <v>DOWN</v>
      </c>
      <c r="U14" t="str">
        <f t="shared" si="9"/>
        <v>DOWN</v>
      </c>
      <c r="V14">
        <v>185.86538461538461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181.9</v>
      </c>
      <c r="D15">
        <v>182.65</v>
      </c>
      <c r="E15">
        <v>179.15</v>
      </c>
      <c r="F15">
        <v>180</v>
      </c>
      <c r="G15">
        <f>_xll.TA_TYPPRICE(D15,E15,F15)</f>
        <v>180.6</v>
      </c>
      <c r="H15">
        <v>182.15799424913195</v>
      </c>
      <c r="I15" t="str">
        <f t="shared" si="0"/>
        <v>DOWN</v>
      </c>
      <c r="J15">
        <v>186.44145303759024</v>
      </c>
      <c r="K15">
        <v>182.96065149988428</v>
      </c>
      <c r="L15" t="str">
        <f t="shared" si="1"/>
        <v>DOWN</v>
      </c>
      <c r="M15" t="str">
        <f t="shared" si="2"/>
        <v>DOWN</v>
      </c>
      <c r="N15">
        <v>20.326326805611604</v>
      </c>
      <c r="O15" t="str">
        <f t="shared" si="3"/>
        <v>DOWN</v>
      </c>
      <c r="P15" t="str">
        <f t="shared" si="4"/>
        <v>DOWN</v>
      </c>
      <c r="Q15">
        <f t="shared" si="5"/>
        <v>0.84999999999999432</v>
      </c>
      <c r="R15">
        <f t="shared" si="6"/>
        <v>3.5</v>
      </c>
      <c r="S15">
        <f t="shared" si="7"/>
        <v>0.24285714285714124</v>
      </c>
      <c r="T15" t="str">
        <f t="shared" si="8"/>
        <v>No Indication</v>
      </c>
      <c r="U15" t="str">
        <f t="shared" si="9"/>
        <v>No T+M+I</v>
      </c>
      <c r="V15">
        <v>184.9630177514793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181.05</v>
      </c>
      <c r="D16">
        <v>181.6</v>
      </c>
      <c r="E16">
        <v>176.6</v>
      </c>
      <c r="F16">
        <v>177</v>
      </c>
      <c r="G16">
        <f>_xll.TA_TYPPRICE(D16,E16,F16)</f>
        <v>178.4</v>
      </c>
      <c r="H16">
        <v>180.27899712456599</v>
      </c>
      <c r="I16" t="str">
        <f t="shared" si="0"/>
        <v>DOWN</v>
      </c>
      <c r="J16">
        <v>185.3655745847924</v>
      </c>
      <c r="K16">
        <v>181.54717338879888</v>
      </c>
      <c r="L16" t="str">
        <f t="shared" si="1"/>
        <v>DOWN</v>
      </c>
      <c r="M16" t="str">
        <f t="shared" si="2"/>
        <v>DOWN</v>
      </c>
      <c r="N16">
        <v>14.510655388488008</v>
      </c>
      <c r="O16" t="str">
        <f t="shared" si="3"/>
        <v>DOWN</v>
      </c>
      <c r="P16" t="str">
        <f t="shared" si="4"/>
        <v>DOWN</v>
      </c>
      <c r="Q16">
        <f t="shared" si="5"/>
        <v>0.40000000000000568</v>
      </c>
      <c r="R16">
        <f t="shared" si="6"/>
        <v>5</v>
      </c>
      <c r="S16">
        <f t="shared" si="7"/>
        <v>8.000000000000114E-2</v>
      </c>
      <c r="T16" t="str">
        <f t="shared" si="8"/>
        <v>DOWN</v>
      </c>
      <c r="U16" t="str">
        <f t="shared" si="9"/>
        <v>DOWN</v>
      </c>
      <c r="V16">
        <v>183.73793809740556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177.9</v>
      </c>
      <c r="D17">
        <v>177.9</v>
      </c>
      <c r="E17">
        <v>173.7</v>
      </c>
      <c r="F17">
        <v>174</v>
      </c>
      <c r="G17">
        <f>_xll.TA_TYPPRICE(D17,E17,F17)</f>
        <v>175.20000000000002</v>
      </c>
      <c r="H17">
        <v>177.73949856228302</v>
      </c>
      <c r="I17" t="str">
        <f t="shared" si="0"/>
        <v>DOWN</v>
      </c>
      <c r="J17">
        <v>183.70655801039408</v>
      </c>
      <c r="K17">
        <v>179.80335708017691</v>
      </c>
      <c r="L17" t="str">
        <f t="shared" si="1"/>
        <v>DOWN</v>
      </c>
      <c r="M17" t="str">
        <f t="shared" si="2"/>
        <v>DOWN</v>
      </c>
      <c r="N17">
        <v>10.688114964796213</v>
      </c>
      <c r="O17" t="str">
        <f t="shared" si="3"/>
        <v>DOWN</v>
      </c>
      <c r="P17" t="str">
        <f t="shared" si="4"/>
        <v>DOWN</v>
      </c>
      <c r="Q17">
        <f t="shared" si="5"/>
        <v>0.30000000000001137</v>
      </c>
      <c r="R17">
        <f t="shared" si="6"/>
        <v>4.2000000000000171</v>
      </c>
      <c r="S17">
        <f t="shared" si="7"/>
        <v>7.1428571428573839E-2</v>
      </c>
      <c r="T17" t="str">
        <f t="shared" si="8"/>
        <v>DOWN</v>
      </c>
      <c r="U17" t="str">
        <f t="shared" si="9"/>
        <v>DOWN</v>
      </c>
      <c r="V17">
        <v>182.23979377472779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174.3</v>
      </c>
      <c r="D18">
        <v>176.25</v>
      </c>
      <c r="E18">
        <v>172.9</v>
      </c>
      <c r="F18">
        <v>174</v>
      </c>
      <c r="G18">
        <f>_xll.TA_TYPPRICE(D18,E18,F18)</f>
        <v>174.38333333333333</v>
      </c>
      <c r="H18">
        <v>176.06141594780817</v>
      </c>
      <c r="I18" t="str">
        <f t="shared" si="0"/>
        <v>DOWN</v>
      </c>
      <c r="J18">
        <v>182.04954511919539</v>
      </c>
      <c r="K18">
        <v>178.2692777290265</v>
      </c>
      <c r="L18" t="str">
        <f t="shared" si="1"/>
        <v>DOWN</v>
      </c>
      <c r="M18" t="str">
        <f t="shared" si="2"/>
        <v>DOWN</v>
      </c>
      <c r="N18">
        <v>10.688114964796213</v>
      </c>
      <c r="O18" t="str">
        <f t="shared" si="3"/>
        <v>DOWN</v>
      </c>
      <c r="P18" t="str">
        <f t="shared" si="4"/>
        <v>DOWN</v>
      </c>
      <c r="Q18">
        <f t="shared" si="5"/>
        <v>1.0999999999999943</v>
      </c>
      <c r="R18">
        <f t="shared" si="6"/>
        <v>3.3499999999999943</v>
      </c>
      <c r="S18">
        <f t="shared" si="7"/>
        <v>0.32835820895522272</v>
      </c>
      <c r="T18" t="str">
        <f t="shared" si="8"/>
        <v>No Indication</v>
      </c>
      <c r="U18" t="str">
        <f t="shared" si="9"/>
        <v>No T+M+I</v>
      </c>
      <c r="V18">
        <v>180.97213319400043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174.8</v>
      </c>
      <c r="D19">
        <v>175.65</v>
      </c>
      <c r="E19">
        <v>173.5</v>
      </c>
      <c r="F19">
        <v>175</v>
      </c>
      <c r="G19">
        <f>_xll.TA_TYPPRICE(D19,E19,F19)</f>
        <v>174.71666666666667</v>
      </c>
      <c r="H19">
        <v>175.38904130723742</v>
      </c>
      <c r="I19" t="str">
        <f t="shared" si="0"/>
        <v>DOWN</v>
      </c>
      <c r="J19">
        <v>180.62742398159642</v>
      </c>
      <c r="K19">
        <v>177.20943823368728</v>
      </c>
      <c r="L19" t="str">
        <f t="shared" si="1"/>
        <v>DOWN</v>
      </c>
      <c r="M19" t="str">
        <f t="shared" si="2"/>
        <v>DOWN</v>
      </c>
      <c r="N19">
        <v>21.463556183159522</v>
      </c>
      <c r="O19" t="str">
        <f t="shared" si="3"/>
        <v>DOWN</v>
      </c>
      <c r="P19" t="str">
        <f t="shared" si="4"/>
        <v>DOWN</v>
      </c>
      <c r="Q19">
        <f t="shared" si="5"/>
        <v>1.5</v>
      </c>
      <c r="R19">
        <f t="shared" si="6"/>
        <v>2.1500000000000057</v>
      </c>
      <c r="S19">
        <f t="shared" si="7"/>
        <v>0.69767441860464929</v>
      </c>
      <c r="T19" t="str">
        <f t="shared" si="8"/>
        <v>No Indication</v>
      </c>
      <c r="U19" t="str">
        <f t="shared" si="9"/>
        <v>No T+M+I</v>
      </c>
      <c r="V19">
        <v>180.05334347184652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174.7</v>
      </c>
      <c r="D20">
        <v>177.5</v>
      </c>
      <c r="E20">
        <v>174.3</v>
      </c>
      <c r="F20">
        <v>176</v>
      </c>
      <c r="G20">
        <f>_xll.TA_TYPPRICE(D20,E20,F20)</f>
        <v>175.93333333333331</v>
      </c>
      <c r="H20">
        <v>175.66118732028536</v>
      </c>
      <c r="I20" t="str">
        <f t="shared" si="0"/>
        <v>UP</v>
      </c>
      <c r="J20">
        <v>179.93244087457501</v>
      </c>
      <c r="K20">
        <v>176.56289640397901</v>
      </c>
      <c r="L20" t="str">
        <f t="shared" si="1"/>
        <v>DOWN</v>
      </c>
      <c r="M20" t="str">
        <f t="shared" si="2"/>
        <v>No Trend</v>
      </c>
      <c r="N20">
        <v>31.755624972528924</v>
      </c>
      <c r="O20" t="str">
        <f t="shared" si="3"/>
        <v>DOWN</v>
      </c>
      <c r="P20" t="str">
        <f t="shared" si="4"/>
        <v>No Trend + Momentum</v>
      </c>
      <c r="Q20">
        <f t="shared" si="5"/>
        <v>1.6999999999999886</v>
      </c>
      <c r="R20">
        <f t="shared" si="6"/>
        <v>3.1999999999999886</v>
      </c>
      <c r="S20">
        <f t="shared" si="7"/>
        <v>0.53124999999999833</v>
      </c>
      <c r="T20" t="str">
        <f t="shared" si="8"/>
        <v>No Indication</v>
      </c>
      <c r="U20" t="str">
        <f t="shared" si="9"/>
        <v>No T+M+I</v>
      </c>
      <c r="V20">
        <v>179.42975216848552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174.5</v>
      </c>
      <c r="D21">
        <v>177.3</v>
      </c>
      <c r="E21">
        <v>171.2</v>
      </c>
      <c r="F21">
        <v>175</v>
      </c>
      <c r="G21">
        <f>_xll.TA_TYPPRICE(D21,E21,F21)</f>
        <v>174.5</v>
      </c>
      <c r="H21">
        <v>175.08059366014268</v>
      </c>
      <c r="I21" t="str">
        <f t="shared" si="0"/>
        <v>DOWN</v>
      </c>
      <c r="J21">
        <v>179.34745401355835</v>
      </c>
      <c r="K21">
        <v>175.37114164753922</v>
      </c>
      <c r="L21" t="str">
        <f t="shared" si="1"/>
        <v>DOWN</v>
      </c>
      <c r="M21" t="str">
        <f t="shared" si="2"/>
        <v>DOWN</v>
      </c>
      <c r="N21">
        <v>27.285909348387605</v>
      </c>
      <c r="O21" t="str">
        <f t="shared" si="3"/>
        <v>DOWN</v>
      </c>
      <c r="P21" t="str">
        <f t="shared" si="4"/>
        <v>DOWN</v>
      </c>
      <c r="Q21">
        <f t="shared" si="5"/>
        <v>3.8000000000000114</v>
      </c>
      <c r="R21">
        <f t="shared" si="6"/>
        <v>6.1000000000000227</v>
      </c>
      <c r="S21">
        <f t="shared" si="7"/>
        <v>0.62295081967213073</v>
      </c>
      <c r="T21" t="str">
        <f t="shared" si="8"/>
        <v>No Indication</v>
      </c>
      <c r="U21" t="str">
        <f t="shared" si="9"/>
        <v>No T+M+I</v>
      </c>
      <c r="V21">
        <v>178.74825183487238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175.1</v>
      </c>
      <c r="D22">
        <v>179.35</v>
      </c>
      <c r="E22">
        <v>173.1</v>
      </c>
      <c r="F22">
        <v>178</v>
      </c>
      <c r="G22">
        <f>_xll.TA_TYPPRICE(D22,E22,F22)</f>
        <v>176.81666666666669</v>
      </c>
      <c r="H22">
        <v>175.94863016340469</v>
      </c>
      <c r="I22" t="str">
        <f t="shared" si="0"/>
        <v>UP</v>
      </c>
      <c r="J22">
        <v>179.34801978832317</v>
      </c>
      <c r="K22">
        <v>174.86644350364162</v>
      </c>
      <c r="L22" t="str">
        <f t="shared" si="1"/>
        <v>No Confirmation</v>
      </c>
      <c r="M22" t="str">
        <f t="shared" si="2"/>
        <v>No Trend</v>
      </c>
      <c r="N22">
        <v>52.406813987911015</v>
      </c>
      <c r="O22" t="str">
        <f t="shared" si="3"/>
        <v>No Momentum</v>
      </c>
      <c r="P22" t="str">
        <f t="shared" si="4"/>
        <v>No Trend + Momentum</v>
      </c>
      <c r="Q22">
        <f t="shared" si="5"/>
        <v>4.9000000000000057</v>
      </c>
      <c r="R22">
        <f t="shared" si="6"/>
        <v>6.25</v>
      </c>
      <c r="S22">
        <f t="shared" si="7"/>
        <v>0.78400000000000092</v>
      </c>
      <c r="T22" t="str">
        <f t="shared" si="8"/>
        <v>No Indication</v>
      </c>
      <c r="U22" t="str">
        <f t="shared" si="9"/>
        <v>No T+M+I</v>
      </c>
      <c r="V22">
        <v>178.63313616796893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178.55</v>
      </c>
      <c r="D23">
        <v>178.55</v>
      </c>
      <c r="E23">
        <v>175.25</v>
      </c>
      <c r="F23">
        <v>177</v>
      </c>
      <c r="G23">
        <f>_xll.TA_TYPPRICE(D23,E23,F23)</f>
        <v>176.93333333333331</v>
      </c>
      <c r="H23">
        <v>176.44098174836898</v>
      </c>
      <c r="I23" t="str">
        <f t="shared" si="0"/>
        <v>UP</v>
      </c>
      <c r="J23">
        <v>179.17068205758468</v>
      </c>
      <c r="K23">
        <v>174.95167828061014</v>
      </c>
      <c r="L23" t="str">
        <f t="shared" si="1"/>
        <v>No Confirmation</v>
      </c>
      <c r="M23" t="str">
        <f t="shared" si="2"/>
        <v>No Trend</v>
      </c>
      <c r="N23">
        <v>45.812236841605461</v>
      </c>
      <c r="O23" t="str">
        <f t="shared" si="3"/>
        <v>No Momentum</v>
      </c>
      <c r="P23" t="str">
        <f t="shared" si="4"/>
        <v>No Trend + Momentum</v>
      </c>
      <c r="Q23">
        <f t="shared" si="5"/>
        <v>1.75</v>
      </c>
      <c r="R23">
        <f t="shared" si="6"/>
        <v>3.3000000000000114</v>
      </c>
      <c r="S23">
        <f t="shared" si="7"/>
        <v>0.5303030303030285</v>
      </c>
      <c r="T23" t="str">
        <f t="shared" si="8"/>
        <v>No Indication</v>
      </c>
      <c r="U23" t="str">
        <f t="shared" si="9"/>
        <v>No T+M+I</v>
      </c>
      <c r="V23">
        <v>178.38188444981986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176.9</v>
      </c>
      <c r="D24">
        <v>176.9</v>
      </c>
      <c r="E24">
        <v>172.6</v>
      </c>
      <c r="F24">
        <v>175</v>
      </c>
      <c r="G24">
        <f>_xll.TA_TYPPRICE(D24,E24,F24)</f>
        <v>174.83333333333334</v>
      </c>
      <c r="H24">
        <v>175.63715754085115</v>
      </c>
      <c r="I24" t="str">
        <f t="shared" si="0"/>
        <v>DOWN</v>
      </c>
      <c r="J24">
        <v>178.6660860447881</v>
      </c>
      <c r="K24">
        <v>174.42908310714122</v>
      </c>
      <c r="L24" t="str">
        <f t="shared" si="1"/>
        <v>No Confirmation</v>
      </c>
      <c r="M24" t="str">
        <f t="shared" si="2"/>
        <v>No Trend</v>
      </c>
      <c r="N24">
        <v>34.84917804985546</v>
      </c>
      <c r="O24" t="str">
        <f t="shared" si="3"/>
        <v>DOWN</v>
      </c>
      <c r="P24" t="str">
        <f t="shared" si="4"/>
        <v>No Trend + Momentum</v>
      </c>
      <c r="Q24">
        <f t="shared" si="5"/>
        <v>2.4000000000000057</v>
      </c>
      <c r="R24">
        <f t="shared" si="6"/>
        <v>4.3000000000000114</v>
      </c>
      <c r="S24">
        <f t="shared" si="7"/>
        <v>0.55813953488372081</v>
      </c>
      <c r="T24" t="str">
        <f t="shared" si="8"/>
        <v>No Indication</v>
      </c>
      <c r="U24" t="str">
        <f t="shared" si="9"/>
        <v>No T+M+I</v>
      </c>
      <c r="V24">
        <v>177.86159453446297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174.9</v>
      </c>
      <c r="D25">
        <v>175.45</v>
      </c>
      <c r="E25">
        <v>173.1</v>
      </c>
      <c r="F25">
        <v>174</v>
      </c>
      <c r="G25">
        <f>_xll.TA_TYPPRICE(D25,E25,F25)</f>
        <v>174.18333333333331</v>
      </c>
      <c r="H25">
        <v>174.91024543709221</v>
      </c>
      <c r="I25" t="str">
        <f t="shared" si="0"/>
        <v>DOWN</v>
      </c>
      <c r="J25">
        <v>177.9514002570574</v>
      </c>
      <c r="K25">
        <v>174.13373130555428</v>
      </c>
      <c r="L25" t="str">
        <f t="shared" si="1"/>
        <v>DOWN</v>
      </c>
      <c r="M25" t="str">
        <f t="shared" si="2"/>
        <v>DOWN</v>
      </c>
      <c r="N25">
        <v>30.315097488655695</v>
      </c>
      <c r="O25" t="str">
        <f t="shared" si="3"/>
        <v>DOWN</v>
      </c>
      <c r="P25" t="str">
        <f t="shared" si="4"/>
        <v>DOWN</v>
      </c>
      <c r="Q25">
        <f t="shared" si="5"/>
        <v>0.90000000000000568</v>
      </c>
      <c r="R25">
        <f t="shared" si="6"/>
        <v>2.3499999999999943</v>
      </c>
      <c r="S25">
        <f t="shared" si="7"/>
        <v>0.38297872340425865</v>
      </c>
      <c r="T25" t="str">
        <f t="shared" si="8"/>
        <v>No Indication</v>
      </c>
      <c r="U25" t="str">
        <f t="shared" si="9"/>
        <v>No T+M+I</v>
      </c>
      <c r="V25">
        <v>177.2675030676225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174.35</v>
      </c>
      <c r="D26">
        <v>178.5</v>
      </c>
      <c r="E26">
        <v>174.1</v>
      </c>
      <c r="F26">
        <v>175</v>
      </c>
      <c r="G26">
        <f>_xll.TA_TYPPRICE(D26,E26,F26)</f>
        <v>175.86666666666667</v>
      </c>
      <c r="H26">
        <v>175.38845605187944</v>
      </c>
      <c r="I26" t="str">
        <f t="shared" si="0"/>
        <v>DOWN</v>
      </c>
      <c r="J26">
        <v>178.07331131104465</v>
      </c>
      <c r="K26">
        <v>174.12623545987555</v>
      </c>
      <c r="L26" t="str">
        <f t="shared" si="1"/>
        <v>No Confirmation</v>
      </c>
      <c r="M26" t="str">
        <f t="shared" si="2"/>
        <v>No Trend</v>
      </c>
      <c r="N26">
        <v>40.062817187226848</v>
      </c>
      <c r="O26" t="str">
        <f t="shared" si="3"/>
        <v>No Momentum</v>
      </c>
      <c r="P26" t="str">
        <f t="shared" si="4"/>
        <v>No Trend + Momentum</v>
      </c>
      <c r="Q26">
        <f t="shared" si="5"/>
        <v>0.90000000000000568</v>
      </c>
      <c r="R26">
        <f t="shared" si="6"/>
        <v>4.4000000000000057</v>
      </c>
      <c r="S26">
        <f t="shared" si="7"/>
        <v>0.20454545454545559</v>
      </c>
      <c r="T26" t="str">
        <f t="shared" si="8"/>
        <v>No Indication</v>
      </c>
      <c r="U26" t="str">
        <f t="shared" si="9"/>
        <v>No T+M+I</v>
      </c>
      <c r="V26">
        <v>176.91865644183443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176</v>
      </c>
      <c r="D27">
        <v>176</v>
      </c>
      <c r="E27">
        <v>171.1</v>
      </c>
      <c r="F27">
        <v>171</v>
      </c>
      <c r="G27">
        <f>_xll.TA_TYPPRICE(D27,E27,F27)</f>
        <v>172.70000000000002</v>
      </c>
      <c r="H27">
        <v>174.04422802593973</v>
      </c>
      <c r="I27" t="str">
        <f t="shared" si="0"/>
        <v>DOWN</v>
      </c>
      <c r="J27">
        <v>177.61257546414583</v>
      </c>
      <c r="K27">
        <v>173.45373869101431</v>
      </c>
      <c r="L27" t="str">
        <f t="shared" si="1"/>
        <v>DOWN</v>
      </c>
      <c r="M27" t="str">
        <f t="shared" si="2"/>
        <v>DOWN</v>
      </c>
      <c r="N27">
        <v>23.574488900836474</v>
      </c>
      <c r="O27" t="str">
        <f t="shared" si="3"/>
        <v>DOWN</v>
      </c>
      <c r="P27" t="str">
        <f t="shared" si="4"/>
        <v>DOWN</v>
      </c>
      <c r="Q27">
        <f t="shared" si="5"/>
        <v>-9.9999999999994316E-2</v>
      </c>
      <c r="R27">
        <f t="shared" si="6"/>
        <v>4.9000000000000057</v>
      </c>
      <c r="S27">
        <f t="shared" si="7"/>
        <v>-2.0408163265304938E-2</v>
      </c>
      <c r="T27" t="str">
        <f t="shared" si="8"/>
        <v>DOWN</v>
      </c>
      <c r="U27" t="str">
        <f t="shared" si="9"/>
        <v>DOWN</v>
      </c>
      <c r="V27">
        <v>176.00809391232144</v>
      </c>
      <c r="W27">
        <v>180.88461538461539</v>
      </c>
      <c r="X27">
        <f t="shared" si="10"/>
        <v>-4.8765214722939447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171.5</v>
      </c>
      <c r="D28">
        <v>174</v>
      </c>
      <c r="E28">
        <v>171.5</v>
      </c>
      <c r="F28">
        <v>172</v>
      </c>
      <c r="G28">
        <f>_xll.TA_TYPPRICE(D28,E28,F28)</f>
        <v>172.5</v>
      </c>
      <c r="H28">
        <v>173.27211401296987</v>
      </c>
      <c r="I28" t="str">
        <f t="shared" si="0"/>
        <v>DOWN</v>
      </c>
      <c r="J28">
        <v>176.80978091655788</v>
      </c>
      <c r="K28">
        <v>173.01957453745558</v>
      </c>
      <c r="L28" t="str">
        <f t="shared" si="1"/>
        <v>DOWN</v>
      </c>
      <c r="M28" t="str">
        <f t="shared" si="2"/>
        <v>DOWN</v>
      </c>
      <c r="N28">
        <v>32.283692272998863</v>
      </c>
      <c r="O28" t="str">
        <f t="shared" si="3"/>
        <v>DOWN</v>
      </c>
      <c r="P28" t="str">
        <f t="shared" si="4"/>
        <v>DOWN</v>
      </c>
      <c r="Q28">
        <f t="shared" si="5"/>
        <v>0.5</v>
      </c>
      <c r="R28">
        <f t="shared" si="6"/>
        <v>2.5</v>
      </c>
      <c r="S28">
        <f t="shared" si="7"/>
        <v>0.2</v>
      </c>
      <c r="T28" t="str">
        <f t="shared" si="8"/>
        <v>No Indication</v>
      </c>
      <c r="U28" t="str">
        <f t="shared" si="9"/>
        <v>No T+M+I</v>
      </c>
      <c r="V28">
        <v>175.3914640796566</v>
      </c>
      <c r="W28">
        <v>180.22649572649573</v>
      </c>
      <c r="X28">
        <f t="shared" si="10"/>
        <v>-4.835031646839127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171.25</v>
      </c>
      <c r="D29">
        <v>171.7</v>
      </c>
      <c r="E29">
        <v>169</v>
      </c>
      <c r="F29">
        <v>171</v>
      </c>
      <c r="G29">
        <f>_xll.TA_TYPPRICE(D29,E29,F29)</f>
        <v>170.56666666666666</v>
      </c>
      <c r="H29">
        <v>171.91939033981828</v>
      </c>
      <c r="I29" t="str">
        <f t="shared" si="0"/>
        <v>DOWN</v>
      </c>
      <c r="J29">
        <v>175.67427404621168</v>
      </c>
      <c r="K29">
        <v>172.12633575135433</v>
      </c>
      <c r="L29" t="str">
        <f t="shared" si="1"/>
        <v>DOWN</v>
      </c>
      <c r="M29" t="str">
        <f t="shared" si="2"/>
        <v>DOWN</v>
      </c>
      <c r="N29">
        <v>28.258398036611116</v>
      </c>
      <c r="O29" t="str">
        <f t="shared" si="3"/>
        <v>DOWN</v>
      </c>
      <c r="P29" t="str">
        <f t="shared" si="4"/>
        <v>DOWN</v>
      </c>
      <c r="Q29">
        <f t="shared" si="5"/>
        <v>2</v>
      </c>
      <c r="R29">
        <f t="shared" si="6"/>
        <v>2.6999999999999886</v>
      </c>
      <c r="S29">
        <f t="shared" si="7"/>
        <v>0.74074074074074381</v>
      </c>
      <c r="T29" t="str">
        <f t="shared" si="8"/>
        <v>No Indication</v>
      </c>
      <c r="U29" t="str">
        <f t="shared" si="9"/>
        <v>No T+M+I</v>
      </c>
      <c r="V29">
        <v>174.71585422124789</v>
      </c>
      <c r="W29">
        <v>179.54305159860715</v>
      </c>
      <c r="X29">
        <f t="shared" si="10"/>
        <v>-4.8271973773592549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171.05</v>
      </c>
      <c r="D30">
        <v>171.25</v>
      </c>
      <c r="E30">
        <v>167.8</v>
      </c>
      <c r="F30">
        <v>170</v>
      </c>
      <c r="G30">
        <f>_xll.TA_TYPPRICE(D30,E30,F30)</f>
        <v>169.68333333333334</v>
      </c>
      <c r="H30">
        <v>170.80136183657581</v>
      </c>
      <c r="I30" t="str">
        <f t="shared" si="0"/>
        <v>DOWN</v>
      </c>
      <c r="J30">
        <v>174.69110203594241</v>
      </c>
      <c r="K30">
        <v>171.16492780660892</v>
      </c>
      <c r="L30" t="str">
        <f t="shared" si="1"/>
        <v>DOWN</v>
      </c>
      <c r="M30" t="str">
        <f t="shared" si="2"/>
        <v>DOWN</v>
      </c>
      <c r="N30">
        <v>24.448019450128687</v>
      </c>
      <c r="O30" t="str">
        <f t="shared" si="3"/>
        <v>DOWN</v>
      </c>
      <c r="P30" t="str">
        <f t="shared" si="4"/>
        <v>DOWN</v>
      </c>
      <c r="Q30">
        <f t="shared" si="5"/>
        <v>2.1999999999999886</v>
      </c>
      <c r="R30">
        <f t="shared" si="6"/>
        <v>3.4499999999999886</v>
      </c>
      <c r="S30">
        <f t="shared" si="7"/>
        <v>0.63768115942028869</v>
      </c>
      <c r="T30" t="str">
        <f t="shared" si="8"/>
        <v>No Indication</v>
      </c>
      <c r="U30" t="str">
        <f t="shared" si="9"/>
        <v>No T+M+I</v>
      </c>
      <c r="V30">
        <v>173.99033818720974</v>
      </c>
      <c r="W30">
        <v>178.83615888759923</v>
      </c>
      <c r="X30">
        <f t="shared" si="10"/>
        <v>-4.8458207003894813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169.5</v>
      </c>
      <c r="D31">
        <v>170.5</v>
      </c>
      <c r="E31">
        <v>168.15</v>
      </c>
      <c r="F31">
        <v>169</v>
      </c>
      <c r="G31">
        <f>_xll.TA_TYPPRICE(D31,E31,F31)</f>
        <v>169.21666666666667</v>
      </c>
      <c r="H31">
        <v>170.00901425162124</v>
      </c>
      <c r="I31" t="str">
        <f t="shared" si="0"/>
        <v>DOWN</v>
      </c>
      <c r="J31">
        <v>173.7597460279552</v>
      </c>
      <c r="K31">
        <v>170.4949438495847</v>
      </c>
      <c r="L31" t="str">
        <f t="shared" si="1"/>
        <v>DOWN</v>
      </c>
      <c r="M31" t="str">
        <f t="shared" si="2"/>
        <v>DOWN</v>
      </c>
      <c r="N31">
        <v>20.921658861035155</v>
      </c>
      <c r="O31" t="str">
        <f t="shared" si="3"/>
        <v>DOWN</v>
      </c>
      <c r="P31" t="str">
        <f t="shared" si="4"/>
        <v>DOWN</v>
      </c>
      <c r="Q31">
        <f t="shared" si="5"/>
        <v>0.84999999999999432</v>
      </c>
      <c r="R31">
        <f t="shared" si="6"/>
        <v>2.3499999999999943</v>
      </c>
      <c r="S31">
        <f t="shared" si="7"/>
        <v>0.36170212765957294</v>
      </c>
      <c r="T31" t="str">
        <f t="shared" si="8"/>
        <v>No Indication</v>
      </c>
      <c r="U31" t="str">
        <f t="shared" si="9"/>
        <v>No T+M+I</v>
      </c>
      <c r="V31">
        <v>173.22259385071592</v>
      </c>
      <c r="W31">
        <v>178.10755452555483</v>
      </c>
      <c r="X31">
        <f t="shared" si="10"/>
        <v>-4.8849606748389078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169.1</v>
      </c>
      <c r="D32">
        <v>169.75</v>
      </c>
      <c r="E32">
        <v>167.85</v>
      </c>
      <c r="F32">
        <v>169</v>
      </c>
      <c r="G32">
        <f>_xll.TA_TYPPRICE(D32,E32,F32)</f>
        <v>168.86666666666667</v>
      </c>
      <c r="H32">
        <v>169.43784045914396</v>
      </c>
      <c r="I32" t="str">
        <f t="shared" si="0"/>
        <v>DOWN</v>
      </c>
      <c r="J32">
        <v>172.86869135507627</v>
      </c>
      <c r="K32">
        <v>169.90717854967698</v>
      </c>
      <c r="L32" t="str">
        <f t="shared" si="1"/>
        <v>DOWN</v>
      </c>
      <c r="M32" t="str">
        <f t="shared" si="2"/>
        <v>DOWN</v>
      </c>
      <c r="N32">
        <v>20.921658861035155</v>
      </c>
      <c r="O32" t="str">
        <f t="shared" si="3"/>
        <v>DOWN</v>
      </c>
      <c r="P32" t="str">
        <f t="shared" si="4"/>
        <v>DOWN</v>
      </c>
      <c r="Q32">
        <f t="shared" si="5"/>
        <v>1.1500000000000057</v>
      </c>
      <c r="R32">
        <f t="shared" si="6"/>
        <v>1.9000000000000057</v>
      </c>
      <c r="S32">
        <f t="shared" si="7"/>
        <v>0.60526315789473806</v>
      </c>
      <c r="T32" t="str">
        <f t="shared" si="8"/>
        <v>No Indication</v>
      </c>
      <c r="U32" t="str">
        <f t="shared" si="9"/>
        <v>No T+M+I</v>
      </c>
      <c r="V32">
        <v>172.57296402752885</v>
      </c>
      <c r="W32">
        <v>177.43292085699522</v>
      </c>
      <c r="X32">
        <f t="shared" si="10"/>
        <v>-4.8599568294663698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169.2</v>
      </c>
      <c r="D33">
        <v>170.05</v>
      </c>
      <c r="E33">
        <v>168.15</v>
      </c>
      <c r="F33">
        <v>169</v>
      </c>
      <c r="G33">
        <f>_xll.TA_TYPPRICE(D33,E33,F33)</f>
        <v>169.06666666666669</v>
      </c>
      <c r="H33">
        <v>169.25225356290531</v>
      </c>
      <c r="I33" t="str">
        <f t="shared" si="0"/>
        <v>DOWN</v>
      </c>
      <c r="J33">
        <v>172.24231549839266</v>
      </c>
      <c r="K33">
        <v>169.51669442752655</v>
      </c>
      <c r="L33" t="str">
        <f t="shared" si="1"/>
        <v>DOWN</v>
      </c>
      <c r="M33" t="str">
        <f t="shared" si="2"/>
        <v>DOWN</v>
      </c>
      <c r="N33">
        <v>20.921658861035155</v>
      </c>
      <c r="O33" t="str">
        <f t="shared" si="3"/>
        <v>DOWN</v>
      </c>
      <c r="P33" t="str">
        <f t="shared" si="4"/>
        <v>DOWN</v>
      </c>
      <c r="Q33">
        <f t="shared" si="5"/>
        <v>0.84999999999999432</v>
      </c>
      <c r="R33">
        <f t="shared" si="6"/>
        <v>1.9000000000000057</v>
      </c>
      <c r="S33">
        <f t="shared" si="7"/>
        <v>0.44736842105262725</v>
      </c>
      <c r="T33" t="str">
        <f t="shared" si="8"/>
        <v>No Indication</v>
      </c>
      <c r="U33" t="str">
        <f t="shared" si="9"/>
        <v>No T+M+I</v>
      </c>
      <c r="V33">
        <v>172.02327725406289</v>
      </c>
      <c r="W33">
        <v>176.80826005277336</v>
      </c>
      <c r="X33">
        <f t="shared" si="10"/>
        <v>-4.7849827987104732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170.05</v>
      </c>
      <c r="D34">
        <v>170.9</v>
      </c>
      <c r="E34">
        <v>166.8</v>
      </c>
      <c r="F34">
        <v>167</v>
      </c>
      <c r="G34">
        <f>_xll.TA_TYPPRICE(D34,E34,F34)</f>
        <v>168.23333333333335</v>
      </c>
      <c r="H34">
        <v>168.74279344811933</v>
      </c>
      <c r="I34" t="str">
        <f t="shared" si="0"/>
        <v>DOWN</v>
      </c>
      <c r="J34">
        <v>171.94402316541652</v>
      </c>
      <c r="K34">
        <v>168.91298455474288</v>
      </c>
      <c r="L34" t="str">
        <f t="shared" si="1"/>
        <v>DOWN</v>
      </c>
      <c r="M34" t="str">
        <f t="shared" si="2"/>
        <v>DOWN</v>
      </c>
      <c r="N34">
        <v>13.381862297751562</v>
      </c>
      <c r="O34" t="str">
        <f t="shared" si="3"/>
        <v>DOWN</v>
      </c>
      <c r="P34" t="str">
        <f t="shared" si="4"/>
        <v>DOWN</v>
      </c>
      <c r="Q34">
        <f t="shared" si="5"/>
        <v>0.19999999999998863</v>
      </c>
      <c r="R34">
        <f t="shared" si="6"/>
        <v>4.0999999999999943</v>
      </c>
      <c r="S34">
        <f t="shared" si="7"/>
        <v>4.8780487804875344E-2</v>
      </c>
      <c r="T34" t="str">
        <f t="shared" si="8"/>
        <v>DOWN</v>
      </c>
      <c r="U34" t="str">
        <f t="shared" si="9"/>
        <v>DOWN</v>
      </c>
      <c r="V34">
        <v>171.25046536882243</v>
      </c>
      <c r="W34">
        <v>176.08172227108645</v>
      </c>
      <c r="X34">
        <f t="shared" si="10"/>
        <v>-4.8312569022640162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166.5</v>
      </c>
      <c r="D35">
        <v>167.9</v>
      </c>
      <c r="E35">
        <v>165.85</v>
      </c>
      <c r="F35">
        <v>167</v>
      </c>
      <c r="G35">
        <f>_xll.TA_TYPPRICE(D35,E35,F35)</f>
        <v>166.91666666666666</v>
      </c>
      <c r="H35">
        <v>167.82973005739299</v>
      </c>
      <c r="I35" t="str">
        <f t="shared" si="0"/>
        <v>DOWN</v>
      </c>
      <c r="J35">
        <v>171.04535135087951</v>
      </c>
      <c r="K35">
        <v>168.23232132035557</v>
      </c>
      <c r="L35" t="str">
        <f t="shared" si="1"/>
        <v>DOWN</v>
      </c>
      <c r="M35" t="str">
        <f t="shared" si="2"/>
        <v>DOWN</v>
      </c>
      <c r="N35">
        <v>13.381862297751562</v>
      </c>
      <c r="O35" t="str">
        <f t="shared" si="3"/>
        <v>DOWN</v>
      </c>
      <c r="P35" t="str">
        <f t="shared" si="4"/>
        <v>DOWN</v>
      </c>
      <c r="Q35">
        <f t="shared" si="5"/>
        <v>1.1500000000000057</v>
      </c>
      <c r="R35">
        <f t="shared" si="6"/>
        <v>2.0500000000000114</v>
      </c>
      <c r="S35">
        <f t="shared" si="7"/>
        <v>0.56097560975609717</v>
      </c>
      <c r="T35" t="str">
        <f t="shared" si="8"/>
        <v>No Indication</v>
      </c>
      <c r="U35" t="str">
        <f t="shared" si="9"/>
        <v>No T+M+I</v>
      </c>
      <c r="V35">
        <v>170.59654761977282</v>
      </c>
      <c r="W35">
        <v>175.40900210285781</v>
      </c>
      <c r="X35">
        <f t="shared" si="10"/>
        <v>-4.8124544830849914</v>
      </c>
      <c r="Y35">
        <v>-4.8397980983607294</v>
      </c>
      <c r="Z35" t="str">
        <f t="shared" si="11"/>
        <v>UP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167.5</v>
      </c>
      <c r="D36">
        <v>167.8</v>
      </c>
      <c r="E36">
        <v>164.6</v>
      </c>
      <c r="F36">
        <v>166</v>
      </c>
      <c r="G36">
        <f>_xll.TA_TYPPRICE(D36,E36,F36)</f>
        <v>166.13333333333333</v>
      </c>
      <c r="H36">
        <v>166.98153169536317</v>
      </c>
      <c r="I36" t="str">
        <f t="shared" si="0"/>
        <v>DOWN</v>
      </c>
      <c r="J36">
        <v>170.32416216179519</v>
      </c>
      <c r="K36">
        <v>167.425138804721</v>
      </c>
      <c r="L36" t="str">
        <f t="shared" si="1"/>
        <v>DOWN</v>
      </c>
      <c r="M36" t="str">
        <f t="shared" si="2"/>
        <v>DOWN</v>
      </c>
      <c r="N36">
        <v>10.441945899124416</v>
      </c>
      <c r="O36" t="str">
        <f t="shared" si="3"/>
        <v>DOWN</v>
      </c>
      <c r="P36" t="str">
        <f t="shared" si="4"/>
        <v>DOWN</v>
      </c>
      <c r="Q36">
        <f t="shared" si="5"/>
        <v>1.4000000000000057</v>
      </c>
      <c r="R36">
        <f t="shared" si="6"/>
        <v>3.2000000000000171</v>
      </c>
      <c r="S36">
        <f t="shared" si="7"/>
        <v>0.43749999999999944</v>
      </c>
      <c r="T36" t="str">
        <f t="shared" si="8"/>
        <v>No Indication</v>
      </c>
      <c r="U36" t="str">
        <f t="shared" si="9"/>
        <v>No T+M+I</v>
      </c>
      <c r="V36">
        <v>169.88938644750007</v>
      </c>
      <c r="W36">
        <v>174.71203898412762</v>
      </c>
      <c r="X36">
        <f t="shared" si="10"/>
        <v>-4.8226525366275439</v>
      </c>
      <c r="Y36">
        <v>-4.8363689860140919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167</v>
      </c>
      <c r="D37">
        <v>170.35</v>
      </c>
      <c r="E37">
        <v>165.8</v>
      </c>
      <c r="F37">
        <v>169</v>
      </c>
      <c r="G37">
        <f>_xll.TA_TYPPRICE(D37,E37,F37)</f>
        <v>168.38333333333333</v>
      </c>
      <c r="H37">
        <v>167.68243251434825</v>
      </c>
      <c r="I37" t="str">
        <f t="shared" si="0"/>
        <v>UP</v>
      </c>
      <c r="J37">
        <v>170.32990390361849</v>
      </c>
      <c r="K37">
        <v>167.06399684811635</v>
      </c>
      <c r="L37" t="str">
        <f t="shared" si="1"/>
        <v>No Confirmation</v>
      </c>
      <c r="M37" t="str">
        <f t="shared" si="2"/>
        <v>No Trend</v>
      </c>
      <c r="N37">
        <v>50.896230441409038</v>
      </c>
      <c r="O37" t="str">
        <f t="shared" si="3"/>
        <v>No Momentum</v>
      </c>
      <c r="P37" t="str">
        <f t="shared" si="4"/>
        <v>No Trend + Momentum</v>
      </c>
      <c r="Q37">
        <f t="shared" si="5"/>
        <v>3.1999999999999886</v>
      </c>
      <c r="R37">
        <f t="shared" si="6"/>
        <v>4.5499999999999829</v>
      </c>
      <c r="S37">
        <f t="shared" si="7"/>
        <v>0.70329670329670346</v>
      </c>
      <c r="T37" t="str">
        <f t="shared" si="8"/>
        <v>No Indication</v>
      </c>
      <c r="U37" t="str">
        <f t="shared" si="9"/>
        <v>No T+M+I</v>
      </c>
      <c r="V37">
        <v>169.75255776326929</v>
      </c>
      <c r="W37">
        <v>174.28892498530334</v>
      </c>
      <c r="X37">
        <f t="shared" si="10"/>
        <v>-4.5363672220340447</v>
      </c>
      <c r="Y37">
        <v>-4.7763686332180821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168.2</v>
      </c>
      <c r="D38">
        <v>168.45</v>
      </c>
      <c r="E38">
        <v>164.35</v>
      </c>
      <c r="F38">
        <v>165</v>
      </c>
      <c r="G38">
        <f>_xll.TA_TYPPRICE(D38,E38,F38)</f>
        <v>165.93333333333331</v>
      </c>
      <c r="H38">
        <v>166.80788292384079</v>
      </c>
      <c r="I38" t="str">
        <f t="shared" si="0"/>
        <v>DOWN</v>
      </c>
      <c r="J38">
        <v>169.91214748059215</v>
      </c>
      <c r="K38">
        <v>166.46088643742382</v>
      </c>
      <c r="L38" t="str">
        <f t="shared" si="1"/>
        <v>DOWN</v>
      </c>
      <c r="M38" t="str">
        <f t="shared" si="2"/>
        <v>DOWN</v>
      </c>
      <c r="N38">
        <v>29.036267699163311</v>
      </c>
      <c r="O38" t="str">
        <f t="shared" si="3"/>
        <v>DOWN</v>
      </c>
      <c r="P38" t="str">
        <f t="shared" si="4"/>
        <v>DOWN</v>
      </c>
      <c r="Q38">
        <f t="shared" si="5"/>
        <v>0.65000000000000568</v>
      </c>
      <c r="R38">
        <f t="shared" si="6"/>
        <v>4.0999999999999943</v>
      </c>
      <c r="S38">
        <f t="shared" si="7"/>
        <v>0.15853658536585527</v>
      </c>
      <c r="T38" t="str">
        <f t="shared" si="8"/>
        <v>DOWN</v>
      </c>
      <c r="U38" t="str">
        <f t="shared" si="9"/>
        <v>DOWN</v>
      </c>
      <c r="V38">
        <v>169.02139503045862</v>
      </c>
      <c r="W38">
        <v>173.60085646787346</v>
      </c>
      <c r="X38">
        <f t="shared" si="10"/>
        <v>-4.5794614374148352</v>
      </c>
      <c r="Y38">
        <v>-4.7369871940574324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164.8</v>
      </c>
      <c r="D39">
        <v>165.15</v>
      </c>
      <c r="E39">
        <v>160.05000000000001</v>
      </c>
      <c r="F39">
        <v>161</v>
      </c>
      <c r="G39">
        <f>_xll.TA_TYPPRICE(D39,E39,F39)</f>
        <v>162.06666666666669</v>
      </c>
      <c r="H39">
        <v>164.43727479525376</v>
      </c>
      <c r="I39" t="str">
        <f t="shared" si="0"/>
        <v>DOWN</v>
      </c>
      <c r="J39">
        <v>168.853892484905</v>
      </c>
      <c r="K39">
        <v>165.0362450068852</v>
      </c>
      <c r="L39" t="str">
        <f t="shared" si="1"/>
        <v>DOWN</v>
      </c>
      <c r="M39" t="str">
        <f t="shared" si="2"/>
        <v>DOWN</v>
      </c>
      <c r="N39">
        <v>18.893047878768524</v>
      </c>
      <c r="O39" t="str">
        <f t="shared" si="3"/>
        <v>DOWN</v>
      </c>
      <c r="P39" t="str">
        <f t="shared" si="4"/>
        <v>DOWN</v>
      </c>
      <c r="Q39">
        <f t="shared" si="5"/>
        <v>0.94999999999998863</v>
      </c>
      <c r="R39">
        <f t="shared" si="6"/>
        <v>5.0999999999999943</v>
      </c>
      <c r="S39">
        <f t="shared" si="7"/>
        <v>0.18627450980391955</v>
      </c>
      <c r="T39" t="str">
        <f t="shared" si="8"/>
        <v>DOWN</v>
      </c>
      <c r="U39" t="str">
        <f t="shared" si="9"/>
        <v>DOWN</v>
      </c>
      <c r="V39">
        <v>167.7873342565419</v>
      </c>
      <c r="W39">
        <v>172.66745969247543</v>
      </c>
      <c r="X39">
        <f t="shared" si="10"/>
        <v>-4.880125435933536</v>
      </c>
      <c r="Y39">
        <v>-4.7656148424326528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164.55</v>
      </c>
      <c r="AE39">
        <f t="shared" si="16"/>
        <v>163.20000000000002</v>
      </c>
      <c r="AF39">
        <f t="shared" si="17"/>
        <v>162.60000000000002</v>
      </c>
      <c r="AG39">
        <f t="shared" si="18"/>
        <v>162</v>
      </c>
      <c r="AH39">
        <f t="shared" si="19"/>
        <v>162</v>
      </c>
    </row>
    <row r="40" spans="1:34" x14ac:dyDescent="0.25">
      <c r="A40" t="s">
        <v>5</v>
      </c>
      <c r="B40" s="1">
        <v>42909</v>
      </c>
      <c r="C40">
        <v>161.19999999999999</v>
      </c>
      <c r="D40">
        <v>161.35</v>
      </c>
      <c r="E40">
        <v>157.30000000000001</v>
      </c>
      <c r="F40">
        <v>159</v>
      </c>
      <c r="G40">
        <f>_xll.TA_TYPPRICE(D40,E40,F40)</f>
        <v>159.21666666666667</v>
      </c>
      <c r="H40">
        <v>161.82697073096023</v>
      </c>
      <c r="I40" t="str">
        <f t="shared" si="0"/>
        <v>DOWN</v>
      </c>
      <c r="J40">
        <v>167.18636082159279</v>
      </c>
      <c r="K40">
        <v>163.31707944979959</v>
      </c>
      <c r="L40" t="str">
        <f t="shared" si="1"/>
        <v>DOWN</v>
      </c>
      <c r="M40" t="str">
        <f t="shared" si="2"/>
        <v>DOWN</v>
      </c>
      <c r="N40">
        <v>15.507321520918838</v>
      </c>
      <c r="O40" t="str">
        <f t="shared" si="3"/>
        <v>DOWN</v>
      </c>
      <c r="P40" t="str">
        <f t="shared" si="4"/>
        <v>DOWN</v>
      </c>
      <c r="Q40">
        <f t="shared" si="5"/>
        <v>1.6999999999999886</v>
      </c>
      <c r="R40">
        <f t="shared" si="6"/>
        <v>4.0499999999999829</v>
      </c>
      <c r="S40">
        <f t="shared" si="7"/>
        <v>0.41975308641975206</v>
      </c>
      <c r="T40" t="str">
        <f t="shared" si="8"/>
        <v>No Indication</v>
      </c>
      <c r="U40" t="str">
        <f t="shared" si="9"/>
        <v>No T+M+I</v>
      </c>
      <c r="V40">
        <v>166.43543667861238</v>
      </c>
      <c r="W40">
        <v>171.65505527081058</v>
      </c>
      <c r="X40">
        <f t="shared" si="10"/>
        <v>-5.2196185921982021</v>
      </c>
      <c r="Y40">
        <v>-4.8564155923857628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158.94999999999999</v>
      </c>
      <c r="D41">
        <v>160.85</v>
      </c>
      <c r="E41">
        <v>155.19999999999999</v>
      </c>
      <c r="F41">
        <v>160</v>
      </c>
      <c r="G41">
        <f>_xll.TA_TYPPRICE(D41,E41,F41)</f>
        <v>158.68333333333331</v>
      </c>
      <c r="H41">
        <v>160.25515203214678</v>
      </c>
      <c r="I41" t="str">
        <f t="shared" si="0"/>
        <v>DOWN</v>
      </c>
      <c r="J41">
        <v>165.7782806390166</v>
      </c>
      <c r="K41">
        <v>161.5132840165108</v>
      </c>
      <c r="L41" t="str">
        <f t="shared" si="1"/>
        <v>DOWN</v>
      </c>
      <c r="M41" t="str">
        <f t="shared" si="2"/>
        <v>DOWN</v>
      </c>
      <c r="N41">
        <v>24.017583828028055</v>
      </c>
      <c r="O41" t="str">
        <f t="shared" si="3"/>
        <v>DOWN</v>
      </c>
      <c r="P41" t="str">
        <f t="shared" si="4"/>
        <v>DOWN</v>
      </c>
      <c r="Q41">
        <f t="shared" si="5"/>
        <v>4.8000000000000114</v>
      </c>
      <c r="R41">
        <f t="shared" si="6"/>
        <v>5.6500000000000057</v>
      </c>
      <c r="S41">
        <f t="shared" si="7"/>
        <v>0.84955752212389501</v>
      </c>
      <c r="T41" t="str">
        <f t="shared" si="8"/>
        <v>UP</v>
      </c>
      <c r="U41" t="str">
        <f t="shared" si="9"/>
        <v>No T+M+I</v>
      </c>
      <c r="V41">
        <v>165.4453694972874</v>
      </c>
      <c r="W41">
        <v>170.79171784334312</v>
      </c>
      <c r="X41">
        <f t="shared" si="10"/>
        <v>-5.34634834605572</v>
      </c>
      <c r="Y41">
        <v>-4.9544021431197542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161.05000000000001</v>
      </c>
      <c r="D42">
        <v>161.44999999999999</v>
      </c>
      <c r="E42">
        <v>157.5</v>
      </c>
      <c r="F42">
        <v>158</v>
      </c>
      <c r="G42">
        <f>_xll.TA_TYPPRICE(D42,E42,F42)</f>
        <v>158.98333333333332</v>
      </c>
      <c r="H42">
        <v>159.61924268274004</v>
      </c>
      <c r="I42" t="str">
        <f t="shared" si="0"/>
        <v>DOWN</v>
      </c>
      <c r="J42">
        <v>164.81644049701291</v>
      </c>
      <c r="K42">
        <v>160.62144312395284</v>
      </c>
      <c r="L42" t="str">
        <f t="shared" si="1"/>
        <v>DOWN</v>
      </c>
      <c r="M42" t="str">
        <f t="shared" si="2"/>
        <v>DOWN</v>
      </c>
      <c r="N42">
        <v>19.186366152743965</v>
      </c>
      <c r="O42" t="str">
        <f t="shared" si="3"/>
        <v>DOWN</v>
      </c>
      <c r="P42" t="str">
        <f t="shared" si="4"/>
        <v>DOWN</v>
      </c>
      <c r="Q42">
        <f t="shared" si="5"/>
        <v>0.5</v>
      </c>
      <c r="R42">
        <f t="shared" si="6"/>
        <v>3.9499999999999886</v>
      </c>
      <c r="S42">
        <f t="shared" si="7"/>
        <v>0.12658227848101303</v>
      </c>
      <c r="T42" t="str">
        <f t="shared" si="8"/>
        <v>DOWN</v>
      </c>
      <c r="U42" t="str">
        <f t="shared" si="9"/>
        <v>DOWN</v>
      </c>
      <c r="V42">
        <v>164.29992803616625</v>
      </c>
      <c r="W42">
        <v>169.84418318828068</v>
      </c>
      <c r="X42">
        <f t="shared" si="10"/>
        <v>-5.544255152114431</v>
      </c>
      <c r="Y42">
        <v>-5.0723727449186899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161</v>
      </c>
      <c r="AE42">
        <f t="shared" si="16"/>
        <v>159.95000000000002</v>
      </c>
      <c r="AF42">
        <f t="shared" si="17"/>
        <v>159.45000000000002</v>
      </c>
      <c r="AG42">
        <f t="shared" si="18"/>
        <v>159</v>
      </c>
      <c r="AH42">
        <f t="shared" si="19"/>
        <v>159</v>
      </c>
    </row>
    <row r="43" spans="1:34" x14ac:dyDescent="0.25">
      <c r="A43" t="s">
        <v>5</v>
      </c>
      <c r="B43" s="1">
        <v>42915</v>
      </c>
      <c r="C43">
        <v>159.80000000000001</v>
      </c>
      <c r="D43">
        <v>160.94999999999999</v>
      </c>
      <c r="E43">
        <v>157.25</v>
      </c>
      <c r="F43">
        <v>158</v>
      </c>
      <c r="G43">
        <f>_xll.TA_TYPPRICE(D43,E43,F43)</f>
        <v>158.73333333333332</v>
      </c>
      <c r="H43">
        <v>159.17628800803669</v>
      </c>
      <c r="I43" t="str">
        <f t="shared" si="0"/>
        <v>DOWN</v>
      </c>
      <c r="J43">
        <v>163.9572314976767</v>
      </c>
      <c r="K43">
        <v>159.87223354085222</v>
      </c>
      <c r="L43" t="str">
        <f t="shared" si="1"/>
        <v>DOWN</v>
      </c>
      <c r="M43" t="str">
        <f t="shared" si="2"/>
        <v>DOWN</v>
      </c>
      <c r="N43">
        <v>19.186366152743968</v>
      </c>
      <c r="O43" t="str">
        <f t="shared" si="3"/>
        <v>DOWN</v>
      </c>
      <c r="P43" t="str">
        <f t="shared" si="4"/>
        <v>DOWN</v>
      </c>
      <c r="Q43">
        <f t="shared" si="5"/>
        <v>0.75</v>
      </c>
      <c r="R43">
        <f t="shared" si="6"/>
        <v>3.6999999999999886</v>
      </c>
      <c r="S43">
        <f t="shared" si="7"/>
        <v>0.20270270270270332</v>
      </c>
      <c r="T43" t="str">
        <f t="shared" si="8"/>
        <v>No Indication</v>
      </c>
      <c r="U43" t="str">
        <f t="shared" si="9"/>
        <v>No T+M+I</v>
      </c>
      <c r="V43">
        <v>163.33070833829453</v>
      </c>
      <c r="W43">
        <v>168.96683628544508</v>
      </c>
      <c r="X43">
        <f t="shared" si="10"/>
        <v>-5.6361279471505554</v>
      </c>
      <c r="Y43">
        <v>-5.1851237853650627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157.80000000000001</v>
      </c>
      <c r="D44">
        <v>158.80000000000001</v>
      </c>
      <c r="E44">
        <v>156.30000000000001</v>
      </c>
      <c r="F44">
        <v>157</v>
      </c>
      <c r="G44">
        <f>_xll.TA_TYPPRICE(D44,E44,F44)</f>
        <v>157.36666666666667</v>
      </c>
      <c r="H44">
        <v>158.27147733735168</v>
      </c>
      <c r="I44" t="str">
        <f t="shared" si="0"/>
        <v>DOWN</v>
      </c>
      <c r="J44">
        <v>162.81118005374856</v>
      </c>
      <c r="K44">
        <v>159.07840386510728</v>
      </c>
      <c r="L44" t="str">
        <f t="shared" si="1"/>
        <v>DOWN</v>
      </c>
      <c r="M44" t="str">
        <f t="shared" si="2"/>
        <v>DOWN</v>
      </c>
      <c r="N44">
        <v>16.580692685983486</v>
      </c>
      <c r="O44" t="str">
        <f t="shared" si="3"/>
        <v>DOWN</v>
      </c>
      <c r="P44" t="str">
        <f t="shared" si="4"/>
        <v>DOWN</v>
      </c>
      <c r="Q44">
        <f t="shared" si="5"/>
        <v>0.69999999999998863</v>
      </c>
      <c r="R44">
        <f t="shared" si="6"/>
        <v>2.5</v>
      </c>
      <c r="S44">
        <f t="shared" si="7"/>
        <v>0.27999999999999547</v>
      </c>
      <c r="T44" t="str">
        <f t="shared" si="8"/>
        <v>No Indication</v>
      </c>
      <c r="U44" t="str">
        <f t="shared" si="9"/>
        <v>No T+M+I</v>
      </c>
      <c r="V44">
        <v>162.35675320932614</v>
      </c>
      <c r="W44">
        <v>168.0804039680047</v>
      </c>
      <c r="X44">
        <f t="shared" si="10"/>
        <v>-5.7236507586785592</v>
      </c>
      <c r="Y44">
        <v>-5.2928291800277618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157.4</v>
      </c>
      <c r="D45">
        <v>159.5</v>
      </c>
      <c r="E45">
        <v>155.9</v>
      </c>
      <c r="F45">
        <v>159</v>
      </c>
      <c r="G45">
        <f>_xll.TA_TYPPRICE(D45,E45,F45)</f>
        <v>158.13333333333333</v>
      </c>
      <c r="H45">
        <v>158.20240533534252</v>
      </c>
      <c r="I45" t="str">
        <f t="shared" si="0"/>
        <v>UP</v>
      </c>
      <c r="J45">
        <v>162.07536226402667</v>
      </c>
      <c r="K45">
        <v>158.37209189508343</v>
      </c>
      <c r="L45" t="str">
        <f t="shared" si="1"/>
        <v>No Confirmation</v>
      </c>
      <c r="M45" t="str">
        <f t="shared" si="2"/>
        <v>No Trend</v>
      </c>
      <c r="N45">
        <v>37.724547312541077</v>
      </c>
      <c r="O45" t="str">
        <f t="shared" si="3"/>
        <v>DOWN</v>
      </c>
      <c r="P45" t="str">
        <f t="shared" si="4"/>
        <v>No Trend + Momentum</v>
      </c>
      <c r="Q45">
        <f t="shared" si="5"/>
        <v>3.0999999999999943</v>
      </c>
      <c r="R45">
        <f t="shared" si="6"/>
        <v>3.5999999999999943</v>
      </c>
      <c r="S45">
        <f t="shared" si="7"/>
        <v>0.86111111111111094</v>
      </c>
      <c r="T45" t="str">
        <f t="shared" si="8"/>
        <v>UP</v>
      </c>
      <c r="U45" t="str">
        <f t="shared" si="9"/>
        <v>No T+M+I</v>
      </c>
      <c r="V45">
        <v>161.84032963866059</v>
      </c>
      <c r="W45">
        <v>167.40778145185621</v>
      </c>
      <c r="X45">
        <f t="shared" si="10"/>
        <v>-5.5674518131956177</v>
      </c>
      <c r="Y45">
        <v>-5.347753706661333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159.5</v>
      </c>
      <c r="D46">
        <v>161.75</v>
      </c>
      <c r="E46">
        <v>159</v>
      </c>
      <c r="F46">
        <v>160</v>
      </c>
      <c r="G46">
        <f>_xll.TA_TYPPRICE(D46,E46,F46)</f>
        <v>160.25</v>
      </c>
      <c r="H46">
        <v>159.22620266767126</v>
      </c>
      <c r="I46" t="str">
        <f t="shared" si="0"/>
        <v>UP</v>
      </c>
      <c r="J46">
        <v>162.00305953868741</v>
      </c>
      <c r="K46">
        <v>158.51162702950933</v>
      </c>
      <c r="L46" t="str">
        <f t="shared" si="1"/>
        <v>No Confirmation</v>
      </c>
      <c r="M46" t="str">
        <f t="shared" si="2"/>
        <v>No Trend</v>
      </c>
      <c r="N46">
        <v>46.240831494290305</v>
      </c>
      <c r="O46" t="str">
        <f t="shared" si="3"/>
        <v>No Momentum</v>
      </c>
      <c r="P46" t="str">
        <f t="shared" si="4"/>
        <v>No Trend + Momentum</v>
      </c>
      <c r="Q46">
        <f t="shared" si="5"/>
        <v>1</v>
      </c>
      <c r="R46">
        <f t="shared" si="6"/>
        <v>2.75</v>
      </c>
      <c r="S46">
        <f t="shared" si="7"/>
        <v>0.36363636363636365</v>
      </c>
      <c r="T46" t="str">
        <f t="shared" si="8"/>
        <v>No Indication</v>
      </c>
      <c r="U46" t="str">
        <f t="shared" si="9"/>
        <v>No T+M+I</v>
      </c>
      <c r="V46">
        <v>161.55720200194358</v>
      </c>
      <c r="W46">
        <v>166.85905689986686</v>
      </c>
      <c r="X46">
        <f t="shared" si="10"/>
        <v>-5.3018548979232776</v>
      </c>
      <c r="Y46">
        <v>-5.3385739449137217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160.4</v>
      </c>
      <c r="D47">
        <v>163.5</v>
      </c>
      <c r="E47">
        <v>159.94999999999999</v>
      </c>
      <c r="F47">
        <v>163</v>
      </c>
      <c r="G47">
        <f>_xll.TA_TYPPRICE(D47,E47,F47)</f>
        <v>162.15</v>
      </c>
      <c r="H47">
        <v>160.68810133383562</v>
      </c>
      <c r="I47" t="str">
        <f t="shared" si="0"/>
        <v>UP</v>
      </c>
      <c r="J47">
        <v>162.33571297453466</v>
      </c>
      <c r="K47">
        <v>158.83126546739615</v>
      </c>
      <c r="L47" t="str">
        <f t="shared" si="1"/>
        <v>UP</v>
      </c>
      <c r="M47" t="str">
        <f t="shared" si="2"/>
        <v>UP</v>
      </c>
      <c r="N47">
        <v>64.464254342222702</v>
      </c>
      <c r="O47" t="str">
        <f t="shared" si="3"/>
        <v>UP</v>
      </c>
      <c r="P47" t="str">
        <f t="shared" si="4"/>
        <v>UP</v>
      </c>
      <c r="Q47">
        <f t="shared" si="5"/>
        <v>3.0500000000000114</v>
      </c>
      <c r="R47">
        <f t="shared" si="6"/>
        <v>3.5500000000000114</v>
      </c>
      <c r="S47">
        <f t="shared" si="7"/>
        <v>0.8591549295774652</v>
      </c>
      <c r="T47" t="str">
        <f t="shared" si="8"/>
        <v>UP</v>
      </c>
      <c r="U47" t="str">
        <f t="shared" si="9"/>
        <v>UP</v>
      </c>
      <c r="V47">
        <v>161.77917092472148</v>
      </c>
      <c r="W47">
        <v>166.57320083321005</v>
      </c>
      <c r="X47">
        <f t="shared" si="10"/>
        <v>-4.794029908488568</v>
      </c>
      <c r="Y47">
        <v>-5.2296651376286913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162.80000000000001</v>
      </c>
      <c r="D48">
        <v>163.4</v>
      </c>
      <c r="E48">
        <v>160.1</v>
      </c>
      <c r="F48">
        <v>162</v>
      </c>
      <c r="G48">
        <f>_xll.TA_TYPPRICE(D48,E48,F48)</f>
        <v>161.83333333333334</v>
      </c>
      <c r="H48">
        <v>161.26071733358447</v>
      </c>
      <c r="I48" t="str">
        <f t="shared" si="0"/>
        <v>UP</v>
      </c>
      <c r="J48">
        <v>162.57222120241585</v>
      </c>
      <c r="K48">
        <v>159.11320647464146</v>
      </c>
      <c r="L48" t="str">
        <f t="shared" si="1"/>
        <v>No Confirmation</v>
      </c>
      <c r="M48" t="str">
        <f t="shared" si="2"/>
        <v>No Trend</v>
      </c>
      <c r="N48">
        <v>56.486014288848452</v>
      </c>
      <c r="O48" t="str">
        <f t="shared" si="3"/>
        <v>No Momentum</v>
      </c>
      <c r="P48" t="str">
        <f t="shared" si="4"/>
        <v>No Trend + Momentum</v>
      </c>
      <c r="Q48">
        <f t="shared" si="5"/>
        <v>1.9000000000000057</v>
      </c>
      <c r="R48">
        <f t="shared" si="6"/>
        <v>3.3000000000000114</v>
      </c>
      <c r="S48">
        <f t="shared" si="7"/>
        <v>0.57575757575757547</v>
      </c>
      <c r="T48" t="str">
        <f t="shared" si="8"/>
        <v>No Indication</v>
      </c>
      <c r="U48" t="str">
        <f t="shared" si="9"/>
        <v>No T+M+I</v>
      </c>
      <c r="V48">
        <v>161.81314462861047</v>
      </c>
      <c r="W48">
        <v>166.23444521593524</v>
      </c>
      <c r="X48">
        <f t="shared" si="10"/>
        <v>-4.4213005873247653</v>
      </c>
      <c r="Y48">
        <v>-5.0679922275679061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161.5</v>
      </c>
      <c r="D49">
        <v>162</v>
      </c>
      <c r="E49">
        <v>159.1</v>
      </c>
      <c r="F49">
        <v>159</v>
      </c>
      <c r="G49">
        <f>_xll.TA_TYPPRICE(D49,E49,F49)</f>
        <v>160.03333333333333</v>
      </c>
      <c r="H49">
        <v>160.64702533345888</v>
      </c>
      <c r="I49" t="str">
        <f t="shared" si="0"/>
        <v>DOWN</v>
      </c>
      <c r="J49">
        <v>162.44506093521233</v>
      </c>
      <c r="K49">
        <v>159.11027170249892</v>
      </c>
      <c r="L49" t="str">
        <f t="shared" si="1"/>
        <v>DOWN</v>
      </c>
      <c r="M49" t="str">
        <f t="shared" si="2"/>
        <v>DOWN</v>
      </c>
      <c r="N49">
        <v>38.580487162075528</v>
      </c>
      <c r="O49" t="str">
        <f t="shared" si="3"/>
        <v>DOWN</v>
      </c>
      <c r="P49" t="str">
        <f t="shared" si="4"/>
        <v>DOWN</v>
      </c>
      <c r="Q49">
        <f t="shared" si="5"/>
        <v>-9.9999999999994316E-2</v>
      </c>
      <c r="R49">
        <f t="shared" si="6"/>
        <v>2.9000000000000057</v>
      </c>
      <c r="S49">
        <f t="shared" si="7"/>
        <v>-3.4482758620687629E-2</v>
      </c>
      <c r="T49" t="str">
        <f t="shared" si="8"/>
        <v>DOWN</v>
      </c>
      <c r="U49" t="str">
        <f t="shared" si="9"/>
        <v>DOWN</v>
      </c>
      <c r="V49">
        <v>161.38035314728577</v>
      </c>
      <c r="W49">
        <v>165.69856038512523</v>
      </c>
      <c r="X49">
        <f t="shared" si="10"/>
        <v>-4.3182072378394594</v>
      </c>
      <c r="Y49">
        <v>-4.918035229622217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165</v>
      </c>
      <c r="D50">
        <v>165</v>
      </c>
      <c r="E50">
        <v>154</v>
      </c>
      <c r="F50">
        <v>162</v>
      </c>
      <c r="G50">
        <f>_xll.TA_TYPPRICE(D50,E50,F50)</f>
        <v>160.33333333333334</v>
      </c>
      <c r="H50">
        <v>160.4901793333961</v>
      </c>
      <c r="I50" t="str">
        <f t="shared" si="0"/>
        <v>UP</v>
      </c>
      <c r="J50">
        <v>163.01282517183182</v>
      </c>
      <c r="K50">
        <v>157.97465576861026</v>
      </c>
      <c r="L50" t="str">
        <f t="shared" si="1"/>
        <v>No Confirmation</v>
      </c>
      <c r="M50" t="str">
        <f t="shared" si="2"/>
        <v>No Trend</v>
      </c>
      <c r="N50">
        <v>56.010715901604449</v>
      </c>
      <c r="O50" t="str">
        <f t="shared" si="3"/>
        <v>No Momentum</v>
      </c>
      <c r="P50" t="str">
        <f t="shared" si="4"/>
        <v>No Trend + Momentum</v>
      </c>
      <c r="Q50">
        <f t="shared" si="5"/>
        <v>8</v>
      </c>
      <c r="R50">
        <f t="shared" si="6"/>
        <v>11</v>
      </c>
      <c r="S50">
        <f t="shared" si="7"/>
        <v>0.72727272727272729</v>
      </c>
      <c r="T50" t="str">
        <f t="shared" si="8"/>
        <v>No Indication</v>
      </c>
      <c r="U50" t="str">
        <f t="shared" si="9"/>
        <v>No T+M+I</v>
      </c>
      <c r="V50">
        <v>161.47568343231873</v>
      </c>
      <c r="W50">
        <v>165.42459294919004</v>
      </c>
      <c r="X50">
        <f t="shared" si="10"/>
        <v>-3.9489095168713106</v>
      </c>
      <c r="Y50">
        <v>-4.724210087072036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162.55000000000001</v>
      </c>
      <c r="D51">
        <v>163.4</v>
      </c>
      <c r="E51">
        <v>160</v>
      </c>
      <c r="F51">
        <v>160</v>
      </c>
      <c r="G51">
        <f>_xll.TA_TYPPRICE(D51,E51,F51)</f>
        <v>161.13333333333333</v>
      </c>
      <c r="H51">
        <v>160.81175633336471</v>
      </c>
      <c r="I51" t="str">
        <f t="shared" si="0"/>
        <v>DOWN</v>
      </c>
      <c r="J51">
        <v>163.09886402253585</v>
      </c>
      <c r="K51">
        <v>158.42473226447464</v>
      </c>
      <c r="L51" t="str">
        <f t="shared" si="1"/>
        <v>No Confirmation</v>
      </c>
      <c r="M51" t="str">
        <f t="shared" si="2"/>
        <v>No Trend</v>
      </c>
      <c r="N51">
        <v>45.298101485835055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3.4000000000000057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161.24865521196202</v>
      </c>
      <c r="W51">
        <v>165.02277124925004</v>
      </c>
      <c r="X51">
        <f t="shared" si="10"/>
        <v>-3.7741160372880245</v>
      </c>
      <c r="Y51">
        <v>-4.5341912771152337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161.05000000000001</v>
      </c>
      <c r="D52">
        <v>165.9</v>
      </c>
      <c r="E52">
        <v>161.05000000000001</v>
      </c>
      <c r="F52">
        <v>163</v>
      </c>
      <c r="G52">
        <f>_xll.TA_TYPPRICE(D52,E52,F52)</f>
        <v>163.31666666666669</v>
      </c>
      <c r="H52">
        <v>162.06421150001569</v>
      </c>
      <c r="I52" t="str">
        <f t="shared" si="0"/>
        <v>UP</v>
      </c>
      <c r="J52">
        <v>163.72133868419456</v>
      </c>
      <c r="K52">
        <v>159.00812509459138</v>
      </c>
      <c r="L52" t="str">
        <f t="shared" si="1"/>
        <v>No Confirmation</v>
      </c>
      <c r="M52" t="str">
        <f t="shared" si="2"/>
        <v>No Trend</v>
      </c>
      <c r="N52">
        <v>59.736943447836587</v>
      </c>
      <c r="O52" t="str">
        <f t="shared" si="3"/>
        <v>No Momentum</v>
      </c>
      <c r="P52" t="str">
        <f t="shared" si="4"/>
        <v>No Trend + Momentum</v>
      </c>
      <c r="Q52">
        <f t="shared" si="5"/>
        <v>1.9499999999999886</v>
      </c>
      <c r="R52">
        <f t="shared" si="6"/>
        <v>4.8499999999999943</v>
      </c>
      <c r="S52">
        <f t="shared" si="7"/>
        <v>0.40206185567010122</v>
      </c>
      <c r="T52" t="str">
        <f t="shared" si="8"/>
        <v>No Indication</v>
      </c>
      <c r="U52" t="str">
        <f t="shared" si="9"/>
        <v>No T+M+I</v>
      </c>
      <c r="V52">
        <v>161.51809287166017</v>
      </c>
      <c r="W52">
        <v>164.8729363418982</v>
      </c>
      <c r="X52">
        <f t="shared" si="10"/>
        <v>-3.3548434702380234</v>
      </c>
      <c r="Y52">
        <v>-4.2983217157397915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164.1</v>
      </c>
      <c r="D53">
        <v>164.1</v>
      </c>
      <c r="E53">
        <v>158.6</v>
      </c>
      <c r="F53">
        <v>159</v>
      </c>
      <c r="G53">
        <f>_xll.TA_TYPPRICE(D53,E53,F53)</f>
        <v>160.56666666666666</v>
      </c>
      <c r="H53">
        <v>161.31543908334118</v>
      </c>
      <c r="I53" t="str">
        <f t="shared" si="0"/>
        <v>DOWN</v>
      </c>
      <c r="J53">
        <v>163.80548564326244</v>
      </c>
      <c r="K53">
        <v>158.91743062912661</v>
      </c>
      <c r="L53" t="str">
        <f t="shared" si="1"/>
        <v>No Confirmation</v>
      </c>
      <c r="M53" t="str">
        <f t="shared" si="2"/>
        <v>No Trend</v>
      </c>
      <c r="N53">
        <v>41.48614718853117</v>
      </c>
      <c r="O53" t="str">
        <f t="shared" si="3"/>
        <v>No Momentum</v>
      </c>
      <c r="P53" t="str">
        <f t="shared" si="4"/>
        <v>No Trend + Momentum</v>
      </c>
      <c r="Q53">
        <f t="shared" si="5"/>
        <v>0.40000000000000568</v>
      </c>
      <c r="R53">
        <f t="shared" si="6"/>
        <v>5.5</v>
      </c>
      <c r="S53">
        <f t="shared" si="7"/>
        <v>7.2727272727273765E-2</v>
      </c>
      <c r="T53" t="str">
        <f t="shared" si="8"/>
        <v>DOWN</v>
      </c>
      <c r="U53" t="str">
        <f t="shared" si="9"/>
        <v>No T+M+I</v>
      </c>
      <c r="V53">
        <v>161.13069396832785</v>
      </c>
      <c r="W53">
        <v>164.43790402027611</v>
      </c>
      <c r="X53">
        <f t="shared" si="10"/>
        <v>-3.3072100519482603</v>
      </c>
      <c r="Y53">
        <v>-4.1000993829814849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159.5</v>
      </c>
      <c r="D54">
        <v>160.05000000000001</v>
      </c>
      <c r="E54">
        <v>157.65</v>
      </c>
      <c r="F54">
        <v>158</v>
      </c>
      <c r="G54">
        <f>_xll.TA_TYPPRICE(D54,E54,F54)</f>
        <v>158.56666666666669</v>
      </c>
      <c r="H54">
        <v>159.94105287500395</v>
      </c>
      <c r="I54" t="str">
        <f t="shared" si="0"/>
        <v>DOWN</v>
      </c>
      <c r="J54">
        <v>162.97093327809301</v>
      </c>
      <c r="K54">
        <v>158.63577937820958</v>
      </c>
      <c r="L54" t="str">
        <f t="shared" si="1"/>
        <v>DOWN</v>
      </c>
      <c r="M54" t="str">
        <f t="shared" si="2"/>
        <v>DOWN</v>
      </c>
      <c r="N54">
        <v>37.870470858339374</v>
      </c>
      <c r="O54" t="str">
        <f t="shared" si="3"/>
        <v>DOWN</v>
      </c>
      <c r="P54" t="str">
        <f t="shared" si="4"/>
        <v>DOWN</v>
      </c>
      <c r="Q54">
        <f t="shared" si="5"/>
        <v>0.34999999999999432</v>
      </c>
      <c r="R54">
        <f t="shared" si="6"/>
        <v>2.4000000000000057</v>
      </c>
      <c r="S54">
        <f t="shared" si="7"/>
        <v>0.14583333333333062</v>
      </c>
      <c r="T54" t="str">
        <f t="shared" si="8"/>
        <v>DOWN</v>
      </c>
      <c r="U54" t="str">
        <f t="shared" si="9"/>
        <v>DOWN</v>
      </c>
      <c r="V54">
        <v>160.64904874243126</v>
      </c>
      <c r="W54">
        <v>163.96102224099639</v>
      </c>
      <c r="X54">
        <f t="shared" si="10"/>
        <v>-3.3119734985651235</v>
      </c>
      <c r="Y54">
        <v>-3.9424742060982125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160</v>
      </c>
      <c r="D55">
        <v>160.9</v>
      </c>
      <c r="E55">
        <v>158.80000000000001</v>
      </c>
      <c r="F55">
        <v>160</v>
      </c>
      <c r="G55">
        <f>_xll.TA_TYPPRICE(D55,E55,F55)</f>
        <v>159.9</v>
      </c>
      <c r="H55">
        <v>159.92052643750196</v>
      </c>
      <c r="I55" t="str">
        <f t="shared" si="0"/>
        <v>UP</v>
      </c>
      <c r="J55">
        <v>162.51072588296122</v>
      </c>
      <c r="K55">
        <v>158.67227284971855</v>
      </c>
      <c r="L55" t="str">
        <f t="shared" si="1"/>
        <v>No Confirmation</v>
      </c>
      <c r="M55" t="str">
        <f t="shared" si="2"/>
        <v>No Trend</v>
      </c>
      <c r="N55">
        <v>48.985699214712305</v>
      </c>
      <c r="O55" t="str">
        <f t="shared" si="3"/>
        <v>No Momentum</v>
      </c>
      <c r="P55" t="str">
        <f t="shared" si="4"/>
        <v>No Trend + Momentum</v>
      </c>
      <c r="Q55">
        <f t="shared" si="5"/>
        <v>1.1999999999999886</v>
      </c>
      <c r="R55">
        <f t="shared" si="6"/>
        <v>2.0999999999999943</v>
      </c>
      <c r="S55">
        <f t="shared" si="7"/>
        <v>0.57142857142856751</v>
      </c>
      <c r="T55" t="str">
        <f t="shared" si="8"/>
        <v>No Indication</v>
      </c>
      <c r="U55" t="str">
        <f t="shared" si="9"/>
        <v>No T+M+I</v>
      </c>
      <c r="V55">
        <v>160.54919508974953</v>
      </c>
      <c r="W55">
        <v>163.66761318610776</v>
      </c>
      <c r="X55">
        <f t="shared" si="10"/>
        <v>-3.1184180963582264</v>
      </c>
      <c r="Y55">
        <v>-3.7776629841502154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160.5</v>
      </c>
      <c r="D56">
        <v>162</v>
      </c>
      <c r="E56">
        <v>159.4</v>
      </c>
      <c r="F56">
        <v>162</v>
      </c>
      <c r="G56">
        <f>_xll.TA_TYPPRICE(D56,E56,F56)</f>
        <v>161.13333333333333</v>
      </c>
      <c r="H56">
        <v>160.52692988541764</v>
      </c>
      <c r="I56" t="str">
        <f t="shared" si="0"/>
        <v>UP</v>
      </c>
      <c r="J56">
        <v>162.39723124230318</v>
      </c>
      <c r="K56">
        <v>158.83398999422553</v>
      </c>
      <c r="L56" t="str">
        <f t="shared" si="1"/>
        <v>No Confirmation</v>
      </c>
      <c r="M56" t="str">
        <f t="shared" si="2"/>
        <v>No Trend</v>
      </c>
      <c r="N56">
        <v>58.309051877611282</v>
      </c>
      <c r="O56" t="str">
        <f t="shared" si="3"/>
        <v>No Momentum</v>
      </c>
      <c r="P56" t="str">
        <f t="shared" si="4"/>
        <v>No Trend + Momentum</v>
      </c>
      <c r="Q56">
        <f t="shared" si="5"/>
        <v>2.5999999999999943</v>
      </c>
      <c r="R56">
        <f t="shared" si="6"/>
        <v>2.5999999999999943</v>
      </c>
      <c r="S56">
        <f t="shared" si="7"/>
        <v>1</v>
      </c>
      <c r="T56" t="str">
        <f t="shared" si="8"/>
        <v>UP</v>
      </c>
      <c r="U56" t="str">
        <f t="shared" si="9"/>
        <v>No T+M+I</v>
      </c>
      <c r="V56">
        <v>160.77239584517267</v>
      </c>
      <c r="W56">
        <v>163.5440862834331</v>
      </c>
      <c r="X56">
        <f t="shared" si="10"/>
        <v>-2.7716904382604355</v>
      </c>
      <c r="Y56">
        <v>-3.5764684749722595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162.05000000000001</v>
      </c>
      <c r="D57">
        <v>163.5</v>
      </c>
      <c r="E57">
        <v>159.80000000000001</v>
      </c>
      <c r="F57">
        <v>163</v>
      </c>
      <c r="G57">
        <f>_xll.TA_TYPPRICE(D57,E57,F57)</f>
        <v>162.1</v>
      </c>
      <c r="H57">
        <v>161.31346494270883</v>
      </c>
      <c r="I57" t="str">
        <f t="shared" si="0"/>
        <v>UP</v>
      </c>
      <c r="J57">
        <v>162.64229096623581</v>
      </c>
      <c r="K57">
        <v>159.04865888439764</v>
      </c>
      <c r="L57" t="str">
        <f t="shared" si="1"/>
        <v>UP</v>
      </c>
      <c r="M57" t="str">
        <f t="shared" si="2"/>
        <v>UP</v>
      </c>
      <c r="N57">
        <v>62.582999191804745</v>
      </c>
      <c r="O57" t="str">
        <f t="shared" si="3"/>
        <v>UP</v>
      </c>
      <c r="P57" t="str">
        <f t="shared" si="4"/>
        <v>UP</v>
      </c>
      <c r="Q57">
        <f t="shared" si="5"/>
        <v>3.1999999999999886</v>
      </c>
      <c r="R57">
        <f t="shared" si="6"/>
        <v>3.6999999999999886</v>
      </c>
      <c r="S57">
        <f t="shared" si="7"/>
        <v>0.86486486486486447</v>
      </c>
      <c r="T57" t="str">
        <f t="shared" si="8"/>
        <v>UP</v>
      </c>
      <c r="U57" t="str">
        <f t="shared" si="9"/>
        <v>UP</v>
      </c>
      <c r="V57">
        <v>161.11510417668455</v>
      </c>
      <c r="W57">
        <v>163.50378359577138</v>
      </c>
      <c r="X57">
        <f t="shared" si="10"/>
        <v>-2.3886794190868272</v>
      </c>
      <c r="Y57">
        <v>-3.3389106637951729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162.19999999999999</v>
      </c>
      <c r="D58">
        <v>167.85</v>
      </c>
      <c r="E58">
        <v>162.1</v>
      </c>
      <c r="F58">
        <v>166</v>
      </c>
      <c r="G58">
        <f>_xll.TA_TYPPRICE(D58,E58,F58)</f>
        <v>165.31666666666666</v>
      </c>
      <c r="H58">
        <v>163.31506580468775</v>
      </c>
      <c r="I58" t="str">
        <f t="shared" si="0"/>
        <v>UP</v>
      </c>
      <c r="J58">
        <v>163.79955964040562</v>
      </c>
      <c r="K58">
        <v>159.72673468786482</v>
      </c>
      <c r="L58" t="str">
        <f t="shared" si="1"/>
        <v>UP</v>
      </c>
      <c r="M58" t="str">
        <f t="shared" si="2"/>
        <v>UP</v>
      </c>
      <c r="N58">
        <v>72.973015905568786</v>
      </c>
      <c r="O58" t="str">
        <f t="shared" si="3"/>
        <v>UP</v>
      </c>
      <c r="P58" t="str">
        <f t="shared" si="4"/>
        <v>UP</v>
      </c>
      <c r="Q58">
        <f t="shared" si="5"/>
        <v>3.9000000000000057</v>
      </c>
      <c r="R58">
        <f t="shared" si="6"/>
        <v>5.75</v>
      </c>
      <c r="S58">
        <f t="shared" si="7"/>
        <v>0.67826086956521836</v>
      </c>
      <c r="T58" t="str">
        <f t="shared" si="8"/>
        <v>No Indication</v>
      </c>
      <c r="U58" t="str">
        <f t="shared" si="9"/>
        <v>No T+M+I</v>
      </c>
      <c r="V58">
        <v>161.86662661104077</v>
      </c>
      <c r="W58">
        <v>163.68868851460314</v>
      </c>
      <c r="X58">
        <f t="shared" si="10"/>
        <v>-1.8220619035623713</v>
      </c>
      <c r="Y58">
        <v>-3.0355409117486127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166.45</v>
      </c>
      <c r="D59">
        <v>166.6</v>
      </c>
      <c r="E59">
        <v>163.6</v>
      </c>
      <c r="F59">
        <v>164</v>
      </c>
      <c r="G59">
        <f>_xll.TA_TYPPRICE(D59,E59,F59)</f>
        <v>164.73333333333332</v>
      </c>
      <c r="H59">
        <v>164.02419956901053</v>
      </c>
      <c r="I59" t="str">
        <f t="shared" si="0"/>
        <v>DOWN</v>
      </c>
      <c r="J59">
        <v>164.42187972031547</v>
      </c>
      <c r="K59">
        <v>160.58746031278375</v>
      </c>
      <c r="L59" t="str">
        <f t="shared" si="1"/>
        <v>No Confirmation</v>
      </c>
      <c r="M59" t="str">
        <f t="shared" si="2"/>
        <v>No Trend</v>
      </c>
      <c r="N59">
        <v>59.260136049037285</v>
      </c>
      <c r="O59" t="str">
        <f t="shared" si="3"/>
        <v>No Momentum</v>
      </c>
      <c r="P59" t="str">
        <f t="shared" si="4"/>
        <v>No Trend + Momentum</v>
      </c>
      <c r="Q59">
        <f t="shared" si="5"/>
        <v>0.40000000000000568</v>
      </c>
      <c r="R59">
        <f t="shared" si="6"/>
        <v>3</v>
      </c>
      <c r="S59">
        <f t="shared" si="7"/>
        <v>0.13333333333333522</v>
      </c>
      <c r="T59" t="str">
        <f t="shared" si="8"/>
        <v>DOWN</v>
      </c>
      <c r="U59" t="str">
        <f t="shared" si="9"/>
        <v>No T+M+I</v>
      </c>
      <c r="V59">
        <v>162.19483790164989</v>
      </c>
      <c r="W59">
        <v>163.71174862463255</v>
      </c>
      <c r="X59">
        <f t="shared" si="10"/>
        <v>-1.5169107229826579</v>
      </c>
      <c r="Y59">
        <v>-2.7318148739954218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165</v>
      </c>
      <c r="D60">
        <v>165</v>
      </c>
      <c r="E60">
        <v>161.69999999999999</v>
      </c>
      <c r="F60">
        <v>163</v>
      </c>
      <c r="G60">
        <f>_xll.TA_TYPPRICE(D60,E60,F60)</f>
        <v>163.23333333333332</v>
      </c>
      <c r="H60">
        <v>163.62876645117194</v>
      </c>
      <c r="I60" t="str">
        <f t="shared" si="0"/>
        <v>DOWN</v>
      </c>
      <c r="J60">
        <v>164.5503508935787</v>
      </c>
      <c r="K60">
        <v>160.83469135438736</v>
      </c>
      <c r="L60" t="str">
        <f t="shared" si="1"/>
        <v>No Confirmation</v>
      </c>
      <c r="M60" t="str">
        <f t="shared" si="2"/>
        <v>No Trend</v>
      </c>
      <c r="N60">
        <v>53.031662366049162</v>
      </c>
      <c r="O60" t="str">
        <f t="shared" si="3"/>
        <v>No Momentum</v>
      </c>
      <c r="P60" t="str">
        <f t="shared" si="4"/>
        <v>No Trend + Momentum</v>
      </c>
      <c r="Q60">
        <f t="shared" si="5"/>
        <v>1.3000000000000114</v>
      </c>
      <c r="R60">
        <f t="shared" si="6"/>
        <v>3.3000000000000114</v>
      </c>
      <c r="S60">
        <f t="shared" si="7"/>
        <v>0.39393939393939603</v>
      </c>
      <c r="T60" t="str">
        <f t="shared" si="8"/>
        <v>No Indication</v>
      </c>
      <c r="U60" t="str">
        <f t="shared" si="9"/>
        <v>No T+M+I</v>
      </c>
      <c r="V60">
        <v>162.31870899370375</v>
      </c>
      <c r="W60">
        <v>163.65902650428939</v>
      </c>
      <c r="X60">
        <f t="shared" si="10"/>
        <v>-1.3403175105856349</v>
      </c>
      <c r="Y60">
        <v>-2.4535154013134646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163.5</v>
      </c>
      <c r="D61">
        <v>163.80000000000001</v>
      </c>
      <c r="E61">
        <v>161.75</v>
      </c>
      <c r="F61">
        <v>163</v>
      </c>
      <c r="G61">
        <f>_xll.TA_TYPPRICE(D61,E61,F61)</f>
        <v>162.85</v>
      </c>
      <c r="H61">
        <v>163.23938322558598</v>
      </c>
      <c r="I61" t="str">
        <f t="shared" si="0"/>
        <v>DOWN</v>
      </c>
      <c r="J61">
        <v>164.3836062505612</v>
      </c>
      <c r="K61">
        <v>161.03809327563462</v>
      </c>
      <c r="L61" t="str">
        <f t="shared" si="1"/>
        <v>No Confirmation</v>
      </c>
      <c r="M61" t="str">
        <f t="shared" si="2"/>
        <v>No Trend</v>
      </c>
      <c r="N61">
        <v>53.031662366049147</v>
      </c>
      <c r="O61" t="str">
        <f t="shared" si="3"/>
        <v>No Momentum</v>
      </c>
      <c r="P61" t="str">
        <f t="shared" si="4"/>
        <v>No Trend + Momentum</v>
      </c>
      <c r="Q61">
        <f t="shared" si="5"/>
        <v>1.25</v>
      </c>
      <c r="R61">
        <f t="shared" si="6"/>
        <v>2.0500000000000114</v>
      </c>
      <c r="S61">
        <f t="shared" si="7"/>
        <v>0.60975609756097227</v>
      </c>
      <c r="T61" t="str">
        <f t="shared" si="8"/>
        <v>No Indication</v>
      </c>
      <c r="U61" t="str">
        <f t="shared" si="9"/>
        <v>No T+M+I</v>
      </c>
      <c r="V61">
        <v>162.4235229946724</v>
      </c>
      <c r="W61">
        <v>163.61020972619389</v>
      </c>
      <c r="X61">
        <f t="shared" si="10"/>
        <v>-1.1866867315214904</v>
      </c>
      <c r="Y61">
        <v>-2.2001496673550696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164.25</v>
      </c>
      <c r="D62">
        <v>164.6</v>
      </c>
      <c r="E62">
        <v>163.4</v>
      </c>
      <c r="F62">
        <v>164</v>
      </c>
      <c r="G62">
        <f>_xll.TA_TYPPRICE(D62,E62,F62)</f>
        <v>164</v>
      </c>
      <c r="H62">
        <v>163.61969161279299</v>
      </c>
      <c r="I62" t="str">
        <f t="shared" si="0"/>
        <v>UP</v>
      </c>
      <c r="J62">
        <v>164.43169375043649</v>
      </c>
      <c r="K62">
        <v>161.5629614366047</v>
      </c>
      <c r="L62" t="str">
        <f t="shared" si="1"/>
        <v>No Confirmation</v>
      </c>
      <c r="M62" t="str">
        <f t="shared" si="2"/>
        <v>No Trend</v>
      </c>
      <c r="N62">
        <v>59.656989393608519</v>
      </c>
      <c r="O62" t="str">
        <f t="shared" si="3"/>
        <v>No Momentum</v>
      </c>
      <c r="P62" t="str">
        <f t="shared" si="4"/>
        <v>No Trend + Momentum</v>
      </c>
      <c r="Q62">
        <f t="shared" si="5"/>
        <v>0.59999999999999432</v>
      </c>
      <c r="R62">
        <f t="shared" si="6"/>
        <v>1.1999999999999886</v>
      </c>
      <c r="S62">
        <f t="shared" si="7"/>
        <v>0.5</v>
      </c>
      <c r="T62" t="str">
        <f t="shared" si="8"/>
        <v>No Indication</v>
      </c>
      <c r="U62" t="str">
        <f t="shared" si="9"/>
        <v>No T+M+I</v>
      </c>
      <c r="V62">
        <v>162.66605791856895</v>
      </c>
      <c r="W62">
        <v>163.63908307980915</v>
      </c>
      <c r="X62">
        <f t="shared" si="10"/>
        <v>-0.97302516124020144</v>
      </c>
      <c r="Y62">
        <v>-1.9547247661320959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165</v>
      </c>
      <c r="D63">
        <v>165</v>
      </c>
      <c r="E63">
        <v>162</v>
      </c>
      <c r="F63">
        <v>163</v>
      </c>
      <c r="G63">
        <f>_xll.TA_TYPPRICE(D63,E63,F63)</f>
        <v>163.33333333333334</v>
      </c>
      <c r="H63">
        <v>163.47651247306317</v>
      </c>
      <c r="I63" t="str">
        <f t="shared" si="0"/>
        <v>DOWN</v>
      </c>
      <c r="J63">
        <v>164.55798402811726</v>
      </c>
      <c r="K63">
        <v>161.6600811173592</v>
      </c>
      <c r="L63" t="str">
        <f t="shared" si="1"/>
        <v>No Confirmation</v>
      </c>
      <c r="M63" t="str">
        <f t="shared" si="2"/>
        <v>No Trend</v>
      </c>
      <c r="N63">
        <v>50.714747542153241</v>
      </c>
      <c r="O63" t="str">
        <f t="shared" si="3"/>
        <v>No Momentum</v>
      </c>
      <c r="P63" t="str">
        <f t="shared" si="4"/>
        <v>No Trend + Momentum</v>
      </c>
      <c r="Q63">
        <f t="shared" si="5"/>
        <v>1</v>
      </c>
      <c r="R63">
        <f t="shared" si="6"/>
        <v>3</v>
      </c>
      <c r="S63">
        <f t="shared" si="7"/>
        <v>0.33333333333333331</v>
      </c>
      <c r="T63" t="str">
        <f t="shared" si="8"/>
        <v>No Indication</v>
      </c>
      <c r="U63" t="str">
        <f t="shared" si="9"/>
        <v>No T+M+I</v>
      </c>
      <c r="V63">
        <v>162.7174336234045</v>
      </c>
      <c r="W63">
        <v>163.5917435924159</v>
      </c>
      <c r="X63">
        <f t="shared" si="10"/>
        <v>-0.87430996901139224</v>
      </c>
      <c r="Y63">
        <v>-1.7386418067079552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161.6</v>
      </c>
      <c r="D64">
        <v>165.5</v>
      </c>
      <c r="E64">
        <v>160.25</v>
      </c>
      <c r="F64">
        <v>165</v>
      </c>
      <c r="G64">
        <f>_xll.TA_TYPPRICE(D64,E64,F64)</f>
        <v>163.58333333333334</v>
      </c>
      <c r="H64">
        <v>163.52992290319827</v>
      </c>
      <c r="I64" t="str">
        <f t="shared" si="0"/>
        <v>UP</v>
      </c>
      <c r="J64">
        <v>164.76732091075786</v>
      </c>
      <c r="K64">
        <v>161.34672975794604</v>
      </c>
      <c r="L64" t="str">
        <f t="shared" si="1"/>
        <v>UP</v>
      </c>
      <c r="M64" t="str">
        <f t="shared" si="2"/>
        <v>UP</v>
      </c>
      <c r="N64">
        <v>64.149289286697581</v>
      </c>
      <c r="O64" t="str">
        <f t="shared" si="3"/>
        <v>UP</v>
      </c>
      <c r="P64" t="str">
        <f t="shared" si="4"/>
        <v>UP</v>
      </c>
      <c r="Q64">
        <f t="shared" si="5"/>
        <v>4.75</v>
      </c>
      <c r="R64">
        <f t="shared" si="6"/>
        <v>5.25</v>
      </c>
      <c r="S64">
        <f t="shared" si="7"/>
        <v>0.90476190476190477</v>
      </c>
      <c r="T64" t="str">
        <f t="shared" si="8"/>
        <v>UP</v>
      </c>
      <c r="U64" t="str">
        <f t="shared" si="9"/>
        <v>UP</v>
      </c>
      <c r="V64">
        <v>163.06859768134228</v>
      </c>
      <c r="W64">
        <v>163.69605888186658</v>
      </c>
      <c r="X64">
        <f t="shared" si="10"/>
        <v>-0.62746120052429433</v>
      </c>
      <c r="Y64">
        <v>-1.5164056854712231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165</v>
      </c>
      <c r="D65">
        <v>170</v>
      </c>
      <c r="E65">
        <v>165</v>
      </c>
      <c r="F65">
        <v>169</v>
      </c>
      <c r="G65">
        <f>_xll.TA_TYPPRICE(D65,E65,F65)</f>
        <v>168</v>
      </c>
      <c r="H65">
        <v>165.76496145159913</v>
      </c>
      <c r="I65" t="str">
        <f t="shared" si="0"/>
        <v>UP</v>
      </c>
      <c r="J65">
        <v>165.93013848614501</v>
      </c>
      <c r="K65">
        <v>162.15856758951358</v>
      </c>
      <c r="L65" t="str">
        <f t="shared" si="1"/>
        <v>UP</v>
      </c>
      <c r="M65" t="str">
        <f t="shared" si="2"/>
        <v>UP</v>
      </c>
      <c r="N65">
        <v>78.678930020591636</v>
      </c>
      <c r="O65" t="str">
        <f t="shared" si="3"/>
        <v>UP</v>
      </c>
      <c r="P65" t="str">
        <f t="shared" si="4"/>
        <v>UP</v>
      </c>
      <c r="Q65">
        <f t="shared" si="5"/>
        <v>4</v>
      </c>
      <c r="R65">
        <f t="shared" si="6"/>
        <v>5</v>
      </c>
      <c r="S65">
        <f t="shared" si="7"/>
        <v>0.8</v>
      </c>
      <c r="T65" t="str">
        <f t="shared" si="8"/>
        <v>No Indication</v>
      </c>
      <c r="U65" t="str">
        <f t="shared" si="9"/>
        <v>No T+M+I</v>
      </c>
      <c r="V65">
        <v>163.98112111498193</v>
      </c>
      <c r="W65">
        <v>164.08894340913571</v>
      </c>
      <c r="X65">
        <f t="shared" si="10"/>
        <v>-0.10782229415377742</v>
      </c>
      <c r="Y65">
        <v>-1.2346890072077339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170.25</v>
      </c>
      <c r="D66">
        <v>170.3</v>
      </c>
      <c r="E66">
        <v>166.8</v>
      </c>
      <c r="F66">
        <v>167.05</v>
      </c>
      <c r="G66">
        <f>_xll.TA_TYPPRICE(D66,E66,F66)</f>
        <v>168.05</v>
      </c>
      <c r="H66">
        <v>166.90748072579959</v>
      </c>
      <c r="I66" t="str">
        <f t="shared" si="0"/>
        <v>UP</v>
      </c>
      <c r="J66">
        <v>166.90121882255724</v>
      </c>
      <c r="K66">
        <v>163.18999701406611</v>
      </c>
      <c r="L66" t="str">
        <f t="shared" si="1"/>
        <v>UP</v>
      </c>
      <c r="M66" t="str">
        <f t="shared" si="2"/>
        <v>UP</v>
      </c>
      <c r="N66">
        <v>63.096159791914531</v>
      </c>
      <c r="O66" t="str">
        <f t="shared" si="3"/>
        <v>UP</v>
      </c>
      <c r="P66" t="str">
        <f t="shared" si="4"/>
        <v>UP</v>
      </c>
      <c r="Q66">
        <f t="shared" si="5"/>
        <v>0.25</v>
      </c>
      <c r="R66">
        <f t="shared" si="6"/>
        <v>3.5</v>
      </c>
      <c r="S66">
        <f t="shared" si="7"/>
        <v>7.1428571428571425E-2</v>
      </c>
      <c r="T66" t="str">
        <f t="shared" si="8"/>
        <v>DOWN</v>
      </c>
      <c r="U66" t="str">
        <f t="shared" si="9"/>
        <v>No T+M+I</v>
      </c>
      <c r="V66">
        <v>164.45325632806163</v>
      </c>
      <c r="W66">
        <v>164.30828093438492</v>
      </c>
      <c r="X66">
        <f t="shared" si="10"/>
        <v>0.14497539367670242</v>
      </c>
      <c r="Y66">
        <v>-0.95875612703084667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167.5</v>
      </c>
      <c r="D67">
        <v>167.5</v>
      </c>
      <c r="E67">
        <v>164.1</v>
      </c>
      <c r="F67">
        <v>164.45</v>
      </c>
      <c r="G67">
        <f>_xll.TA_TYPPRICE(D67,E67,F67)</f>
        <v>165.35</v>
      </c>
      <c r="H67">
        <v>166.1287403628998</v>
      </c>
      <c r="I67" t="str">
        <f t="shared" ref="I67:I107" si="20">IF(F67&gt;H67,"UP","DOWN")</f>
        <v>DOWN</v>
      </c>
      <c r="J67">
        <v>167.0342813064334</v>
      </c>
      <c r="K67">
        <v>163.3922198998292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47.437441010913552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0.34999999999999432</v>
      </c>
      <c r="R67">
        <f t="shared" ref="R67:R107" si="26">D67-E67</f>
        <v>3.4000000000000057</v>
      </c>
      <c r="S67">
        <f t="shared" ref="S67:S107" si="27">Q67/R67</f>
        <v>0.10294117647058638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164.45275535451367</v>
      </c>
      <c r="W67">
        <v>164.31877864294901</v>
      </c>
      <c r="X67">
        <f t="shared" ref="X67:X107" si="30">V67-W67</f>
        <v>0.13397671156465663</v>
      </c>
      <c r="Y67">
        <v>-0.74020955931174603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165</v>
      </c>
      <c r="D68">
        <v>166.75</v>
      </c>
      <c r="E68">
        <v>163.15</v>
      </c>
      <c r="F68">
        <v>166</v>
      </c>
      <c r="G68">
        <f>_xll.TA_TYPPRICE(D68,E68,F68)</f>
        <v>165.29999999999998</v>
      </c>
      <c r="H68">
        <v>165.71437018144991</v>
      </c>
      <c r="I68" t="str">
        <f t="shared" si="20"/>
        <v>UP</v>
      </c>
      <c r="J68">
        <v>166.97110768278154</v>
      </c>
      <c r="K68">
        <v>163.33839325542272</v>
      </c>
      <c r="L68" t="str">
        <f t="shared" si="21"/>
        <v>No Confirmation</v>
      </c>
      <c r="M68" t="str">
        <f t="shared" si="22"/>
        <v>No Trend</v>
      </c>
      <c r="N68">
        <v>55.641017566261382</v>
      </c>
      <c r="O68" t="str">
        <f t="shared" si="23"/>
        <v>No Momentum</v>
      </c>
      <c r="P68" t="str">
        <f t="shared" si="24"/>
        <v>No Trend + Momentum</v>
      </c>
      <c r="Q68">
        <f t="shared" si="25"/>
        <v>2.8499999999999943</v>
      </c>
      <c r="R68">
        <f t="shared" si="26"/>
        <v>3.5999999999999943</v>
      </c>
      <c r="S68">
        <f t="shared" si="27"/>
        <v>0.7916666666666663</v>
      </c>
      <c r="T68" t="str">
        <f t="shared" si="28"/>
        <v>No Indication</v>
      </c>
      <c r="U68" t="str">
        <f t="shared" si="29"/>
        <v>No T+M+I</v>
      </c>
      <c r="V68">
        <v>164.69079299228079</v>
      </c>
      <c r="W68">
        <v>164.44331355828612</v>
      </c>
      <c r="X68">
        <f t="shared" si="30"/>
        <v>0.24747943399466976</v>
      </c>
      <c r="Y68">
        <v>-0.54267176065046285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165.5</v>
      </c>
      <c r="D69">
        <v>167.3</v>
      </c>
      <c r="E69">
        <v>163.6</v>
      </c>
      <c r="F69">
        <v>165.9</v>
      </c>
      <c r="G69">
        <f>_xll.TA_TYPPRICE(D69,E69,F69)</f>
        <v>165.6</v>
      </c>
      <c r="H69">
        <v>165.65718509072497</v>
      </c>
      <c r="I69" t="str">
        <f t="shared" si="20"/>
        <v>UP</v>
      </c>
      <c r="J69">
        <v>167.04419486438564</v>
      </c>
      <c r="K69">
        <v>163.39652808755099</v>
      </c>
      <c r="L69" t="str">
        <f t="shared" si="21"/>
        <v>No Confirmation</v>
      </c>
      <c r="M69" t="str">
        <f t="shared" si="22"/>
        <v>No Trend</v>
      </c>
      <c r="N69">
        <v>54.949396871982884</v>
      </c>
      <c r="O69" t="str">
        <f t="shared" si="23"/>
        <v>No Momentum</v>
      </c>
      <c r="P69" t="str">
        <f t="shared" si="24"/>
        <v>No Trend + Momentum</v>
      </c>
      <c r="Q69">
        <f t="shared" si="25"/>
        <v>2.3000000000000114</v>
      </c>
      <c r="R69">
        <f t="shared" si="26"/>
        <v>3.7000000000000171</v>
      </c>
      <c r="S69">
        <f t="shared" si="27"/>
        <v>0.62162162162162182</v>
      </c>
      <c r="T69" t="str">
        <f t="shared" si="28"/>
        <v>No Indication</v>
      </c>
      <c r="U69" t="str">
        <f t="shared" si="29"/>
        <v>No T+M+I</v>
      </c>
      <c r="V69">
        <v>164.8768248396222</v>
      </c>
      <c r="W69">
        <v>164.55121625767234</v>
      </c>
      <c r="X69">
        <f t="shared" si="30"/>
        <v>0.32560858194986508</v>
      </c>
      <c r="Y69">
        <v>-0.36901569213039725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166</v>
      </c>
      <c r="D70">
        <v>167.05</v>
      </c>
      <c r="E70">
        <v>165.1</v>
      </c>
      <c r="F70">
        <v>165.5</v>
      </c>
      <c r="G70">
        <f>_xll.TA_TYPPRICE(D70,E70,F70)</f>
        <v>165.88333333333333</v>
      </c>
      <c r="H70">
        <v>165.77025921202915</v>
      </c>
      <c r="I70" t="str">
        <f t="shared" si="20"/>
        <v>DOWN</v>
      </c>
      <c r="J70">
        <v>167.04548489452216</v>
      </c>
      <c r="K70">
        <v>163.77507740142855</v>
      </c>
      <c r="L70" t="str">
        <f t="shared" si="21"/>
        <v>No Confirmation</v>
      </c>
      <c r="M70" t="str">
        <f t="shared" si="22"/>
        <v>No Trend</v>
      </c>
      <c r="N70">
        <v>51.734108780762831</v>
      </c>
      <c r="O70" t="str">
        <f t="shared" si="23"/>
        <v>No Momentum</v>
      </c>
      <c r="P70" t="str">
        <f t="shared" si="24"/>
        <v>No Trend + Momentum</v>
      </c>
      <c r="Q70">
        <f t="shared" si="25"/>
        <v>0.40000000000000568</v>
      </c>
      <c r="R70">
        <f t="shared" si="26"/>
        <v>1.9500000000000171</v>
      </c>
      <c r="S70">
        <f t="shared" si="27"/>
        <v>0.20512820512820626</v>
      </c>
      <c r="T70" t="str">
        <f t="shared" si="28"/>
        <v>No Indication</v>
      </c>
      <c r="U70" t="str">
        <f t="shared" si="29"/>
        <v>No T+M+I</v>
      </c>
      <c r="V70">
        <v>164.9726979412188</v>
      </c>
      <c r="W70">
        <v>164.6214965348818</v>
      </c>
      <c r="X70">
        <f t="shared" si="30"/>
        <v>0.35120140633699748</v>
      </c>
      <c r="Y70">
        <v>-0.22497227243691828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165.95</v>
      </c>
      <c r="D71">
        <v>166.3</v>
      </c>
      <c r="E71">
        <v>162.5</v>
      </c>
      <c r="F71">
        <v>164.1</v>
      </c>
      <c r="G71">
        <f>_xll.TA_TYPPRICE(D71,E71,F71)</f>
        <v>164.29999999999998</v>
      </c>
      <c r="H71">
        <v>165.03512960601455</v>
      </c>
      <c r="I71" t="str">
        <f t="shared" si="20"/>
        <v>DOWN</v>
      </c>
      <c r="J71">
        <v>166.87982158462836</v>
      </c>
      <c r="K71">
        <v>163.49172686777777</v>
      </c>
      <c r="L71" t="str">
        <f t="shared" si="21"/>
        <v>No Confirmation</v>
      </c>
      <c r="M71" t="str">
        <f t="shared" si="22"/>
        <v>No Trend</v>
      </c>
      <c r="N71">
        <v>41.189672663722568</v>
      </c>
      <c r="O71" t="str">
        <f t="shared" si="23"/>
        <v>No Momentum</v>
      </c>
      <c r="P71" t="str">
        <f t="shared" si="24"/>
        <v>No Trend + Momentum</v>
      </c>
      <c r="Q71">
        <f t="shared" si="25"/>
        <v>1.5999999999999943</v>
      </c>
      <c r="R71">
        <f t="shared" si="26"/>
        <v>3.8000000000000114</v>
      </c>
      <c r="S71">
        <f t="shared" si="27"/>
        <v>0.42105263157894463</v>
      </c>
      <c r="T71" t="str">
        <f t="shared" si="28"/>
        <v>No Indication</v>
      </c>
      <c r="U71" t="str">
        <f t="shared" si="29"/>
        <v>No T+M+I</v>
      </c>
      <c r="V71">
        <v>164.83843671949282</v>
      </c>
      <c r="W71">
        <v>164.5828671619276</v>
      </c>
      <c r="X71">
        <f t="shared" si="30"/>
        <v>0.2555695575652237</v>
      </c>
      <c r="Y71">
        <v>-0.12886390643648987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163.80000000000001</v>
      </c>
      <c r="D72">
        <v>166.2</v>
      </c>
      <c r="E72">
        <v>162.5</v>
      </c>
      <c r="F72">
        <v>165.15</v>
      </c>
      <c r="G72">
        <f>_xll.TA_TYPPRICE(D72,E72,F72)</f>
        <v>164.61666666666667</v>
      </c>
      <c r="H72">
        <v>164.82589813634061</v>
      </c>
      <c r="I72" t="str">
        <f t="shared" si="20"/>
        <v>UP</v>
      </c>
      <c r="J72">
        <v>166.7287501213776</v>
      </c>
      <c r="K72">
        <v>163.27134311938272</v>
      </c>
      <c r="L72" t="str">
        <f t="shared" si="21"/>
        <v>No Confirmation</v>
      </c>
      <c r="M72" t="str">
        <f t="shared" si="22"/>
        <v>No Trend</v>
      </c>
      <c r="N72">
        <v>50.624412712894717</v>
      </c>
      <c r="O72" t="str">
        <f t="shared" si="23"/>
        <v>No Momentum</v>
      </c>
      <c r="P72" t="str">
        <f t="shared" si="24"/>
        <v>No Trend + Momentum</v>
      </c>
      <c r="Q72">
        <f t="shared" si="25"/>
        <v>2.6500000000000057</v>
      </c>
      <c r="R72">
        <f t="shared" si="26"/>
        <v>3.6999999999999886</v>
      </c>
      <c r="S72">
        <f t="shared" si="27"/>
        <v>0.71621621621622</v>
      </c>
      <c r="T72" t="str">
        <f t="shared" si="28"/>
        <v>No Indication</v>
      </c>
      <c r="U72" t="str">
        <f t="shared" si="29"/>
        <v>No T+M+I</v>
      </c>
      <c r="V72">
        <v>164.88636953187853</v>
      </c>
      <c r="W72">
        <v>164.62487700178482</v>
      </c>
      <c r="X72">
        <f t="shared" si="30"/>
        <v>0.26149253009370454</v>
      </c>
      <c r="Y72">
        <v>-5.0792619130450981E-2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164.5</v>
      </c>
      <c r="D73">
        <v>165.6</v>
      </c>
      <c r="E73">
        <v>162.15</v>
      </c>
      <c r="F73">
        <v>163.55000000000001</v>
      </c>
      <c r="G73">
        <f>_xll.TA_TYPPRICE(D73,E73,F73)</f>
        <v>163.76666666666668</v>
      </c>
      <c r="H73">
        <v>164.29628240150365</v>
      </c>
      <c r="I73" t="str">
        <f t="shared" si="20"/>
        <v>DOWN</v>
      </c>
      <c r="J73">
        <v>166.47791676107147</v>
      </c>
      <c r="K73">
        <v>163.0221557595199</v>
      </c>
      <c r="L73" t="str">
        <f t="shared" si="21"/>
        <v>No Confirmation</v>
      </c>
      <c r="M73" t="str">
        <f t="shared" si="22"/>
        <v>No Trend</v>
      </c>
      <c r="N73">
        <v>38.775584735856576</v>
      </c>
      <c r="O73" t="str">
        <f t="shared" si="23"/>
        <v>DOWN</v>
      </c>
      <c r="P73" t="str">
        <f t="shared" si="24"/>
        <v>No Trend + Momentum</v>
      </c>
      <c r="Q73">
        <f t="shared" si="25"/>
        <v>1.4000000000000057</v>
      </c>
      <c r="R73">
        <f t="shared" si="26"/>
        <v>3.4499999999999886</v>
      </c>
      <c r="S73">
        <f t="shared" si="27"/>
        <v>0.40579710144927833</v>
      </c>
      <c r="T73" t="str">
        <f t="shared" si="28"/>
        <v>No Indication</v>
      </c>
      <c r="U73" t="str">
        <f t="shared" si="29"/>
        <v>No T+M+I</v>
      </c>
      <c r="V73">
        <v>164.68077421928183</v>
      </c>
      <c r="W73">
        <v>164.5452564831341</v>
      </c>
      <c r="X73">
        <f t="shared" si="30"/>
        <v>0.1355177361477331</v>
      </c>
      <c r="Y73">
        <v>-1.3530548074814165E-2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161.55000000000001</v>
      </c>
      <c r="D74">
        <v>162</v>
      </c>
      <c r="E74">
        <v>158.5</v>
      </c>
      <c r="F74">
        <v>159.4</v>
      </c>
      <c r="G74">
        <f>_xll.TA_TYPPRICE(D74,E74,F74)</f>
        <v>159.96666666666667</v>
      </c>
      <c r="H74">
        <v>162.13147453408516</v>
      </c>
      <c r="I74" t="str">
        <f t="shared" si="20"/>
        <v>DOWN</v>
      </c>
      <c r="J74">
        <v>165.48282414750003</v>
      </c>
      <c r="K74">
        <v>162.01723225740437</v>
      </c>
      <c r="L74" t="str">
        <f t="shared" si="21"/>
        <v>DOWN</v>
      </c>
      <c r="M74" t="str">
        <f t="shared" si="22"/>
        <v>DOWN</v>
      </c>
      <c r="N74">
        <v>22.046040178595852</v>
      </c>
      <c r="O74" t="str">
        <f t="shared" si="23"/>
        <v>DOWN</v>
      </c>
      <c r="P74" t="str">
        <f t="shared" si="24"/>
        <v>DOWN</v>
      </c>
      <c r="Q74">
        <f t="shared" si="25"/>
        <v>0.90000000000000568</v>
      </c>
      <c r="R74">
        <f t="shared" si="26"/>
        <v>3.5</v>
      </c>
      <c r="S74">
        <f t="shared" si="27"/>
        <v>0.25714285714285878</v>
      </c>
      <c r="T74" t="str">
        <f t="shared" si="28"/>
        <v>No Indication</v>
      </c>
      <c r="U74" t="str">
        <f t="shared" si="29"/>
        <v>No T+M+I</v>
      </c>
      <c r="V74">
        <v>163.8683474163154</v>
      </c>
      <c r="W74">
        <v>164.16412637327232</v>
      </c>
      <c r="X74">
        <f t="shared" si="30"/>
        <v>-0.29577895695692291</v>
      </c>
      <c r="Y74">
        <v>-6.998022985123592E-2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160.30000000000001</v>
      </c>
      <c r="D75">
        <v>162.30000000000001</v>
      </c>
      <c r="E75">
        <v>160</v>
      </c>
      <c r="F75">
        <v>161.85</v>
      </c>
      <c r="G75">
        <f>_xll.TA_TYPPRICE(D75,E75,F75)</f>
        <v>161.38333333333333</v>
      </c>
      <c r="H75">
        <v>161.75740393370924</v>
      </c>
      <c r="I75" t="str">
        <f t="shared" si="20"/>
        <v>UP</v>
      </c>
      <c r="J75">
        <v>164.77552989250003</v>
      </c>
      <c r="K75">
        <v>161.56895842242562</v>
      </c>
      <c r="L75" t="str">
        <f t="shared" si="21"/>
        <v>No Confirmation</v>
      </c>
      <c r="M75" t="str">
        <f t="shared" si="22"/>
        <v>No Trend</v>
      </c>
      <c r="N75">
        <v>40.87166544157877</v>
      </c>
      <c r="O75" t="str">
        <f t="shared" si="23"/>
        <v>No Momentum</v>
      </c>
      <c r="P75" t="str">
        <f t="shared" si="24"/>
        <v>No Trend + Momentum</v>
      </c>
      <c r="Q75">
        <f t="shared" si="25"/>
        <v>1.8499999999999943</v>
      </c>
      <c r="R75">
        <f t="shared" si="26"/>
        <v>2.3000000000000114</v>
      </c>
      <c r="S75">
        <f t="shared" si="27"/>
        <v>0.8043478260869501</v>
      </c>
      <c r="T75" t="str">
        <f t="shared" si="28"/>
        <v>UP</v>
      </c>
      <c r="U75" t="str">
        <f t="shared" si="29"/>
        <v>No T+M+I</v>
      </c>
      <c r="V75">
        <v>163.55783242918994</v>
      </c>
      <c r="W75">
        <v>163.99270960488178</v>
      </c>
      <c r="X75">
        <f t="shared" si="30"/>
        <v>-0.43487717569183815</v>
      </c>
      <c r="Y75">
        <v>-0.14295961901935639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161.69999999999999</v>
      </c>
      <c r="D76">
        <v>161.75</v>
      </c>
      <c r="E76">
        <v>159.5</v>
      </c>
      <c r="F76">
        <v>160.85</v>
      </c>
      <c r="G76">
        <f>_xll.TA_TYPPRICE(D76,E76,F76)</f>
        <v>160.70000000000002</v>
      </c>
      <c r="H76">
        <v>161.22870196685463</v>
      </c>
      <c r="I76" t="str">
        <f t="shared" si="20"/>
        <v>DOWN</v>
      </c>
      <c r="J76">
        <v>164.10318991638891</v>
      </c>
      <c r="K76">
        <v>161.10918988410882</v>
      </c>
      <c r="L76" t="str">
        <f t="shared" si="21"/>
        <v>DOWN</v>
      </c>
      <c r="M76" t="str">
        <f t="shared" si="22"/>
        <v>DOWN</v>
      </c>
      <c r="N76">
        <v>36.38818250271548</v>
      </c>
      <c r="O76" t="str">
        <f t="shared" si="23"/>
        <v>DOWN</v>
      </c>
      <c r="P76" t="str">
        <f t="shared" si="24"/>
        <v>DOWN</v>
      </c>
      <c r="Q76">
        <f t="shared" si="25"/>
        <v>1.3499999999999943</v>
      </c>
      <c r="R76">
        <f t="shared" si="26"/>
        <v>2.25</v>
      </c>
      <c r="S76">
        <f t="shared" si="27"/>
        <v>0.59999999999999742</v>
      </c>
      <c r="T76" t="str">
        <f t="shared" si="28"/>
        <v>No Indication</v>
      </c>
      <c r="U76" t="str">
        <f t="shared" si="29"/>
        <v>No T+M+I</v>
      </c>
      <c r="V76">
        <v>163.14124282469919</v>
      </c>
      <c r="W76">
        <v>163.75991630081646</v>
      </c>
      <c r="X76">
        <f t="shared" si="30"/>
        <v>-0.61867347611726586</v>
      </c>
      <c r="Y76">
        <v>-0.23810239043893827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160.85</v>
      </c>
      <c r="D77">
        <v>161.65</v>
      </c>
      <c r="E77">
        <v>160</v>
      </c>
      <c r="F77">
        <v>161</v>
      </c>
      <c r="G77">
        <f>_xll.TA_TYPPRICE(D77,E77,F77)</f>
        <v>160.88333333333333</v>
      </c>
      <c r="H77">
        <v>161.05601765009396</v>
      </c>
      <c r="I77" t="str">
        <f t="shared" si="20"/>
        <v>DOWN</v>
      </c>
      <c r="J77">
        <v>163.55803660163582</v>
      </c>
      <c r="K77">
        <v>160.86270324319574</v>
      </c>
      <c r="L77" t="str">
        <f t="shared" si="21"/>
        <v>No Confirmation</v>
      </c>
      <c r="M77" t="str">
        <f t="shared" si="22"/>
        <v>No Trend</v>
      </c>
      <c r="N77">
        <v>37.670189123147324</v>
      </c>
      <c r="O77" t="str">
        <f t="shared" si="23"/>
        <v>DOWN</v>
      </c>
      <c r="P77" t="str">
        <f t="shared" si="24"/>
        <v>No Trend + Momentum</v>
      </c>
      <c r="Q77">
        <f t="shared" si="25"/>
        <v>1</v>
      </c>
      <c r="R77">
        <f t="shared" si="26"/>
        <v>1.6500000000000057</v>
      </c>
      <c r="S77">
        <f t="shared" si="27"/>
        <v>0.60606060606060397</v>
      </c>
      <c r="T77" t="str">
        <f t="shared" si="28"/>
        <v>No Indication</v>
      </c>
      <c r="U77" t="str">
        <f t="shared" si="29"/>
        <v>No T+M+I</v>
      </c>
      <c r="V77">
        <v>162.81182085166856</v>
      </c>
      <c r="W77">
        <v>163.55547805631153</v>
      </c>
      <c r="X77">
        <f t="shared" si="30"/>
        <v>-0.74365720464297169</v>
      </c>
      <c r="Y77">
        <v>-0.33921335327974494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160.1</v>
      </c>
      <c r="D78">
        <v>161.65</v>
      </c>
      <c r="E78">
        <v>159.5</v>
      </c>
      <c r="F78">
        <v>160.85</v>
      </c>
      <c r="G78">
        <f>_xll.TA_TYPPRICE(D78,E78,F78)</f>
        <v>160.66666666666666</v>
      </c>
      <c r="H78">
        <v>160.8613421583803</v>
      </c>
      <c r="I78" t="str">
        <f t="shared" si="20"/>
        <v>DOWN</v>
      </c>
      <c r="J78">
        <v>163.13402846793898</v>
      </c>
      <c r="K78">
        <v>160.55988030026336</v>
      </c>
      <c r="L78" t="str">
        <f t="shared" si="21"/>
        <v>No Confirmation</v>
      </c>
      <c r="M78" t="str">
        <f t="shared" si="22"/>
        <v>No Trend</v>
      </c>
      <c r="N78">
        <v>36.744521501875241</v>
      </c>
      <c r="O78" t="str">
        <f t="shared" si="23"/>
        <v>DOWN</v>
      </c>
      <c r="P78" t="str">
        <f t="shared" si="24"/>
        <v>No Trend + Momentum</v>
      </c>
      <c r="Q78">
        <f t="shared" si="25"/>
        <v>1.3499999999999943</v>
      </c>
      <c r="R78">
        <f t="shared" si="26"/>
        <v>2.1500000000000057</v>
      </c>
      <c r="S78">
        <f t="shared" si="27"/>
        <v>0.62790697674418172</v>
      </c>
      <c r="T78" t="str">
        <f t="shared" si="28"/>
        <v>No Indication</v>
      </c>
      <c r="U78" t="str">
        <f t="shared" si="29"/>
        <v>No T+M+I</v>
      </c>
      <c r="V78">
        <v>162.51000225910417</v>
      </c>
      <c r="W78">
        <v>163.35507227436253</v>
      </c>
      <c r="X78">
        <f t="shared" si="30"/>
        <v>-0.8450700152583579</v>
      </c>
      <c r="Y78">
        <v>-0.44038468567546751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161.44999999999999</v>
      </c>
      <c r="D79">
        <v>164.55</v>
      </c>
      <c r="E79">
        <v>156.4</v>
      </c>
      <c r="F79">
        <v>157.25</v>
      </c>
      <c r="G79">
        <f>_xll.TA_TYPPRICE(D79,E79,F79)</f>
        <v>159.4</v>
      </c>
      <c r="H79">
        <v>160.13067107919017</v>
      </c>
      <c r="I79" t="str">
        <f t="shared" si="20"/>
        <v>DOWN</v>
      </c>
      <c r="J79">
        <v>163.44868880839698</v>
      </c>
      <c r="K79">
        <v>159.6354624557604</v>
      </c>
      <c r="L79" t="str">
        <f t="shared" si="21"/>
        <v>DOWN</v>
      </c>
      <c r="M79" t="str">
        <f t="shared" si="22"/>
        <v>DOWN</v>
      </c>
      <c r="N79">
        <v>21.151718645923914</v>
      </c>
      <c r="O79" t="str">
        <f t="shared" si="23"/>
        <v>DOWN</v>
      </c>
      <c r="P79" t="str">
        <f t="shared" si="24"/>
        <v>DOWN</v>
      </c>
      <c r="Q79">
        <f t="shared" si="25"/>
        <v>0.84999999999999432</v>
      </c>
      <c r="R79">
        <f t="shared" si="26"/>
        <v>8.1500000000000057</v>
      </c>
      <c r="S79">
        <f t="shared" si="27"/>
        <v>0.10429447852760659</v>
      </c>
      <c r="T79" t="str">
        <f t="shared" si="28"/>
        <v>DOWN</v>
      </c>
      <c r="U79" t="str">
        <f t="shared" si="29"/>
        <v>DOWN</v>
      </c>
      <c r="V79">
        <v>161.7007711423189</v>
      </c>
      <c r="W79">
        <v>162.90284469848382</v>
      </c>
      <c r="X79">
        <f t="shared" si="30"/>
        <v>-1.202073556164919</v>
      </c>
      <c r="Y79">
        <v>-0.5927224597733578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158</v>
      </c>
      <c r="D80">
        <v>160.4</v>
      </c>
      <c r="E80">
        <v>157.5</v>
      </c>
      <c r="F80">
        <v>159.5</v>
      </c>
      <c r="G80">
        <f>_xll.TA_TYPPRICE(D80,E80,F80)</f>
        <v>159.13333333333333</v>
      </c>
      <c r="H80">
        <v>159.63200220626175</v>
      </c>
      <c r="I80" t="str">
        <f t="shared" si="20"/>
        <v>DOWN</v>
      </c>
      <c r="J80">
        <v>162.77120240653099</v>
      </c>
      <c r="K80">
        <v>159.1609152433692</v>
      </c>
      <c r="L80" t="str">
        <f t="shared" si="21"/>
        <v>No Confirmation</v>
      </c>
      <c r="M80" t="str">
        <f t="shared" si="22"/>
        <v>No Trend</v>
      </c>
      <c r="N80">
        <v>40.783657807999425</v>
      </c>
      <c r="O80" t="str">
        <f t="shared" si="23"/>
        <v>No Momentum</v>
      </c>
      <c r="P80" t="str">
        <f t="shared" si="24"/>
        <v>No Trend + Momentum</v>
      </c>
      <c r="Q80">
        <f t="shared" si="25"/>
        <v>2</v>
      </c>
      <c r="R80">
        <f t="shared" si="26"/>
        <v>2.9000000000000057</v>
      </c>
      <c r="S80">
        <f t="shared" si="27"/>
        <v>0.68965517241379171</v>
      </c>
      <c r="T80" t="str">
        <f t="shared" si="28"/>
        <v>No Indication</v>
      </c>
      <c r="U80" t="str">
        <f t="shared" si="29"/>
        <v>No T+M+I</v>
      </c>
      <c r="V80">
        <v>161.36219096657754</v>
      </c>
      <c r="W80">
        <v>162.65078212822576</v>
      </c>
      <c r="X80">
        <f t="shared" si="30"/>
        <v>-1.2885911616482133</v>
      </c>
      <c r="Y80">
        <v>-0.7318962001483289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160.4</v>
      </c>
      <c r="D81">
        <v>160.75</v>
      </c>
      <c r="E81">
        <v>159.25</v>
      </c>
      <c r="F81">
        <v>159.9</v>
      </c>
      <c r="G81">
        <f>_xll.TA_TYPPRICE(D81,E81,F81)</f>
        <v>159.96666666666667</v>
      </c>
      <c r="H81">
        <v>159.79933443646422</v>
      </c>
      <c r="I81" t="str">
        <f t="shared" si="20"/>
        <v>UP</v>
      </c>
      <c r="J81">
        <v>162.32204631619078</v>
      </c>
      <c r="K81">
        <v>159.18071185595383</v>
      </c>
      <c r="L81" t="str">
        <f t="shared" si="21"/>
        <v>No Confirmation</v>
      </c>
      <c r="M81" t="str">
        <f t="shared" si="22"/>
        <v>No Trend</v>
      </c>
      <c r="N81">
        <v>43.888302205684909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0.65000000000000568</v>
      </c>
      <c r="R81">
        <f t="shared" si="26"/>
        <v>1.5</v>
      </c>
      <c r="S81">
        <f t="shared" si="27"/>
        <v>0.43333333333333712</v>
      </c>
      <c r="T81" t="str">
        <f t="shared" si="28"/>
        <v>No Indication</v>
      </c>
      <c r="U81" t="str">
        <f t="shared" si="29"/>
        <v>No T+M+I</v>
      </c>
      <c r="V81">
        <v>161.13723851018099</v>
      </c>
      <c r="W81">
        <v>162.44702048909792</v>
      </c>
      <c r="X81">
        <f t="shared" si="30"/>
        <v>-1.3097819789169307</v>
      </c>
      <c r="Y81">
        <v>-0.84747335590204931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160.4</v>
      </c>
      <c r="D82">
        <v>160.4</v>
      </c>
      <c r="E82">
        <v>159.05000000000001</v>
      </c>
      <c r="F82">
        <v>159.4</v>
      </c>
      <c r="G82">
        <f>_xll.TA_TYPPRICE(D82,E82,F82)</f>
        <v>159.61666666666667</v>
      </c>
      <c r="H82">
        <v>159.70800055156545</v>
      </c>
      <c r="I82" t="str">
        <f t="shared" si="20"/>
        <v>DOWN</v>
      </c>
      <c r="J82">
        <v>161.89492491259284</v>
      </c>
      <c r="K82">
        <v>159.15166477685298</v>
      </c>
      <c r="L82" t="str">
        <f t="shared" si="21"/>
        <v>No Confirmation</v>
      </c>
      <c r="M82" t="str">
        <f t="shared" si="22"/>
        <v>No Trend</v>
      </c>
      <c r="N82">
        <v>40.565198336309862</v>
      </c>
      <c r="O82" t="str">
        <f t="shared" si="23"/>
        <v>No Momentum</v>
      </c>
      <c r="P82" t="str">
        <f t="shared" si="24"/>
        <v>No Trend + Momentum</v>
      </c>
      <c r="Q82">
        <f t="shared" si="25"/>
        <v>0.34999999999999432</v>
      </c>
      <c r="R82">
        <f t="shared" si="26"/>
        <v>1.3499999999999943</v>
      </c>
      <c r="S82">
        <f t="shared" si="27"/>
        <v>0.25925925925925614</v>
      </c>
      <c r="T82" t="str">
        <f t="shared" si="28"/>
        <v>No Indication</v>
      </c>
      <c r="U82" t="str">
        <f t="shared" si="29"/>
        <v>No T+M+I</v>
      </c>
      <c r="V82">
        <v>160.86997104707623</v>
      </c>
      <c r="W82">
        <v>162.22131526768325</v>
      </c>
      <c r="X82">
        <f t="shared" si="30"/>
        <v>-1.3513442206070181</v>
      </c>
      <c r="Y82">
        <v>-0.94824752884304309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160.4</v>
      </c>
      <c r="D83">
        <v>161.4</v>
      </c>
      <c r="E83">
        <v>159.6</v>
      </c>
      <c r="F83">
        <v>160.30000000000001</v>
      </c>
      <c r="G83">
        <f>_xll.TA_TYPPRICE(D83,E83,F83)</f>
        <v>160.43333333333334</v>
      </c>
      <c r="H83">
        <v>160.07066694244941</v>
      </c>
      <c r="I83" t="str">
        <f t="shared" si="20"/>
        <v>UP</v>
      </c>
      <c r="J83">
        <v>161.78494159868333</v>
      </c>
      <c r="K83">
        <v>159.25129482644121</v>
      </c>
      <c r="L83" t="str">
        <f t="shared" si="21"/>
        <v>No Confirmation</v>
      </c>
      <c r="M83" t="str">
        <f t="shared" si="22"/>
        <v>No Trend</v>
      </c>
      <c r="N83">
        <v>49.216820452802892</v>
      </c>
      <c r="O83" t="str">
        <f t="shared" si="23"/>
        <v>No Momentum</v>
      </c>
      <c r="P83" t="str">
        <f t="shared" si="24"/>
        <v>No Trend + Momentum</v>
      </c>
      <c r="Q83">
        <f t="shared" si="25"/>
        <v>0.70000000000001705</v>
      </c>
      <c r="R83">
        <f t="shared" si="26"/>
        <v>1.8000000000000114</v>
      </c>
      <c r="S83">
        <f t="shared" si="27"/>
        <v>0.38888888888889589</v>
      </c>
      <c r="T83" t="str">
        <f t="shared" si="28"/>
        <v>No Indication</v>
      </c>
      <c r="U83" t="str">
        <f t="shared" si="29"/>
        <v>No T+M+I</v>
      </c>
      <c r="V83">
        <v>160.78228319367989</v>
      </c>
      <c r="W83">
        <v>162.07899561822524</v>
      </c>
      <c r="X83">
        <f t="shared" si="30"/>
        <v>-1.2967124245453476</v>
      </c>
      <c r="Y83">
        <v>-1.017940507983504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160</v>
      </c>
      <c r="D84">
        <v>160</v>
      </c>
      <c r="E84">
        <v>157</v>
      </c>
      <c r="F84">
        <v>157.30000000000001</v>
      </c>
      <c r="G84">
        <f>_xll.TA_TYPPRICE(D84,E84,F84)</f>
        <v>158.1</v>
      </c>
      <c r="H84">
        <v>159.08533347122471</v>
      </c>
      <c r="I84" t="str">
        <f t="shared" si="20"/>
        <v>DOWN</v>
      </c>
      <c r="J84">
        <v>161.38828791008703</v>
      </c>
      <c r="K84">
        <v>158.75100708723204</v>
      </c>
      <c r="L84" t="str">
        <f t="shared" si="21"/>
        <v>DOWN</v>
      </c>
      <c r="M84" t="str">
        <f t="shared" si="22"/>
        <v>DOWN</v>
      </c>
      <c r="N84">
        <v>30.635662927088742</v>
      </c>
      <c r="O84" t="str">
        <f t="shared" si="23"/>
        <v>DOWN</v>
      </c>
      <c r="P84" t="str">
        <f t="shared" si="24"/>
        <v>DOWN</v>
      </c>
      <c r="Q84">
        <f t="shared" si="25"/>
        <v>0.30000000000001137</v>
      </c>
      <c r="R84">
        <f t="shared" si="26"/>
        <v>3</v>
      </c>
      <c r="S84">
        <f t="shared" si="27"/>
        <v>0.10000000000000379</v>
      </c>
      <c r="T84" t="str">
        <f t="shared" si="28"/>
        <v>DOWN</v>
      </c>
      <c r="U84" t="str">
        <f t="shared" si="29"/>
        <v>DOWN</v>
      </c>
      <c r="V84">
        <v>160.24654731772912</v>
      </c>
      <c r="W84">
        <v>161.72499594280114</v>
      </c>
      <c r="X84">
        <f t="shared" si="30"/>
        <v>-1.4784486250720192</v>
      </c>
      <c r="Y84">
        <v>-1.110042131401207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158.4</v>
      </c>
      <c r="D85">
        <v>159.1</v>
      </c>
      <c r="E85">
        <v>157.65</v>
      </c>
      <c r="F85">
        <v>158.69999999999999</v>
      </c>
      <c r="G85">
        <f>_xll.TA_TYPPRICE(D85,E85,F85)</f>
        <v>158.48333333333332</v>
      </c>
      <c r="H85">
        <v>158.784333402279</v>
      </c>
      <c r="I85" t="str">
        <f t="shared" si="20"/>
        <v>DOWN</v>
      </c>
      <c r="J85">
        <v>160.87977948562323</v>
      </c>
      <c r="K85">
        <v>158.50633884562492</v>
      </c>
      <c r="L85" t="str">
        <f t="shared" si="21"/>
        <v>No Confirmation</v>
      </c>
      <c r="M85" t="str">
        <f t="shared" si="22"/>
        <v>No Trend</v>
      </c>
      <c r="N85">
        <v>43.154691561964995</v>
      </c>
      <c r="O85" t="str">
        <f t="shared" si="23"/>
        <v>No Momentum</v>
      </c>
      <c r="P85" t="str">
        <f t="shared" si="24"/>
        <v>No Trend + Momentum</v>
      </c>
      <c r="Q85">
        <f t="shared" si="25"/>
        <v>1.0499999999999829</v>
      </c>
      <c r="R85">
        <f t="shared" si="26"/>
        <v>1.4499999999999886</v>
      </c>
      <c r="S85">
        <f t="shared" si="27"/>
        <v>0.72413793103447666</v>
      </c>
      <c r="T85" t="str">
        <f t="shared" si="28"/>
        <v>No Indication</v>
      </c>
      <c r="U85" t="str">
        <f t="shared" si="29"/>
        <v>No T+M+I</v>
      </c>
      <c r="V85">
        <v>160.00861696115541</v>
      </c>
      <c r="W85">
        <v>161.50092216926032</v>
      </c>
      <c r="X85">
        <f t="shared" si="30"/>
        <v>-1.4923052081049093</v>
      </c>
      <c r="Y85">
        <v>-1.1864947467419475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160.6</v>
      </c>
      <c r="D86">
        <v>160.65</v>
      </c>
      <c r="E86">
        <v>156.05000000000001</v>
      </c>
      <c r="F86">
        <v>156.9</v>
      </c>
      <c r="G86">
        <f>_xll.TA_TYPPRICE(D86,E86,F86)</f>
        <v>157.86666666666667</v>
      </c>
      <c r="H86">
        <v>158.32550003447284</v>
      </c>
      <c r="I86" t="str">
        <f t="shared" si="20"/>
        <v>DOWN</v>
      </c>
      <c r="J86">
        <v>160.82871737770697</v>
      </c>
      <c r="K86">
        <v>157.96048576881938</v>
      </c>
      <c r="L86" t="str">
        <f t="shared" si="21"/>
        <v>DOWN</v>
      </c>
      <c r="M86" t="str">
        <f t="shared" si="22"/>
        <v>DOWN</v>
      </c>
      <c r="N86">
        <v>33.451675497118096</v>
      </c>
      <c r="O86" t="str">
        <f t="shared" si="23"/>
        <v>DOWN</v>
      </c>
      <c r="P86" t="str">
        <f t="shared" si="24"/>
        <v>DOWN</v>
      </c>
      <c r="Q86">
        <f t="shared" si="25"/>
        <v>0.84999999999999432</v>
      </c>
      <c r="R86">
        <f t="shared" si="26"/>
        <v>4.5999999999999943</v>
      </c>
      <c r="S86">
        <f t="shared" si="27"/>
        <v>0.18478260869565116</v>
      </c>
      <c r="T86" t="str">
        <f t="shared" si="28"/>
        <v>DOWN</v>
      </c>
      <c r="U86" t="str">
        <f t="shared" si="29"/>
        <v>DOWN</v>
      </c>
      <c r="V86">
        <v>159.53036819790074</v>
      </c>
      <c r="W86">
        <v>161.16011311968549</v>
      </c>
      <c r="X86">
        <f t="shared" si="30"/>
        <v>-1.6297449217847486</v>
      </c>
      <c r="Y86">
        <v>-1.2751447817505077</v>
      </c>
      <c r="Z86" t="str">
        <f t="shared" si="31"/>
        <v>DOWN</v>
      </c>
      <c r="AA86" t="str">
        <f t="shared" si="32"/>
        <v>DOWN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158</v>
      </c>
      <c r="D87">
        <v>160.4</v>
      </c>
      <c r="E87">
        <v>157.30000000000001</v>
      </c>
      <c r="F87">
        <v>160.05000000000001</v>
      </c>
      <c r="G87">
        <f>_xll.TA_TYPPRICE(D87,E87,F87)</f>
        <v>159.25000000000003</v>
      </c>
      <c r="H87">
        <v>158.78775001723642</v>
      </c>
      <c r="I87" t="str">
        <f t="shared" si="20"/>
        <v>UP</v>
      </c>
      <c r="J87">
        <v>160.73344684932763</v>
      </c>
      <c r="K87">
        <v>157.81371115352619</v>
      </c>
      <c r="L87" t="str">
        <f t="shared" si="21"/>
        <v>No Confirmation</v>
      </c>
      <c r="M87" t="str">
        <f t="shared" si="22"/>
        <v>No Trend</v>
      </c>
      <c r="N87">
        <v>55.391881499240846</v>
      </c>
      <c r="O87" t="str">
        <f t="shared" si="23"/>
        <v>No Momentum</v>
      </c>
      <c r="P87" t="str">
        <f t="shared" si="24"/>
        <v>No Trend + Momentum</v>
      </c>
      <c r="Q87">
        <f t="shared" si="25"/>
        <v>2.75</v>
      </c>
      <c r="R87">
        <f t="shared" si="26"/>
        <v>3.0999999999999943</v>
      </c>
      <c r="S87">
        <f t="shared" si="27"/>
        <v>0.88709677419355004</v>
      </c>
      <c r="T87" t="str">
        <f t="shared" si="28"/>
        <v>UP</v>
      </c>
      <c r="U87" t="str">
        <f t="shared" si="29"/>
        <v>No T+M+I</v>
      </c>
      <c r="V87">
        <v>159.61031155206987</v>
      </c>
      <c r="W87">
        <v>161.07788251822731</v>
      </c>
      <c r="X87">
        <f t="shared" si="30"/>
        <v>-1.4675709661574388</v>
      </c>
      <c r="Y87">
        <v>-1.3136300186318939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160.4</v>
      </c>
      <c r="D88">
        <v>162.30000000000001</v>
      </c>
      <c r="E88">
        <v>159.1</v>
      </c>
      <c r="F88">
        <v>161.4</v>
      </c>
      <c r="G88">
        <f>_xll.TA_TYPPRICE(D88,E88,F88)</f>
        <v>160.93333333333331</v>
      </c>
      <c r="H88">
        <v>159.86054167528488</v>
      </c>
      <c r="I88" t="str">
        <f t="shared" si="20"/>
        <v>UP</v>
      </c>
      <c r="J88">
        <v>161.08156977169926</v>
      </c>
      <c r="K88">
        <v>158.09955311940925</v>
      </c>
      <c r="L88" t="str">
        <f t="shared" si="21"/>
        <v>UP</v>
      </c>
      <c r="M88" t="str">
        <f t="shared" si="22"/>
        <v>UP</v>
      </c>
      <c r="N88">
        <v>62.087873783627913</v>
      </c>
      <c r="O88" t="str">
        <f t="shared" si="23"/>
        <v>UP</v>
      </c>
      <c r="P88" t="str">
        <f t="shared" si="24"/>
        <v>UP</v>
      </c>
      <c r="Q88">
        <f t="shared" si="25"/>
        <v>2.3000000000000114</v>
      </c>
      <c r="R88">
        <f t="shared" si="26"/>
        <v>3.2000000000000171</v>
      </c>
      <c r="S88">
        <f t="shared" si="27"/>
        <v>0.71874999999999978</v>
      </c>
      <c r="T88" t="str">
        <f t="shared" si="28"/>
        <v>No Indication</v>
      </c>
      <c r="U88" t="str">
        <f t="shared" si="29"/>
        <v>No T+M+I</v>
      </c>
      <c r="V88">
        <v>159.88564823636682</v>
      </c>
      <c r="W88">
        <v>161.1017430724327</v>
      </c>
      <c r="X88">
        <f t="shared" si="30"/>
        <v>-1.2160948360658779</v>
      </c>
      <c r="Y88">
        <v>-1.2941229821186906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163</v>
      </c>
      <c r="D89">
        <v>163.65</v>
      </c>
      <c r="E89">
        <v>161.4</v>
      </c>
      <c r="F89">
        <v>162.6</v>
      </c>
      <c r="G89">
        <f>_xll.TA_TYPPRICE(D89,E89,F89)</f>
        <v>162.54999999999998</v>
      </c>
      <c r="H89">
        <v>161.20527083764244</v>
      </c>
      <c r="I89" t="str">
        <f t="shared" si="20"/>
        <v>UP</v>
      </c>
      <c r="J89">
        <v>161.652332044655</v>
      </c>
      <c r="K89">
        <v>158.83298575954052</v>
      </c>
      <c r="L89" t="str">
        <f t="shared" si="21"/>
        <v>UP</v>
      </c>
      <c r="M89" t="str">
        <f t="shared" si="22"/>
        <v>UP</v>
      </c>
      <c r="N89">
        <v>67.507203984547587</v>
      </c>
      <c r="O89" t="str">
        <f t="shared" si="23"/>
        <v>UP</v>
      </c>
      <c r="P89" t="str">
        <f t="shared" si="24"/>
        <v>UP</v>
      </c>
      <c r="Q89">
        <f t="shared" si="25"/>
        <v>1.1999999999999886</v>
      </c>
      <c r="R89">
        <f t="shared" si="26"/>
        <v>2.25</v>
      </c>
      <c r="S89">
        <f t="shared" si="27"/>
        <v>0.53333333333332833</v>
      </c>
      <c r="T89" t="str">
        <f t="shared" si="28"/>
        <v>No Indication</v>
      </c>
      <c r="U89" t="str">
        <f t="shared" si="29"/>
        <v>No T+M+I</v>
      </c>
      <c r="V89">
        <v>160.30324081538731</v>
      </c>
      <c r="W89">
        <v>161.21272506706731</v>
      </c>
      <c r="X89">
        <f t="shared" si="30"/>
        <v>-0.90948425167999858</v>
      </c>
      <c r="Y89">
        <v>-1.2171952360309521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162.4</v>
      </c>
      <c r="D90">
        <v>163.80000000000001</v>
      </c>
      <c r="E90">
        <v>161.9</v>
      </c>
      <c r="F90">
        <v>162.19999999999999</v>
      </c>
      <c r="G90">
        <f>_xll.TA_TYPPRICE(D90,E90,F90)</f>
        <v>162.63333333333335</v>
      </c>
      <c r="H90">
        <v>161.91930208548791</v>
      </c>
      <c r="I90" t="str">
        <f t="shared" si="20"/>
        <v>UP</v>
      </c>
      <c r="J90">
        <v>162.12959159028722</v>
      </c>
      <c r="K90">
        <v>159.51454447964264</v>
      </c>
      <c r="L90" t="str">
        <f t="shared" si="21"/>
        <v>UP</v>
      </c>
      <c r="M90" t="str">
        <f t="shared" si="22"/>
        <v>UP</v>
      </c>
      <c r="N90">
        <v>63.712475479034616</v>
      </c>
      <c r="O90" t="str">
        <f t="shared" si="23"/>
        <v>UP</v>
      </c>
      <c r="P90" t="str">
        <f t="shared" si="24"/>
        <v>UP</v>
      </c>
      <c r="Q90">
        <f t="shared" si="25"/>
        <v>0.29999999999998295</v>
      </c>
      <c r="R90">
        <f t="shared" si="26"/>
        <v>1.9000000000000057</v>
      </c>
      <c r="S90">
        <f t="shared" si="27"/>
        <v>0.15789473684209582</v>
      </c>
      <c r="T90" t="str">
        <f t="shared" si="28"/>
        <v>DOWN</v>
      </c>
      <c r="U90" t="str">
        <f t="shared" si="29"/>
        <v>No T+M+I</v>
      </c>
      <c r="V90">
        <v>160.59504992071234</v>
      </c>
      <c r="W90">
        <v>161.28585654358085</v>
      </c>
      <c r="X90">
        <f t="shared" si="30"/>
        <v>-0.69080662286850725</v>
      </c>
      <c r="Y90">
        <v>-1.1119175133984631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163.19999999999999</v>
      </c>
      <c r="D91">
        <v>163.19999999999999</v>
      </c>
      <c r="E91">
        <v>161.6</v>
      </c>
      <c r="F91">
        <v>162.1</v>
      </c>
      <c r="G91">
        <f>_xll.TA_TYPPRICE(D91,E91,F91)</f>
        <v>162.29999999999998</v>
      </c>
      <c r="H91">
        <v>162.10965104274396</v>
      </c>
      <c r="I91" t="str">
        <f t="shared" si="20"/>
        <v>DOWN</v>
      </c>
      <c r="J91">
        <v>162.36746012577893</v>
      </c>
      <c r="K91">
        <v>159.97797903972204</v>
      </c>
      <c r="L91" t="str">
        <f t="shared" si="21"/>
        <v>No Confirmation</v>
      </c>
      <c r="M91" t="str">
        <f t="shared" si="22"/>
        <v>No Trend</v>
      </c>
      <c r="N91">
        <v>62.612602914242252</v>
      </c>
      <c r="O91" t="str">
        <f t="shared" si="23"/>
        <v>UP</v>
      </c>
      <c r="P91" t="str">
        <f t="shared" si="24"/>
        <v>No Trend + Momentum</v>
      </c>
      <c r="Q91">
        <f t="shared" si="25"/>
        <v>0.5</v>
      </c>
      <c r="R91">
        <f t="shared" si="26"/>
        <v>1.5999999999999943</v>
      </c>
      <c r="S91">
        <f t="shared" si="27"/>
        <v>0.31250000000000111</v>
      </c>
      <c r="T91" t="str">
        <f t="shared" si="28"/>
        <v>No Indication</v>
      </c>
      <c r="U91" t="str">
        <f t="shared" si="29"/>
        <v>No T+M+I</v>
      </c>
      <c r="V91">
        <v>160.8265807021412</v>
      </c>
      <c r="W91">
        <v>161.34616346627857</v>
      </c>
      <c r="X91">
        <f t="shared" si="30"/>
        <v>-0.51958276413736826</v>
      </c>
      <c r="Y91">
        <v>-0.99345056354624417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162.4</v>
      </c>
      <c r="D92">
        <v>163.30000000000001</v>
      </c>
      <c r="E92">
        <v>159.35</v>
      </c>
      <c r="F92">
        <v>162</v>
      </c>
      <c r="G92">
        <f>_xll.TA_TYPPRICE(D92,E92,F92)</f>
        <v>161.54999999999998</v>
      </c>
      <c r="H92">
        <v>161.82982552137196</v>
      </c>
      <c r="I92" t="str">
        <f t="shared" si="20"/>
        <v>UP</v>
      </c>
      <c r="J92">
        <v>162.57469120893919</v>
      </c>
      <c r="K92">
        <v>159.83842814200602</v>
      </c>
      <c r="L92" t="str">
        <f t="shared" si="21"/>
        <v>No Confirmation</v>
      </c>
      <c r="M92" t="str">
        <f t="shared" si="22"/>
        <v>No Trend</v>
      </c>
      <c r="N92">
        <v>61.290035627095129</v>
      </c>
      <c r="O92" t="str">
        <f t="shared" si="23"/>
        <v>UP</v>
      </c>
      <c r="P92" t="str">
        <f t="shared" si="24"/>
        <v>No Trend + Momentum</v>
      </c>
      <c r="Q92">
        <f t="shared" si="25"/>
        <v>2.6500000000000057</v>
      </c>
      <c r="R92">
        <f t="shared" si="26"/>
        <v>3.9500000000000171</v>
      </c>
      <c r="S92">
        <f t="shared" si="27"/>
        <v>0.67088607594936567</v>
      </c>
      <c r="T92" t="str">
        <f t="shared" si="28"/>
        <v>No Indication</v>
      </c>
      <c r="U92" t="str">
        <f t="shared" si="29"/>
        <v>No T+M+I</v>
      </c>
      <c r="V92">
        <v>161.00710674796562</v>
      </c>
      <c r="W92">
        <v>161.39459580210979</v>
      </c>
      <c r="X92">
        <f t="shared" si="30"/>
        <v>-0.38748905414416868</v>
      </c>
      <c r="Y92">
        <v>-0.87225826166582909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162.30000000000001</v>
      </c>
      <c r="D93">
        <v>163.9</v>
      </c>
      <c r="E93">
        <v>161</v>
      </c>
      <c r="F93">
        <v>162.9</v>
      </c>
      <c r="G93">
        <f>_xll.TA_TYPPRICE(D93,E93,F93)</f>
        <v>162.6</v>
      </c>
      <c r="H93">
        <v>162.21491276068599</v>
      </c>
      <c r="I93" t="str">
        <f t="shared" si="20"/>
        <v>UP</v>
      </c>
      <c r="J93">
        <v>162.86920427361937</v>
      </c>
      <c r="K93">
        <v>160.09655522156024</v>
      </c>
      <c r="L93" t="str">
        <f t="shared" si="21"/>
        <v>UP</v>
      </c>
      <c r="M93" t="str">
        <f t="shared" si="22"/>
        <v>UP</v>
      </c>
      <c r="N93">
        <v>68.722606988364177</v>
      </c>
      <c r="O93" t="str">
        <f t="shared" si="23"/>
        <v>UP</v>
      </c>
      <c r="P93" t="str">
        <f t="shared" si="24"/>
        <v>UP</v>
      </c>
      <c r="Q93">
        <f t="shared" si="25"/>
        <v>1.9000000000000057</v>
      </c>
      <c r="R93">
        <f t="shared" si="26"/>
        <v>2.9000000000000057</v>
      </c>
      <c r="S93">
        <f t="shared" si="27"/>
        <v>0.65517241379310409</v>
      </c>
      <c r="T93" t="str">
        <f t="shared" si="28"/>
        <v>No Indication</v>
      </c>
      <c r="U93" t="str">
        <f t="shared" si="29"/>
        <v>No T+M+I</v>
      </c>
      <c r="V93">
        <v>161.29832109443245</v>
      </c>
      <c r="W93">
        <v>161.50610722417574</v>
      </c>
      <c r="X93">
        <f t="shared" si="30"/>
        <v>-0.20778612974328325</v>
      </c>
      <c r="Y93">
        <v>-0.73936383528131988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163.1</v>
      </c>
      <c r="D94">
        <v>163.5</v>
      </c>
      <c r="E94">
        <v>161.5</v>
      </c>
      <c r="F94">
        <v>162.05000000000001</v>
      </c>
      <c r="G94">
        <f>_xll.TA_TYPPRICE(D94,E94,F94)</f>
        <v>162.35</v>
      </c>
      <c r="H94">
        <v>162.28245638034298</v>
      </c>
      <c r="I94" t="str">
        <f t="shared" si="20"/>
        <v>DOWN</v>
      </c>
      <c r="J94">
        <v>163.00938110170395</v>
      </c>
      <c r="K94">
        <v>160.40843183899131</v>
      </c>
      <c r="L94" t="str">
        <f t="shared" si="21"/>
        <v>No Confirmation</v>
      </c>
      <c r="M94" t="str">
        <f t="shared" si="22"/>
        <v>No Trend</v>
      </c>
      <c r="N94">
        <v>56.023504753990096</v>
      </c>
      <c r="O94" t="str">
        <f t="shared" si="23"/>
        <v>No Momentum</v>
      </c>
      <c r="P94" t="str">
        <f t="shared" si="24"/>
        <v>No Trend + Momentum</v>
      </c>
      <c r="Q94">
        <f t="shared" si="25"/>
        <v>0.55000000000001137</v>
      </c>
      <c r="R94">
        <f t="shared" si="26"/>
        <v>2</v>
      </c>
      <c r="S94">
        <f t="shared" si="27"/>
        <v>0.27500000000000568</v>
      </c>
      <c r="T94" t="str">
        <f t="shared" si="28"/>
        <v>No Indication</v>
      </c>
      <c r="U94" t="str">
        <f t="shared" si="29"/>
        <v>No T+M+I</v>
      </c>
      <c r="V94">
        <v>161.41396400298132</v>
      </c>
      <c r="W94">
        <v>161.5463955779405</v>
      </c>
      <c r="X94">
        <f t="shared" si="30"/>
        <v>-0.13243157495918467</v>
      </c>
      <c r="Y94">
        <v>-0.61797738321689288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162.1</v>
      </c>
      <c r="D95">
        <v>162.80000000000001</v>
      </c>
      <c r="E95">
        <v>160.85</v>
      </c>
      <c r="F95">
        <v>161.30000000000001</v>
      </c>
      <c r="G95">
        <f>_xll.TA_TYPPRICE(D95,E95,F95)</f>
        <v>161.65</v>
      </c>
      <c r="H95">
        <v>161.96622819017148</v>
      </c>
      <c r="I95" t="str">
        <f t="shared" si="20"/>
        <v>DOWN</v>
      </c>
      <c r="J95">
        <v>162.96285196799195</v>
      </c>
      <c r="K95">
        <v>160.50655809699325</v>
      </c>
      <c r="L95" t="str">
        <f t="shared" si="21"/>
        <v>No Confirmation</v>
      </c>
      <c r="M95" t="str">
        <f t="shared" si="22"/>
        <v>No Trend</v>
      </c>
      <c r="N95">
        <v>46.538489613731798</v>
      </c>
      <c r="O95" t="str">
        <f t="shared" si="23"/>
        <v>No Momentum</v>
      </c>
      <c r="P95" t="str">
        <f t="shared" si="24"/>
        <v>No Trend + Momentum</v>
      </c>
      <c r="Q95">
        <f t="shared" si="25"/>
        <v>0.45000000000001705</v>
      </c>
      <c r="R95">
        <f t="shared" si="26"/>
        <v>1.9500000000000171</v>
      </c>
      <c r="S95">
        <f t="shared" si="27"/>
        <v>0.2307692307692375</v>
      </c>
      <c r="T95" t="str">
        <f t="shared" si="28"/>
        <v>No Indication</v>
      </c>
      <c r="U95" t="str">
        <f t="shared" si="29"/>
        <v>No T+M+I</v>
      </c>
      <c r="V95">
        <v>161.39643107944573</v>
      </c>
      <c r="W95">
        <v>161.52814405364862</v>
      </c>
      <c r="X95">
        <f t="shared" si="30"/>
        <v>-0.13171297420288397</v>
      </c>
      <c r="Y95">
        <v>-0.5207245014140911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161.5</v>
      </c>
      <c r="D96">
        <v>162.5</v>
      </c>
      <c r="E96">
        <v>158.25</v>
      </c>
      <c r="F96">
        <v>159.5</v>
      </c>
      <c r="G96">
        <f>_xll.TA_TYPPRICE(D96,E96,F96)</f>
        <v>160.08333333333334</v>
      </c>
      <c r="H96">
        <v>161.02478076175242</v>
      </c>
      <c r="I96" t="str">
        <f t="shared" si="20"/>
        <v>DOWN</v>
      </c>
      <c r="J96">
        <v>162.85999597510485</v>
      </c>
      <c r="K96">
        <v>160.00510074210587</v>
      </c>
      <c r="L96" t="str">
        <f t="shared" si="21"/>
        <v>DOWN</v>
      </c>
      <c r="M96" t="str">
        <f t="shared" si="22"/>
        <v>DOWN</v>
      </c>
      <c r="N96">
        <v>30.862855585526383</v>
      </c>
      <c r="O96" t="str">
        <f t="shared" si="23"/>
        <v>DOWN</v>
      </c>
      <c r="P96" t="str">
        <f t="shared" si="24"/>
        <v>DOWN</v>
      </c>
      <c r="Q96">
        <f t="shared" si="25"/>
        <v>1.25</v>
      </c>
      <c r="R96">
        <f t="shared" si="26"/>
        <v>4.25</v>
      </c>
      <c r="S96">
        <f t="shared" si="27"/>
        <v>0.29411764705882354</v>
      </c>
      <c r="T96" t="str">
        <f t="shared" si="28"/>
        <v>No Indication</v>
      </c>
      <c r="U96" t="str">
        <f t="shared" si="29"/>
        <v>No T+M+I</v>
      </c>
      <c r="V96">
        <v>161.1046724518387</v>
      </c>
      <c r="W96">
        <v>161.37791116078574</v>
      </c>
      <c r="X96">
        <f t="shared" si="30"/>
        <v>-0.27323870894704783</v>
      </c>
      <c r="Y96">
        <v>-0.47122734292068247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159.5</v>
      </c>
      <c r="D97">
        <v>167.85</v>
      </c>
      <c r="E97">
        <v>159</v>
      </c>
      <c r="F97">
        <v>166.25</v>
      </c>
      <c r="G97">
        <f>_xll.TA_TYPPRICE(D97,E97,F97)</f>
        <v>164.36666666666667</v>
      </c>
      <c r="H97">
        <v>162.69572371420955</v>
      </c>
      <c r="I97" t="str">
        <f t="shared" si="20"/>
        <v>UP</v>
      </c>
      <c r="J97">
        <v>163.96888575841487</v>
      </c>
      <c r="K97">
        <v>159.7817450216379</v>
      </c>
      <c r="L97" t="str">
        <f t="shared" si="21"/>
        <v>UP</v>
      </c>
      <c r="M97" t="str">
        <f t="shared" si="22"/>
        <v>UP</v>
      </c>
      <c r="N97">
        <v>73.19120773048482</v>
      </c>
      <c r="O97" t="str">
        <f t="shared" si="23"/>
        <v>UP</v>
      </c>
      <c r="P97" t="str">
        <f t="shared" si="24"/>
        <v>UP</v>
      </c>
      <c r="Q97">
        <f t="shared" si="25"/>
        <v>7.25</v>
      </c>
      <c r="R97">
        <f t="shared" si="26"/>
        <v>8.8499999999999943</v>
      </c>
      <c r="S97">
        <f t="shared" si="27"/>
        <v>0.81920903954802315</v>
      </c>
      <c r="T97" t="str">
        <f t="shared" si="28"/>
        <v>UP</v>
      </c>
      <c r="U97" t="str">
        <f t="shared" si="29"/>
        <v>UP</v>
      </c>
      <c r="V97">
        <v>161.89626130540196</v>
      </c>
      <c r="W97">
        <v>161.73880663035717</v>
      </c>
      <c r="X97">
        <f t="shared" si="30"/>
        <v>0.15745467504478938</v>
      </c>
      <c r="Y97">
        <v>-0.34549093932758812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167.05</v>
      </c>
      <c r="D98">
        <v>167.95</v>
      </c>
      <c r="E98">
        <v>164.8</v>
      </c>
      <c r="F98">
        <v>165.25</v>
      </c>
      <c r="G98">
        <f>_xll.TA_TYPPRICE(D98,E98,F98)</f>
        <v>166</v>
      </c>
      <c r="H98">
        <v>164.34786185710476</v>
      </c>
      <c r="I98" t="str">
        <f t="shared" si="20"/>
        <v>UP</v>
      </c>
      <c r="J98">
        <v>164.85357781210044</v>
      </c>
      <c r="K98">
        <v>160.89691279460726</v>
      </c>
      <c r="L98" t="str">
        <f t="shared" si="21"/>
        <v>UP</v>
      </c>
      <c r="M98" t="str">
        <f t="shared" si="22"/>
        <v>UP</v>
      </c>
      <c r="N98">
        <v>65.738008859089234</v>
      </c>
      <c r="O98" t="str">
        <f t="shared" si="23"/>
        <v>UP</v>
      </c>
      <c r="P98" t="str">
        <f t="shared" si="24"/>
        <v>UP</v>
      </c>
      <c r="Q98">
        <f t="shared" si="25"/>
        <v>0.44999999999998863</v>
      </c>
      <c r="R98">
        <f t="shared" si="26"/>
        <v>3.1499999999999773</v>
      </c>
      <c r="S98">
        <f t="shared" si="27"/>
        <v>0.14285714285714027</v>
      </c>
      <c r="T98" t="str">
        <f t="shared" si="28"/>
        <v>DOWN</v>
      </c>
      <c r="U98" t="str">
        <f t="shared" si="29"/>
        <v>No T+M+I</v>
      </c>
      <c r="V98">
        <v>162.4122211045709</v>
      </c>
      <c r="W98">
        <v>161.99889502810851</v>
      </c>
      <c r="X98">
        <f t="shared" si="30"/>
        <v>0.41332607646239694</v>
      </c>
      <c r="Y98">
        <v>-0.1937275361695911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163.80000000000001</v>
      </c>
      <c r="D99">
        <v>166.55</v>
      </c>
      <c r="E99">
        <v>163.75</v>
      </c>
      <c r="F99">
        <v>166</v>
      </c>
      <c r="G99">
        <f>_xll.TA_TYPPRICE(D99,E99,F99)</f>
        <v>165.43333333333334</v>
      </c>
      <c r="H99">
        <v>164.89059759521905</v>
      </c>
      <c r="I99" t="str">
        <f t="shared" si="20"/>
        <v>UP</v>
      </c>
      <c r="J99">
        <v>165.23056052052257</v>
      </c>
      <c r="K99">
        <v>161.53093217358344</v>
      </c>
      <c r="L99" t="str">
        <f t="shared" si="21"/>
        <v>UP</v>
      </c>
      <c r="M99" t="str">
        <f t="shared" si="22"/>
        <v>UP</v>
      </c>
      <c r="N99">
        <v>68.723860430707987</v>
      </c>
      <c r="O99" t="str">
        <f t="shared" si="23"/>
        <v>UP</v>
      </c>
      <c r="P99" t="str">
        <f t="shared" si="24"/>
        <v>UP</v>
      </c>
      <c r="Q99">
        <f t="shared" si="25"/>
        <v>2.25</v>
      </c>
      <c r="R99">
        <f t="shared" si="26"/>
        <v>2.8000000000000114</v>
      </c>
      <c r="S99">
        <f t="shared" si="27"/>
        <v>0.80357142857142527</v>
      </c>
      <c r="T99" t="str">
        <f t="shared" si="28"/>
        <v>UP</v>
      </c>
      <c r="U99" t="str">
        <f t="shared" si="29"/>
        <v>UP</v>
      </c>
      <c r="V99">
        <v>162.96418708848307</v>
      </c>
      <c r="W99">
        <v>162.29527317417455</v>
      </c>
      <c r="X99">
        <f t="shared" si="30"/>
        <v>0.66891391430851854</v>
      </c>
      <c r="Y99">
        <v>-2.1199246073969141E-2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167</v>
      </c>
      <c r="D100">
        <v>170.9</v>
      </c>
      <c r="E100">
        <v>164.5</v>
      </c>
      <c r="F100">
        <v>167.95</v>
      </c>
      <c r="G100">
        <f>_xll.TA_TYPPRICE(D100,E100,F100)</f>
        <v>167.78333333333333</v>
      </c>
      <c r="H100">
        <v>166.3369654642762</v>
      </c>
      <c r="I100" t="str">
        <f t="shared" si="20"/>
        <v>UP</v>
      </c>
      <c r="J100">
        <v>166.49043596040644</v>
      </c>
      <c r="K100">
        <v>162.19072502389824</v>
      </c>
      <c r="L100" t="str">
        <f t="shared" si="21"/>
        <v>UP</v>
      </c>
      <c r="M100" t="str">
        <f t="shared" si="22"/>
        <v>UP</v>
      </c>
      <c r="N100">
        <v>75.627016248607092</v>
      </c>
      <c r="O100" t="str">
        <f t="shared" si="23"/>
        <v>UP</v>
      </c>
      <c r="P100" t="str">
        <f t="shared" si="24"/>
        <v>UP</v>
      </c>
      <c r="Q100">
        <f t="shared" si="25"/>
        <v>3.4499999999999886</v>
      </c>
      <c r="R100">
        <f t="shared" si="26"/>
        <v>6.4000000000000057</v>
      </c>
      <c r="S100">
        <f t="shared" si="27"/>
        <v>0.53906249999999778</v>
      </c>
      <c r="T100" t="str">
        <f t="shared" si="28"/>
        <v>No Indication</v>
      </c>
      <c r="U100" t="str">
        <f t="shared" si="29"/>
        <v>No T+M+I</v>
      </c>
      <c r="V100">
        <v>163.73123522871646</v>
      </c>
      <c r="W100">
        <v>162.71414182793941</v>
      </c>
      <c r="X100">
        <f t="shared" si="30"/>
        <v>1.0170934007770427</v>
      </c>
      <c r="Y100">
        <v>0.18645928329623324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167.7</v>
      </c>
      <c r="D101">
        <v>168.2</v>
      </c>
      <c r="E101">
        <v>163.75</v>
      </c>
      <c r="F101">
        <v>165.75</v>
      </c>
      <c r="G101">
        <f>_xll.TA_TYPPRICE(D101,E101,F101)</f>
        <v>165.9</v>
      </c>
      <c r="H101">
        <v>166.11848273213809</v>
      </c>
      <c r="I101" t="str">
        <f t="shared" si="20"/>
        <v>DOWN</v>
      </c>
      <c r="J101">
        <v>166.87033908031611</v>
      </c>
      <c r="K101">
        <v>162.53723057414308</v>
      </c>
      <c r="L101" t="str">
        <f t="shared" si="21"/>
        <v>No Confirmation</v>
      </c>
      <c r="M101" t="str">
        <f t="shared" si="22"/>
        <v>No Trend</v>
      </c>
      <c r="N101">
        <v>57.674779745244685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</v>
      </c>
      <c r="R101">
        <f t="shared" si="26"/>
        <v>4.4499999999999886</v>
      </c>
      <c r="S101">
        <f t="shared" si="27"/>
        <v>0.44943820224719216</v>
      </c>
      <c r="T101" t="str">
        <f t="shared" si="28"/>
        <v>No Indication</v>
      </c>
      <c r="U101" t="str">
        <f t="shared" si="29"/>
        <v>No T+M+I</v>
      </c>
      <c r="V101">
        <v>164.04181442429854</v>
      </c>
      <c r="W101">
        <v>162.93902021105501</v>
      </c>
      <c r="X101">
        <f t="shared" si="30"/>
        <v>1.1027942132435271</v>
      </c>
      <c r="Y101">
        <v>0.36972626928569202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165.3</v>
      </c>
      <c r="D102">
        <v>165.3</v>
      </c>
      <c r="E102">
        <v>163.30000000000001</v>
      </c>
      <c r="F102">
        <v>164.5</v>
      </c>
      <c r="G102">
        <f>_xll.TA_TYPPRICE(D102,E102,F102)</f>
        <v>164.36666666666667</v>
      </c>
      <c r="H102">
        <v>165.24257469940238</v>
      </c>
      <c r="I102" t="str">
        <f t="shared" si="20"/>
        <v>DOWN</v>
      </c>
      <c r="J102">
        <v>166.52137484024587</v>
      </c>
      <c r="K102">
        <v>162.70673489100017</v>
      </c>
      <c r="L102" t="str">
        <f t="shared" si="21"/>
        <v>No Confirmation</v>
      </c>
      <c r="M102" t="str">
        <f t="shared" si="22"/>
        <v>No Trend</v>
      </c>
      <c r="N102">
        <v>49.354044750771187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1.1999999999999886</v>
      </c>
      <c r="R102">
        <f t="shared" si="26"/>
        <v>2</v>
      </c>
      <c r="S102">
        <f t="shared" si="27"/>
        <v>0.59999999999999432</v>
      </c>
      <c r="T102" t="str">
        <f t="shared" si="28"/>
        <v>No Indication</v>
      </c>
      <c r="U102" t="str">
        <f t="shared" si="29"/>
        <v>No T+M+I</v>
      </c>
      <c r="V102">
        <v>164.11230451286798</v>
      </c>
      <c r="W102">
        <v>163.05464834356945</v>
      </c>
      <c r="X102">
        <f t="shared" si="30"/>
        <v>1.0576561692985251</v>
      </c>
      <c r="Y102">
        <v>0.50731224928825869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163.9</v>
      </c>
      <c r="D103">
        <v>165.3</v>
      </c>
      <c r="E103">
        <v>161.05000000000001</v>
      </c>
      <c r="F103">
        <v>164.6</v>
      </c>
      <c r="G103">
        <f>_xll.TA_TYPPRICE(D103,E103,F103)</f>
        <v>163.65</v>
      </c>
      <c r="H103">
        <v>164.44628734970121</v>
      </c>
      <c r="I103" t="str">
        <f t="shared" si="20"/>
        <v>UP</v>
      </c>
      <c r="J103">
        <v>166.24995820908012</v>
      </c>
      <c r="K103">
        <v>162.33857158188903</v>
      </c>
      <c r="L103" t="str">
        <f t="shared" si="21"/>
        <v>No Confirmation</v>
      </c>
      <c r="M103" t="str">
        <f t="shared" si="22"/>
        <v>No Trend</v>
      </c>
      <c r="N103">
        <v>50.074322032491182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3.5499999999999829</v>
      </c>
      <c r="R103">
        <f t="shared" si="26"/>
        <v>4.25</v>
      </c>
      <c r="S103">
        <f t="shared" si="27"/>
        <v>0.83529411764705486</v>
      </c>
      <c r="T103" t="str">
        <f t="shared" si="28"/>
        <v>UP</v>
      </c>
      <c r="U103" t="str">
        <f t="shared" si="29"/>
        <v>No T+M+I</v>
      </c>
      <c r="V103">
        <v>164.18733458781136</v>
      </c>
      <c r="W103">
        <v>163.16911883663838</v>
      </c>
      <c r="X103">
        <f t="shared" si="30"/>
        <v>1.0182157511729883</v>
      </c>
      <c r="Y103">
        <v>0.60949294966520462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166.1</v>
      </c>
      <c r="D104">
        <v>172.5</v>
      </c>
      <c r="E104">
        <v>166.1</v>
      </c>
      <c r="F104">
        <v>170.3</v>
      </c>
      <c r="G104">
        <f>_xll.TA_TYPPRICE(D104,E104,F104)</f>
        <v>169.63333333333335</v>
      </c>
      <c r="H104">
        <v>167.0398103415173</v>
      </c>
      <c r="I104" t="str">
        <f t="shared" si="20"/>
        <v>UP</v>
      </c>
      <c r="J104">
        <v>167.6388563848401</v>
      </c>
      <c r="K104">
        <v>163.17444456369145</v>
      </c>
      <c r="L104" t="str">
        <f t="shared" si="21"/>
        <v>UP</v>
      </c>
      <c r="M104" t="str">
        <f t="shared" si="22"/>
        <v>UP</v>
      </c>
      <c r="N104">
        <v>75.202118308664637</v>
      </c>
      <c r="O104" t="str">
        <f t="shared" si="23"/>
        <v>UP</v>
      </c>
      <c r="P104" t="str">
        <f t="shared" si="24"/>
        <v>UP</v>
      </c>
      <c r="Q104">
        <f t="shared" si="25"/>
        <v>4.2000000000000171</v>
      </c>
      <c r="R104">
        <f t="shared" si="26"/>
        <v>6.4000000000000057</v>
      </c>
      <c r="S104">
        <f t="shared" si="27"/>
        <v>0.65625000000000211</v>
      </c>
      <c r="T104" t="str">
        <f t="shared" si="28"/>
        <v>No Indication</v>
      </c>
      <c r="U104" t="str">
        <f t="shared" si="29"/>
        <v>No T+M+I</v>
      </c>
      <c r="V104">
        <v>165.12774465122502</v>
      </c>
      <c r="W104">
        <v>163.69733225614664</v>
      </c>
      <c r="X104">
        <f t="shared" si="30"/>
        <v>1.4304123950783776</v>
      </c>
      <c r="Y104">
        <v>0.77367683874783921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172.05</v>
      </c>
      <c r="D105">
        <v>173.05</v>
      </c>
      <c r="E105">
        <v>169.65</v>
      </c>
      <c r="F105">
        <v>170.2</v>
      </c>
      <c r="G105">
        <f>_xll.TA_TYPPRICE(D105,E105,F105)</f>
        <v>170.9666666666667</v>
      </c>
      <c r="H105">
        <v>169.003238504092</v>
      </c>
      <c r="I105" t="str">
        <f t="shared" si="20"/>
        <v>UP</v>
      </c>
      <c r="J105">
        <v>168.84133274376453</v>
      </c>
      <c r="K105">
        <v>164.61345688287113</v>
      </c>
      <c r="L105" t="str">
        <f t="shared" si="21"/>
        <v>UP</v>
      </c>
      <c r="M105" t="str">
        <f t="shared" si="22"/>
        <v>UP</v>
      </c>
      <c r="N105">
        <v>74.381146102358855</v>
      </c>
      <c r="O105" t="str">
        <f t="shared" si="23"/>
        <v>UP</v>
      </c>
      <c r="P105" t="str">
        <f t="shared" si="24"/>
        <v>UP</v>
      </c>
      <c r="Q105">
        <f t="shared" si="25"/>
        <v>0.54999999999998295</v>
      </c>
      <c r="R105">
        <f t="shared" si="26"/>
        <v>3.4000000000000057</v>
      </c>
      <c r="S105">
        <f t="shared" si="27"/>
        <v>0.16176470588234765</v>
      </c>
      <c r="T105" t="str">
        <f t="shared" si="28"/>
        <v>DOWN</v>
      </c>
      <c r="U105" t="str">
        <f t="shared" si="29"/>
        <v>No T+M+I</v>
      </c>
      <c r="V105">
        <v>165.90809162795964</v>
      </c>
      <c r="W105">
        <v>164.17901134828392</v>
      </c>
      <c r="X105">
        <f t="shared" si="30"/>
        <v>1.7290802796757134</v>
      </c>
      <c r="Y105">
        <v>0.9647575269334141</v>
      </c>
      <c r="Z105" t="str">
        <f t="shared" si="31"/>
        <v>UP</v>
      </c>
      <c r="AA105" t="str">
        <f t="shared" si="32"/>
        <v>No TMIM</v>
      </c>
      <c r="AB105" t="str">
        <f t="shared" si="33"/>
        <v>UP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169.25</v>
      </c>
      <c r="D106">
        <v>173.35</v>
      </c>
      <c r="E106">
        <v>166.75</v>
      </c>
      <c r="F106">
        <v>170.9</v>
      </c>
      <c r="G106">
        <f>_xll.TA_TYPPRICE(D106,E106,F106)</f>
        <v>170.33333333333334</v>
      </c>
      <c r="H106">
        <v>169.66828591871268</v>
      </c>
      <c r="I106" t="str">
        <f t="shared" si="20"/>
        <v>UP</v>
      </c>
      <c r="J106">
        <v>169.84325880070574</v>
      </c>
      <c r="K106">
        <v>165.08824424223312</v>
      </c>
      <c r="L106" t="str">
        <f t="shared" si="21"/>
        <v>UP</v>
      </c>
      <c r="M106" t="str">
        <f t="shared" si="22"/>
        <v>UP</v>
      </c>
      <c r="N106">
        <v>76.61494855345606</v>
      </c>
      <c r="O106" t="str">
        <f t="shared" si="23"/>
        <v>UP</v>
      </c>
      <c r="P106" t="str">
        <f t="shared" si="24"/>
        <v>UP</v>
      </c>
      <c r="Q106">
        <f t="shared" si="25"/>
        <v>4.1500000000000057</v>
      </c>
      <c r="R106">
        <f t="shared" si="26"/>
        <v>6.5999999999999943</v>
      </c>
      <c r="S106">
        <f t="shared" si="27"/>
        <v>0.62878787878788023</v>
      </c>
      <c r="T106" t="str">
        <f t="shared" si="28"/>
        <v>No Indication</v>
      </c>
      <c r="U106" t="str">
        <f t="shared" si="29"/>
        <v>No T+M+I</v>
      </c>
      <c r="V106">
        <v>166.67607753135047</v>
      </c>
      <c r="W106">
        <v>164.67686235952215</v>
      </c>
      <c r="X106">
        <f t="shared" si="30"/>
        <v>1.9992151718283253</v>
      </c>
      <c r="Y106">
        <v>1.1716490559123964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171.8</v>
      </c>
      <c r="D107">
        <v>174.35</v>
      </c>
      <c r="E107">
        <v>170</v>
      </c>
      <c r="F107">
        <v>171.45</v>
      </c>
      <c r="G107">
        <f>_xll.TA_TYPPRICE(D107,E107,F107)</f>
        <v>171.93333333333331</v>
      </c>
      <c r="H107">
        <v>170.80080962602301</v>
      </c>
      <c r="I107" t="str">
        <f t="shared" si="20"/>
        <v>UP</v>
      </c>
      <c r="J107">
        <v>170.84475684499336</v>
      </c>
      <c r="K107">
        <v>166.17974552173686</v>
      </c>
      <c r="L107" t="str">
        <f t="shared" si="21"/>
        <v>UP</v>
      </c>
      <c r="M107" t="str">
        <f t="shared" si="22"/>
        <v>UP</v>
      </c>
      <c r="N107">
        <v>78.459596774996015</v>
      </c>
      <c r="O107" t="str">
        <f t="shared" si="23"/>
        <v>UP</v>
      </c>
      <c r="P107" t="str">
        <f t="shared" si="24"/>
        <v>UP</v>
      </c>
      <c r="Q107">
        <f t="shared" si="25"/>
        <v>1.4499999999999886</v>
      </c>
      <c r="R107">
        <f t="shared" si="26"/>
        <v>4.3499999999999943</v>
      </c>
      <c r="S107">
        <f t="shared" si="27"/>
        <v>0.33333333333333115</v>
      </c>
      <c r="T107" t="str">
        <f t="shared" si="28"/>
        <v>No Indication</v>
      </c>
      <c r="U107" t="str">
        <f t="shared" si="29"/>
        <v>No T+M+I</v>
      </c>
      <c r="V107">
        <v>167.41052714191193</v>
      </c>
      <c r="W107">
        <v>165.1785762588168</v>
      </c>
      <c r="X107">
        <f t="shared" si="30"/>
        <v>2.2319508830951236</v>
      </c>
      <c r="Y107">
        <v>1.3837094213489418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2017-07-05T06:15:30Z</dcterms:created>
  <dcterms:modified xsi:type="dcterms:W3CDTF">2017-10-03T07:55:16Z</dcterms:modified>
</cp:coreProperties>
</file>