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3" i="1"/>
  <c r="Y65" i="1"/>
  <c r="Y69" i="1"/>
  <c r="Y73" i="1"/>
  <c r="Y87" i="1"/>
  <c r="Y10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61" i="1"/>
  <c r="Y67" i="1"/>
  <c r="Y71" i="1"/>
  <c r="Y75" i="1"/>
  <c r="Y77" i="1"/>
  <c r="Y79" i="1"/>
  <c r="Y81" i="1"/>
  <c r="Y83" i="1"/>
  <c r="Y85" i="1"/>
  <c r="Y89" i="1"/>
  <c r="Y91" i="1"/>
  <c r="Y93" i="1"/>
  <c r="Y95" i="1"/>
  <c r="Y97" i="1"/>
  <c r="Y99" i="1"/>
  <c r="Y103" i="1"/>
  <c r="Y105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39" i="1"/>
  <c r="N41" i="1"/>
  <c r="N45" i="1"/>
  <c r="N51" i="1"/>
  <c r="N63" i="1"/>
  <c r="N69" i="1"/>
  <c r="N75" i="1"/>
  <c r="N85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43" i="1"/>
  <c r="N47" i="1"/>
  <c r="N49" i="1"/>
  <c r="N53" i="1"/>
  <c r="N55" i="1"/>
  <c r="N57" i="1"/>
  <c r="N59" i="1"/>
  <c r="N61" i="1"/>
  <c r="N65" i="1"/>
  <c r="N67" i="1"/>
  <c r="N71" i="1"/>
  <c r="N73" i="1"/>
  <c r="N77" i="1"/>
  <c r="N79" i="1"/>
  <c r="N81" i="1"/>
  <c r="N83" i="1"/>
  <c r="N87" i="1"/>
  <c r="N89" i="1"/>
  <c r="N91" i="1"/>
  <c r="N93" i="1"/>
  <c r="N97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3" i="1"/>
  <c r="K25" i="1"/>
  <c r="K29" i="1"/>
  <c r="K39" i="1"/>
  <c r="K5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1" i="1"/>
  <c r="K27" i="1"/>
  <c r="K31" i="1"/>
  <c r="K33" i="1"/>
  <c r="K35" i="1"/>
  <c r="K37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101" i="1"/>
  <c r="K105" i="1"/>
  <c r="K69" i="1"/>
  <c r="K99" i="1"/>
  <c r="K103" i="1"/>
  <c r="K107" i="1"/>
  <c r="J3" i="1"/>
  <c r="J9" i="1"/>
  <c r="J21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77" i="1"/>
  <c r="J81" i="1"/>
  <c r="J85" i="1"/>
  <c r="J89" i="1"/>
  <c r="J93" i="1"/>
  <c r="J97" i="1"/>
  <c r="J101" i="1"/>
  <c r="J105" i="1"/>
  <c r="H2" i="1" a="1"/>
  <c r="G3" i="1"/>
  <c r="G41" i="1"/>
  <c r="G57" i="1"/>
  <c r="G63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0" i="1" l="1"/>
  <c r="AH46" i="1"/>
  <c r="AH7" i="1"/>
  <c r="AH47" i="1"/>
  <c r="AH27" i="1"/>
  <c r="AH18" i="1"/>
  <c r="AH2" i="1"/>
  <c r="AH13" i="1"/>
  <c r="AH4" i="1"/>
  <c r="AH23" i="1" l="1"/>
  <c r="AH9" i="1"/>
  <c r="AH41" i="1"/>
  <c r="AH29" i="1"/>
  <c r="AH15" i="1"/>
  <c r="AH35" i="1"/>
  <c r="AH51" i="1"/>
  <c r="AH10" i="1"/>
  <c r="AH26" i="1"/>
  <c r="AH38" i="1"/>
  <c r="AH53" i="1"/>
  <c r="AH52" i="1"/>
  <c r="AH22" i="1"/>
  <c r="AH45" i="1"/>
  <c r="AH21" i="1"/>
  <c r="AH42" i="1"/>
  <c r="AH34" i="1"/>
  <c r="AH43" i="1"/>
  <c r="AH3" i="1"/>
  <c r="AH20" i="1"/>
  <c r="AH28" i="1"/>
  <c r="AH48" i="1"/>
  <c r="AH40" i="1"/>
  <c r="AH54" i="1"/>
  <c r="AH14" i="1"/>
  <c r="AH6" i="1"/>
  <c r="AH37" i="1"/>
  <c r="AH5" i="1"/>
  <c r="AH50" i="1"/>
  <c r="AH25" i="1"/>
  <c r="AH44" i="1"/>
  <c r="AH49" i="1"/>
  <c r="AH17" i="1"/>
  <c r="AH19" i="1"/>
  <c r="AH11" i="1"/>
  <c r="AH36" i="1"/>
  <c r="AH12" i="1"/>
  <c r="AH55" i="1"/>
  <c r="AH39" i="1"/>
  <c r="AH31" i="1"/>
  <c r="AH56" i="1"/>
  <c r="AH32" i="1"/>
  <c r="AH24" i="1"/>
  <c r="AH16" i="1"/>
  <c r="AH8" i="1"/>
  <c r="AH33" i="1" l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<sst xmlns="http://schemas.openxmlformats.org/spreadsheetml/2006/main" count="140" uniqueCount="35">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</sst>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2500</v>
      </c>
      <c r="D2">
        <v>2595</v>
      </c>
      <c r="E2">
        <v>2470</v>
      </c>
      <c r="F2">
        <v>2595</v>
      </c>
      <c r="G2">
        <f>_xll.TA_TYPPRICE(D2,E2,F2)</f>
        <v>2553.3333333333335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125</v>
      </c>
      <c r="R2">
        <f>D2-E2</f>
        <v>125</v>
      </c>
      <c r="S2">
        <f>Q2/R2</f>
        <v>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2590</v>
      </c>
      <c r="D3">
        <v>2631</v>
      </c>
      <c r="E3">
        <v>2552.65</v>
      </c>
      <c r="F3">
        <v>2575</v>
      </c>
      <c r="G3">
        <f>_xll.TA_TYPPRICE(D3,E3,F3)</f>
        <v>2586.2166666666667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22.349999999999909</v>
      </c>
      <c r="R3">
        <f t="shared" ref="R3:R66" si="6">D3-E3</f>
        <v>78.349999999999909</v>
      </c>
      <c r="S3">
        <f t="shared" ref="S3:S66" si="7">Q3/R3</f>
        <v>0.28525845564773372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2598.9499999999998</v>
      </c>
      <c r="D4">
        <v>2607.1</v>
      </c>
      <c r="E4">
        <v>2545.65</v>
      </c>
      <c r="F4">
        <v>2546</v>
      </c>
      <c r="G4">
        <f>_xll.TA_TYPPRICE(D4,E4,F4)</f>
        <v>2566.25</v>
      </c>
      <c r="H4">
        <v>2568.6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0.34999999999990905</v>
      </c>
      <c r="R4">
        <f t="shared" si="6"/>
        <v>61.449999999999818</v>
      </c>
      <c r="S4">
        <f t="shared" si="7"/>
        <v>5.6956875508528898E-3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2558</v>
      </c>
      <c r="D5">
        <v>2560</v>
      </c>
      <c r="E5">
        <v>2457</v>
      </c>
      <c r="F5">
        <v>2501</v>
      </c>
      <c r="G5">
        <f>_xll.TA_TYPPRICE(D5,E5,F5)</f>
        <v>2506</v>
      </c>
      <c r="H5">
        <v>2537.3000000000002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44</v>
      </c>
      <c r="R5">
        <f t="shared" si="6"/>
        <v>103</v>
      </c>
      <c r="S5">
        <f t="shared" si="7"/>
        <v>0.42718446601941745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2529.6999999999998</v>
      </c>
      <c r="D6">
        <v>2560.0500000000002</v>
      </c>
      <c r="E6">
        <v>2492.0500000000002</v>
      </c>
      <c r="F6">
        <v>2500</v>
      </c>
      <c r="G6">
        <f>_xll.TA_TYPPRICE(D6,E6,F6)</f>
        <v>2517.3666666666668</v>
      </c>
      <c r="H6">
        <v>2527.3333333333335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7.9499999999998181</v>
      </c>
      <c r="R6">
        <f t="shared" si="6"/>
        <v>68</v>
      </c>
      <c r="S6">
        <f t="shared" si="7"/>
        <v>0.11691176470587968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2497.9</v>
      </c>
      <c r="D7">
        <v>2516.1</v>
      </c>
      <c r="E7">
        <v>2458</v>
      </c>
      <c r="F7">
        <v>2487</v>
      </c>
      <c r="G7">
        <f>_xll.TA_TYPPRICE(D7,E7,F7)</f>
        <v>2487.0333333333333</v>
      </c>
      <c r="H7">
        <v>2507.1833333333334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29</v>
      </c>
      <c r="R7">
        <f t="shared" si="6"/>
        <v>58.099999999999909</v>
      </c>
      <c r="S7">
        <f t="shared" si="7"/>
        <v>0.49913941480206619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2493.5</v>
      </c>
      <c r="D8">
        <v>2575</v>
      </c>
      <c r="E8">
        <v>2493.5</v>
      </c>
      <c r="F8">
        <v>2526</v>
      </c>
      <c r="G8">
        <f>_xll.TA_TYPPRICE(D8,E8,F8)</f>
        <v>2531.5</v>
      </c>
      <c r="H8">
        <v>2519.3416666666667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31.100478468899517</v>
      </c>
      <c r="O8" t="str">
        <f t="shared" si="3"/>
        <v>DOWN</v>
      </c>
      <c r="P8" t="e">
        <f t="shared" si="4"/>
        <v>#N/A</v>
      </c>
      <c r="Q8">
        <f t="shared" si="5"/>
        <v>32.5</v>
      </c>
      <c r="R8">
        <f t="shared" si="6"/>
        <v>81.5</v>
      </c>
      <c r="S8">
        <f t="shared" si="7"/>
        <v>0.3987730061349693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2555.35</v>
      </c>
      <c r="D9">
        <v>2565</v>
      </c>
      <c r="E9">
        <v>2512.0500000000002</v>
      </c>
      <c r="F9">
        <v>2543</v>
      </c>
      <c r="G9">
        <f>_xll.TA_TYPPRICE(D9,E9,F9)</f>
        <v>2540.0166666666669</v>
      </c>
      <c r="H9">
        <v>2529.6791666666668</v>
      </c>
      <c r="I9" t="str">
        <f t="shared" si="0"/>
        <v>UP</v>
      </c>
      <c r="J9">
        <v>2576.15625</v>
      </c>
      <c r="K9">
        <v>2497.6124999999997</v>
      </c>
      <c r="L9" t="str">
        <f t="shared" si="1"/>
        <v>No Confirmation</v>
      </c>
      <c r="M9" t="str">
        <f t="shared" si="2"/>
        <v>No Trend</v>
      </c>
      <c r="N9">
        <v>41.084214115240371</v>
      </c>
      <c r="O9" t="str">
        <f t="shared" si="3"/>
        <v>No Momentum</v>
      </c>
      <c r="P9" t="str">
        <f t="shared" si="4"/>
        <v>No Trend + Momentum</v>
      </c>
      <c r="Q9">
        <f t="shared" si="5"/>
        <v>30.949999999999818</v>
      </c>
      <c r="R9">
        <f t="shared" si="6"/>
        <v>52.949999999999818</v>
      </c>
      <c r="S9">
        <f t="shared" si="7"/>
        <v>0.584513692162416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2544</v>
      </c>
      <c r="D10">
        <v>2644.95</v>
      </c>
      <c r="E10">
        <v>2487</v>
      </c>
      <c r="F10">
        <v>2630</v>
      </c>
      <c r="G10">
        <f>_xll.TA_TYPPRICE(D10,E10,F10)</f>
        <v>2587.3166666666666</v>
      </c>
      <c r="H10">
        <v>2558.4979166666667</v>
      </c>
      <c r="I10" t="str">
        <f t="shared" si="0"/>
        <v>UP</v>
      </c>
      <c r="J10">
        <v>2591.4437499999999</v>
      </c>
      <c r="K10">
        <v>2495.2541666666666</v>
      </c>
      <c r="L10" t="str">
        <f t="shared" si="1"/>
        <v>UP</v>
      </c>
      <c r="M10" t="str">
        <f t="shared" si="2"/>
        <v>UP</v>
      </c>
      <c r="N10">
        <v>69.425399212633266</v>
      </c>
      <c r="O10" t="str">
        <f t="shared" si="3"/>
        <v>UP</v>
      </c>
      <c r="P10" t="str">
        <f t="shared" si="4"/>
        <v>UP</v>
      </c>
      <c r="Q10">
        <f t="shared" si="5"/>
        <v>143</v>
      </c>
      <c r="R10">
        <f t="shared" si="6"/>
        <v>157.94999999999982</v>
      </c>
      <c r="S10">
        <f t="shared" si="7"/>
        <v>0.90534979423868422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2670</v>
      </c>
      <c r="D11">
        <v>2949.9</v>
      </c>
      <c r="E11">
        <v>2660</v>
      </c>
      <c r="F11">
        <v>2869</v>
      </c>
      <c r="G11">
        <f>_xll.TA_TYPPRICE(D11,E11,F11)</f>
        <v>2826.2999999999997</v>
      </c>
      <c r="H11">
        <v>2692.3989583333332</v>
      </c>
      <c r="I11" t="str">
        <f t="shared" si="0"/>
        <v>UP</v>
      </c>
      <c r="J11">
        <v>2671.1006944444443</v>
      </c>
      <c r="K11">
        <v>2531.864351851852</v>
      </c>
      <c r="L11" t="str">
        <f t="shared" si="1"/>
        <v>UP</v>
      </c>
      <c r="M11" t="str">
        <f t="shared" si="2"/>
        <v>UP</v>
      </c>
      <c r="N11">
        <v>88.47053623182363</v>
      </c>
      <c r="O11" t="str">
        <f t="shared" si="3"/>
        <v>UP</v>
      </c>
      <c r="P11" t="str">
        <f t="shared" si="4"/>
        <v>UP</v>
      </c>
      <c r="Q11">
        <f t="shared" si="5"/>
        <v>209</v>
      </c>
      <c r="R11">
        <f t="shared" si="6"/>
        <v>289.90000000000009</v>
      </c>
      <c r="S11">
        <f t="shared" si="7"/>
        <v>0.72093825457054139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2896</v>
      </c>
      <c r="D12">
        <v>2909.35</v>
      </c>
      <c r="E12">
        <v>2775</v>
      </c>
      <c r="F12">
        <v>2811</v>
      </c>
      <c r="G12">
        <f>_xll.TA_TYPPRICE(D12,E12,F12)</f>
        <v>2831.7833333333333</v>
      </c>
      <c r="H12">
        <v>2762.091145833333</v>
      </c>
      <c r="I12" t="str">
        <f t="shared" si="0"/>
        <v>UP</v>
      </c>
      <c r="J12">
        <v>2724.0449845679013</v>
      </c>
      <c r="K12">
        <v>2585.8944958847737</v>
      </c>
      <c r="L12" t="str">
        <f t="shared" si="1"/>
        <v>UP</v>
      </c>
      <c r="M12" t="str">
        <f t="shared" si="2"/>
        <v>UP</v>
      </c>
      <c r="N12">
        <v>74.410195166520225</v>
      </c>
      <c r="O12" t="str">
        <f t="shared" si="3"/>
        <v>UP</v>
      </c>
      <c r="P12" t="str">
        <f t="shared" si="4"/>
        <v>UP</v>
      </c>
      <c r="Q12">
        <f t="shared" si="5"/>
        <v>36</v>
      </c>
      <c r="R12">
        <f t="shared" si="6"/>
        <v>134.34999999999991</v>
      </c>
      <c r="S12">
        <f t="shared" si="7"/>
        <v>0.26795682917752156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2812</v>
      </c>
      <c r="D13">
        <v>2885</v>
      </c>
      <c r="E13">
        <v>2775.3</v>
      </c>
      <c r="F13">
        <v>2834</v>
      </c>
      <c r="G13">
        <f>_xll.TA_TYPPRICE(D13,E13,F13)</f>
        <v>2831.4333333333329</v>
      </c>
      <c r="H13">
        <v>2796.7622395833332</v>
      </c>
      <c r="I13" t="str">
        <f t="shared" si="0"/>
        <v>UP</v>
      </c>
      <c r="J13">
        <v>2759.8127657750342</v>
      </c>
      <c r="K13">
        <v>2627.9846079103795</v>
      </c>
      <c r="L13" t="str">
        <f t="shared" si="1"/>
        <v>UP</v>
      </c>
      <c r="M13" t="str">
        <f t="shared" si="2"/>
        <v>UP</v>
      </c>
      <c r="N13">
        <v>76.278904654391795</v>
      </c>
      <c r="O13" t="str">
        <f t="shared" si="3"/>
        <v>UP</v>
      </c>
      <c r="P13" t="str">
        <f t="shared" si="4"/>
        <v>UP</v>
      </c>
      <c r="Q13">
        <f t="shared" si="5"/>
        <v>58.699999999999818</v>
      </c>
      <c r="R13">
        <f t="shared" si="6"/>
        <v>109.69999999999982</v>
      </c>
      <c r="S13">
        <f t="shared" si="7"/>
        <v>0.53509571558796643</v>
      </c>
      <c r="T13" t="str">
        <f t="shared" si="8"/>
        <v>No Indication</v>
      </c>
      <c r="U13" t="str">
        <f t="shared" si="9"/>
        <v>No T+M+I</v>
      </c>
      <c r="V13">
        <v>2618.0833333333335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2825</v>
      </c>
      <c r="D14">
        <v>2874.95</v>
      </c>
      <c r="E14">
        <v>2782</v>
      </c>
      <c r="F14">
        <v>2785</v>
      </c>
      <c r="G14">
        <f>_xll.TA_TYPPRICE(D14,E14,F14)</f>
        <v>2813.9833333333336</v>
      </c>
      <c r="H14">
        <v>2805.3727864583334</v>
      </c>
      <c r="I14" t="str">
        <f t="shared" si="0"/>
        <v>DOWN</v>
      </c>
      <c r="J14">
        <v>2785.3988178250265</v>
      </c>
      <c r="K14">
        <v>2662.2102505969619</v>
      </c>
      <c r="L14" t="str">
        <f t="shared" si="1"/>
        <v>No Confirmation</v>
      </c>
      <c r="M14" t="str">
        <f t="shared" si="2"/>
        <v>No Trend</v>
      </c>
      <c r="N14">
        <v>63.860031232912384</v>
      </c>
      <c r="O14" t="str">
        <f t="shared" si="3"/>
        <v>UP</v>
      </c>
      <c r="P14" t="str">
        <f t="shared" si="4"/>
        <v>No Trend + Momentum</v>
      </c>
      <c r="Q14">
        <f t="shared" si="5"/>
        <v>3</v>
      </c>
      <c r="R14">
        <f t="shared" si="6"/>
        <v>92.949999999999818</v>
      </c>
      <c r="S14">
        <f t="shared" si="7"/>
        <v>3.2275416890801573E-2</v>
      </c>
      <c r="T14" t="str">
        <f t="shared" si="8"/>
        <v>DOWN</v>
      </c>
      <c r="U14" t="str">
        <f t="shared" si="9"/>
        <v>No T+M+I</v>
      </c>
      <c r="V14">
        <v>2643.7628205128208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2825</v>
      </c>
      <c r="D15">
        <v>2874.9</v>
      </c>
      <c r="E15">
        <v>2756.7</v>
      </c>
      <c r="F15">
        <v>2834</v>
      </c>
      <c r="G15">
        <f>_xll.TA_TYPPRICE(D15,E15,F15)</f>
        <v>2821.8666666666668</v>
      </c>
      <c r="H15">
        <v>2813.6197265625001</v>
      </c>
      <c r="I15" t="str">
        <f t="shared" si="0"/>
        <v>UP</v>
      </c>
      <c r="J15">
        <v>2805.2879694194653</v>
      </c>
      <c r="K15">
        <v>2683.2079726865259</v>
      </c>
      <c r="L15" t="str">
        <f t="shared" si="1"/>
        <v>UP</v>
      </c>
      <c r="M15" t="str">
        <f t="shared" si="2"/>
        <v>UP</v>
      </c>
      <c r="N15">
        <v>69.971217135014172</v>
      </c>
      <c r="O15" t="str">
        <f t="shared" si="3"/>
        <v>UP</v>
      </c>
      <c r="P15" t="str">
        <f t="shared" si="4"/>
        <v>UP</v>
      </c>
      <c r="Q15">
        <f t="shared" si="5"/>
        <v>77.300000000000182</v>
      </c>
      <c r="R15">
        <f t="shared" si="6"/>
        <v>118.20000000000027</v>
      </c>
      <c r="S15">
        <f t="shared" si="7"/>
        <v>0.65397631133671741</v>
      </c>
      <c r="T15" t="str">
        <f t="shared" si="8"/>
        <v>No Indication</v>
      </c>
      <c r="U15" t="str">
        <f t="shared" si="9"/>
        <v>No T+M+I</v>
      </c>
      <c r="V15">
        <v>2673.0300788954637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2869</v>
      </c>
      <c r="D16">
        <v>2870</v>
      </c>
      <c r="E16">
        <v>2726.05</v>
      </c>
      <c r="F16">
        <v>2771</v>
      </c>
      <c r="G16">
        <f>_xll.TA_TYPPRICE(D16,E16,F16)</f>
        <v>2789.0166666666664</v>
      </c>
      <c r="H16">
        <v>2801.318196614583</v>
      </c>
      <c r="I16" t="str">
        <f t="shared" si="0"/>
        <v>DOWN</v>
      </c>
      <c r="J16">
        <v>2819.6684206595842</v>
      </c>
      <c r="K16">
        <v>2692.7284232006314</v>
      </c>
      <c r="L16" t="str">
        <f t="shared" si="1"/>
        <v>No Confirmation</v>
      </c>
      <c r="M16" t="str">
        <f t="shared" si="2"/>
        <v>No Trend</v>
      </c>
      <c r="N16">
        <v>55.019018894361885</v>
      </c>
      <c r="O16" t="str">
        <f t="shared" si="3"/>
        <v>No Momentum</v>
      </c>
      <c r="P16" t="str">
        <f t="shared" si="4"/>
        <v>No Trend + Momentum</v>
      </c>
      <c r="Q16">
        <f t="shared" si="5"/>
        <v>44.949999999999818</v>
      </c>
      <c r="R16">
        <f t="shared" si="6"/>
        <v>143.94999999999982</v>
      </c>
      <c r="S16">
        <f t="shared" si="7"/>
        <v>0.31226120180618183</v>
      </c>
      <c r="T16" t="str">
        <f t="shared" si="8"/>
        <v>No Indication</v>
      </c>
      <c r="U16" t="str">
        <f t="shared" si="9"/>
        <v>No T+M+I</v>
      </c>
      <c r="V16">
        <v>2688.1023744500076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2778</v>
      </c>
      <c r="D17">
        <v>2778.15</v>
      </c>
      <c r="E17">
        <v>2677.65</v>
      </c>
      <c r="F17">
        <v>2736</v>
      </c>
      <c r="G17">
        <f>_xll.TA_TYPPRICE(D17,E17,F17)</f>
        <v>2730.6</v>
      </c>
      <c r="H17">
        <v>2765.9590983072912</v>
      </c>
      <c r="I17" t="str">
        <f t="shared" si="0"/>
        <v>DOWN</v>
      </c>
      <c r="J17">
        <v>2810.4421049574544</v>
      </c>
      <c r="K17">
        <v>2689.3776624893799</v>
      </c>
      <c r="L17" t="str">
        <f t="shared" si="1"/>
        <v>No Confirmation</v>
      </c>
      <c r="M17" t="str">
        <f t="shared" si="2"/>
        <v>No Trend</v>
      </c>
      <c r="N17">
        <v>47.909435117496663</v>
      </c>
      <c r="O17" t="str">
        <f t="shared" si="3"/>
        <v>No Momentum</v>
      </c>
      <c r="P17" t="str">
        <f t="shared" si="4"/>
        <v>No Trend + Momentum</v>
      </c>
      <c r="Q17">
        <f t="shared" si="5"/>
        <v>58.349999999999909</v>
      </c>
      <c r="R17">
        <f t="shared" si="6"/>
        <v>100.5</v>
      </c>
      <c r="S17">
        <f t="shared" si="7"/>
        <v>0.58059701492537219</v>
      </c>
      <c r="T17" t="str">
        <f t="shared" si="8"/>
        <v>No Indication</v>
      </c>
      <c r="U17" t="str">
        <f t="shared" si="9"/>
        <v>No T+M+I</v>
      </c>
      <c r="V17">
        <v>2695.4712399192372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2732</v>
      </c>
      <c r="D18">
        <v>2759</v>
      </c>
      <c r="E18">
        <v>2632.05</v>
      </c>
      <c r="F18">
        <v>2647</v>
      </c>
      <c r="G18">
        <f>_xll.TA_TYPPRICE(D18,E18,F18)</f>
        <v>2679.35</v>
      </c>
      <c r="H18">
        <v>2722.6545491536453</v>
      </c>
      <c r="I18" t="str">
        <f t="shared" si="0"/>
        <v>DOWN</v>
      </c>
      <c r="J18">
        <v>2799.0105260780201</v>
      </c>
      <c r="K18">
        <v>2676.6381819361845</v>
      </c>
      <c r="L18" t="str">
        <f t="shared" si="1"/>
        <v>DOWN</v>
      </c>
      <c r="M18" t="str">
        <f t="shared" si="2"/>
        <v>DOWN</v>
      </c>
      <c r="N18">
        <v>33.960583526520743</v>
      </c>
      <c r="O18" t="str">
        <f t="shared" si="3"/>
        <v>DOWN</v>
      </c>
      <c r="P18" t="str">
        <f t="shared" si="4"/>
        <v>DOWN</v>
      </c>
      <c r="Q18">
        <f t="shared" si="5"/>
        <v>14.949999999999818</v>
      </c>
      <c r="R18">
        <f t="shared" si="6"/>
        <v>126.94999999999982</v>
      </c>
      <c r="S18">
        <f t="shared" si="7"/>
        <v>0.11776289877904561</v>
      </c>
      <c r="T18" t="str">
        <f t="shared" si="8"/>
        <v>DOWN</v>
      </c>
      <c r="U18" t="str">
        <f t="shared" si="9"/>
        <v>DOWN</v>
      </c>
      <c r="V18">
        <v>2688.0141260855085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2667</v>
      </c>
      <c r="D19">
        <v>2708</v>
      </c>
      <c r="E19">
        <v>2582.5500000000002</v>
      </c>
      <c r="F19">
        <v>2697</v>
      </c>
      <c r="G19">
        <f>_xll.TA_TYPPRICE(D19,E19,F19)</f>
        <v>2662.5166666666669</v>
      </c>
      <c r="H19">
        <v>2692.5856079101559</v>
      </c>
      <c r="I19" t="str">
        <f t="shared" si="0"/>
        <v>UP</v>
      </c>
      <c r="J19">
        <v>2778.785964727349</v>
      </c>
      <c r="K19">
        <v>2655.7296970614771</v>
      </c>
      <c r="L19" t="str">
        <f t="shared" si="1"/>
        <v>No Confirmation</v>
      </c>
      <c r="M19" t="str">
        <f t="shared" si="2"/>
        <v>No Trend</v>
      </c>
      <c r="N19">
        <v>45.170914102479202</v>
      </c>
      <c r="O19" t="str">
        <f t="shared" si="3"/>
        <v>No Momentum</v>
      </c>
      <c r="P19" t="str">
        <f t="shared" si="4"/>
        <v>No Trend + Momentum</v>
      </c>
      <c r="Q19">
        <f t="shared" si="5"/>
        <v>114.44999999999982</v>
      </c>
      <c r="R19">
        <f t="shared" si="6"/>
        <v>125.44999999999982</v>
      </c>
      <c r="S19">
        <f t="shared" si="7"/>
        <v>0.91231566361100025</v>
      </c>
      <c r="T19" t="str">
        <f t="shared" si="8"/>
        <v>UP</v>
      </c>
      <c r="U19" t="str">
        <f t="shared" si="9"/>
        <v>No T+M+I</v>
      </c>
      <c r="V19">
        <v>2689.3965682261996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2700</v>
      </c>
      <c r="D20">
        <v>2745</v>
      </c>
      <c r="E20">
        <v>2690.1</v>
      </c>
      <c r="F20">
        <v>2734</v>
      </c>
      <c r="G20">
        <f>_xll.TA_TYPPRICE(D20,E20,F20)</f>
        <v>2723.0333333333333</v>
      </c>
      <c r="H20">
        <v>2707.8094706217444</v>
      </c>
      <c r="I20" t="str">
        <f t="shared" si="0"/>
        <v>UP</v>
      </c>
      <c r="J20">
        <v>2771.277972565716</v>
      </c>
      <c r="K20">
        <v>2663.3675421589264</v>
      </c>
      <c r="L20" t="str">
        <f t="shared" si="1"/>
        <v>No Confirmation</v>
      </c>
      <c r="M20" t="str">
        <f t="shared" si="2"/>
        <v>No Trend</v>
      </c>
      <c r="N20">
        <v>52.61183691486174</v>
      </c>
      <c r="O20" t="str">
        <f t="shared" si="3"/>
        <v>No Momentum</v>
      </c>
      <c r="P20" t="str">
        <f t="shared" si="4"/>
        <v>No Trend + Momentum</v>
      </c>
      <c r="Q20">
        <f t="shared" si="5"/>
        <v>43.900000000000091</v>
      </c>
      <c r="R20">
        <f t="shared" si="6"/>
        <v>54.900000000000091</v>
      </c>
      <c r="S20">
        <f t="shared" si="7"/>
        <v>0.79963570127504591</v>
      </c>
      <c r="T20" t="str">
        <f t="shared" si="8"/>
        <v>No Indication</v>
      </c>
      <c r="U20" t="str">
        <f t="shared" si="9"/>
        <v>No T+M+I</v>
      </c>
      <c r="V20">
        <v>2696.2586346529383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2744</v>
      </c>
      <c r="D21">
        <v>2750</v>
      </c>
      <c r="E21">
        <v>2635.1</v>
      </c>
      <c r="F21">
        <v>2644</v>
      </c>
      <c r="G21">
        <f>_xll.TA_TYPPRICE(D21,E21,F21)</f>
        <v>2676.3666666666668</v>
      </c>
      <c r="H21">
        <v>2692.0880686442056</v>
      </c>
      <c r="I21" t="str">
        <f t="shared" si="0"/>
        <v>DOWN</v>
      </c>
      <c r="J21">
        <v>2766.5495342177792</v>
      </c>
      <c r="K21">
        <v>2657.0858661236093</v>
      </c>
      <c r="L21" t="str">
        <f t="shared" si="1"/>
        <v>DOWN</v>
      </c>
      <c r="M21" t="str">
        <f t="shared" si="2"/>
        <v>DOWN</v>
      </c>
      <c r="N21">
        <v>37.243745312629038</v>
      </c>
      <c r="O21" t="str">
        <f t="shared" si="3"/>
        <v>DOWN</v>
      </c>
      <c r="P21" t="str">
        <f t="shared" si="4"/>
        <v>DOWN</v>
      </c>
      <c r="Q21">
        <f t="shared" si="5"/>
        <v>8.9000000000000909</v>
      </c>
      <c r="R21">
        <f t="shared" si="6"/>
        <v>114.90000000000009</v>
      </c>
      <c r="S21">
        <f t="shared" si="7"/>
        <v>7.7458659704091243E-2</v>
      </c>
      <c r="T21" t="str">
        <f t="shared" si="8"/>
        <v>DOWN</v>
      </c>
      <c r="U21" t="str">
        <f t="shared" si="9"/>
        <v>DOWN</v>
      </c>
      <c r="V21">
        <v>2688.2188447063322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2645</v>
      </c>
      <c r="D22">
        <v>2750</v>
      </c>
      <c r="E22">
        <v>2615.25</v>
      </c>
      <c r="F22">
        <v>2750</v>
      </c>
      <c r="G22">
        <f>_xll.TA_TYPPRICE(D22,E22,F22)</f>
        <v>2705.0833333333335</v>
      </c>
      <c r="H22">
        <v>2698.5857009887695</v>
      </c>
      <c r="I22" t="str">
        <f t="shared" si="0"/>
        <v>UP</v>
      </c>
      <c r="J22">
        <v>2762.8718599471617</v>
      </c>
      <c r="K22">
        <v>2647.7890069850296</v>
      </c>
      <c r="L22" t="str">
        <f t="shared" si="1"/>
        <v>No Confirmation</v>
      </c>
      <c r="M22" t="str">
        <f t="shared" si="2"/>
        <v>No Trend</v>
      </c>
      <c r="N22">
        <v>56.115764854223869</v>
      </c>
      <c r="O22" t="str">
        <f t="shared" si="3"/>
        <v>No Momentum</v>
      </c>
      <c r="P22" t="str">
        <f t="shared" si="4"/>
        <v>No Trend + Momentum</v>
      </c>
      <c r="Q22">
        <f t="shared" si="5"/>
        <v>134.75</v>
      </c>
      <c r="R22">
        <f t="shared" si="6"/>
        <v>134.75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2697.7236378284351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2758.05</v>
      </c>
      <c r="D23">
        <v>2778</v>
      </c>
      <c r="E23">
        <v>2712.7</v>
      </c>
      <c r="F23">
        <v>2740</v>
      </c>
      <c r="G23">
        <f>_xll.TA_TYPPRICE(D23,E23,F23)</f>
        <v>2743.5666666666671</v>
      </c>
      <c r="H23">
        <v>2721.0761838277185</v>
      </c>
      <c r="I23" t="str">
        <f t="shared" si="0"/>
        <v>UP</v>
      </c>
      <c r="J23">
        <v>2766.2336688477926</v>
      </c>
      <c r="K23">
        <v>2662.2136720994672</v>
      </c>
      <c r="L23" t="str">
        <f t="shared" si="1"/>
        <v>No Confirmation</v>
      </c>
      <c r="M23" t="str">
        <f t="shared" si="2"/>
        <v>No Trend</v>
      </c>
      <c r="N23">
        <v>54.193929619399348</v>
      </c>
      <c r="O23" t="str">
        <f t="shared" si="3"/>
        <v>No Momentum</v>
      </c>
      <c r="P23" t="str">
        <f t="shared" si="4"/>
        <v>No Trend + Momentum</v>
      </c>
      <c r="Q23">
        <f t="shared" si="5"/>
        <v>27.300000000000182</v>
      </c>
      <c r="R23">
        <f t="shared" si="6"/>
        <v>65.300000000000182</v>
      </c>
      <c r="S23">
        <f t="shared" si="7"/>
        <v>0.41807044410413641</v>
      </c>
      <c r="T23" t="str">
        <f t="shared" si="8"/>
        <v>No Indication</v>
      </c>
      <c r="U23" t="str">
        <f t="shared" si="9"/>
        <v>No T+M+I</v>
      </c>
      <c r="V23">
        <v>2704.2276935471373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2749.85</v>
      </c>
      <c r="D24">
        <v>2827.8</v>
      </c>
      <c r="E24">
        <v>2725.55</v>
      </c>
      <c r="F24">
        <v>2824</v>
      </c>
      <c r="G24">
        <f>_xll.TA_TYPPRICE(D24,E24,F24)</f>
        <v>2792.4500000000003</v>
      </c>
      <c r="H24">
        <v>2756.7630919138592</v>
      </c>
      <c r="I24" t="str">
        <f t="shared" si="0"/>
        <v>UP</v>
      </c>
      <c r="J24">
        <v>2779.9150757705056</v>
      </c>
      <c r="K24">
        <v>2676.2884116329192</v>
      </c>
      <c r="L24" t="str">
        <f t="shared" si="1"/>
        <v>UP</v>
      </c>
      <c r="M24" t="str">
        <f t="shared" si="2"/>
        <v>UP</v>
      </c>
      <c r="N24">
        <v>66.309174896608141</v>
      </c>
      <c r="O24" t="str">
        <f t="shared" si="3"/>
        <v>UP</v>
      </c>
      <c r="P24" t="str">
        <f t="shared" si="4"/>
        <v>UP</v>
      </c>
      <c r="Q24">
        <f t="shared" si="5"/>
        <v>98.449999999999818</v>
      </c>
      <c r="R24">
        <f t="shared" si="6"/>
        <v>102.25</v>
      </c>
      <c r="S24">
        <f t="shared" si="7"/>
        <v>0.96283618581906916</v>
      </c>
      <c r="T24" t="str">
        <f t="shared" si="8"/>
        <v>UP</v>
      </c>
      <c r="U24" t="str">
        <f t="shared" si="9"/>
        <v>UP</v>
      </c>
      <c r="V24">
        <v>2722.6542022321933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2831</v>
      </c>
      <c r="D25">
        <v>2843.1</v>
      </c>
      <c r="E25">
        <v>2796</v>
      </c>
      <c r="F25">
        <v>2806</v>
      </c>
      <c r="G25">
        <f>_xll.TA_TYPPRICE(D25,E25,F25)</f>
        <v>2815.0333333333333</v>
      </c>
      <c r="H25">
        <v>2785.898212623596</v>
      </c>
      <c r="I25" t="str">
        <f t="shared" si="0"/>
        <v>UP</v>
      </c>
      <c r="J25">
        <v>2793.9561700437266</v>
      </c>
      <c r="K25">
        <v>2702.8909868256037</v>
      </c>
      <c r="L25" t="str">
        <f t="shared" si="1"/>
        <v>UP</v>
      </c>
      <c r="M25" t="str">
        <f t="shared" si="2"/>
        <v>UP</v>
      </c>
      <c r="N25">
        <v>61.922260036458574</v>
      </c>
      <c r="O25" t="str">
        <f t="shared" si="3"/>
        <v>UP</v>
      </c>
      <c r="P25" t="str">
        <f t="shared" si="4"/>
        <v>UP</v>
      </c>
      <c r="Q25">
        <f t="shared" si="5"/>
        <v>10</v>
      </c>
      <c r="R25">
        <f t="shared" si="6"/>
        <v>47.099999999999909</v>
      </c>
      <c r="S25">
        <f t="shared" si="7"/>
        <v>0.21231422505307895</v>
      </c>
      <c r="T25" t="str">
        <f t="shared" si="8"/>
        <v>No Indication</v>
      </c>
      <c r="U25" t="str">
        <f t="shared" si="9"/>
        <v>No T+M+I</v>
      </c>
      <c r="V25">
        <v>2735.4766326580097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2805</v>
      </c>
      <c r="D26">
        <v>2835</v>
      </c>
      <c r="E26">
        <v>2793.05</v>
      </c>
      <c r="F26">
        <v>2800</v>
      </c>
      <c r="G26">
        <f>_xll.TA_TYPPRICE(D26,E26,F26)</f>
        <v>2809.35</v>
      </c>
      <c r="H26">
        <v>2797.6241063117977</v>
      </c>
      <c r="I26" t="str">
        <f t="shared" si="0"/>
        <v>UP</v>
      </c>
      <c r="J26">
        <v>2803.0770211451209</v>
      </c>
      <c r="K26">
        <v>2722.9263230865809</v>
      </c>
      <c r="L26" t="str">
        <f t="shared" si="1"/>
        <v>No Confirmation</v>
      </c>
      <c r="M26" t="str">
        <f t="shared" si="2"/>
        <v>No Trend</v>
      </c>
      <c r="N26">
        <v>60.26110029508007</v>
      </c>
      <c r="O26" t="str">
        <f t="shared" si="3"/>
        <v>UP</v>
      </c>
      <c r="P26" t="str">
        <f t="shared" si="4"/>
        <v>No Trend + Momentum</v>
      </c>
      <c r="Q26">
        <f t="shared" si="5"/>
        <v>6.9499999999998181</v>
      </c>
      <c r="R26">
        <f t="shared" si="6"/>
        <v>41.949999999999818</v>
      </c>
      <c r="S26">
        <f t="shared" si="7"/>
        <v>0.16567342073897134</v>
      </c>
      <c r="T26" t="str">
        <f t="shared" si="8"/>
        <v>DOWN</v>
      </c>
      <c r="U26" t="str">
        <f t="shared" si="9"/>
        <v>No T+M+I</v>
      </c>
      <c r="V26">
        <v>2745.4033045567776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2810</v>
      </c>
      <c r="D27">
        <v>2823.1</v>
      </c>
      <c r="E27">
        <v>2777</v>
      </c>
      <c r="F27">
        <v>2799</v>
      </c>
      <c r="G27">
        <f>_xll.TA_TYPPRICE(D27,E27,F27)</f>
        <v>2799.7000000000003</v>
      </c>
      <c r="H27">
        <v>2798.6620531558992</v>
      </c>
      <c r="I27" t="str">
        <f t="shared" si="0"/>
        <v>UP</v>
      </c>
      <c r="J27">
        <v>2807.5265720017605</v>
      </c>
      <c r="K27">
        <v>2734.9426957340074</v>
      </c>
      <c r="L27" t="str">
        <f t="shared" si="1"/>
        <v>No Confirmation</v>
      </c>
      <c r="M27" t="str">
        <f t="shared" si="2"/>
        <v>No Trend</v>
      </c>
      <c r="N27">
        <v>59.926181157710843</v>
      </c>
      <c r="O27" t="str">
        <f t="shared" si="3"/>
        <v>No Momentum</v>
      </c>
      <c r="P27" t="str">
        <f t="shared" si="4"/>
        <v>No Trend + Momentum</v>
      </c>
      <c r="Q27">
        <f t="shared" si="5"/>
        <v>22</v>
      </c>
      <c r="R27">
        <f t="shared" si="6"/>
        <v>46.099999999999909</v>
      </c>
      <c r="S27">
        <f t="shared" si="7"/>
        <v>0.47722342733188816</v>
      </c>
      <c r="T27" t="str">
        <f t="shared" si="8"/>
        <v>No Indication</v>
      </c>
      <c r="U27" t="str">
        <f t="shared" si="9"/>
        <v>No T+M+I</v>
      </c>
      <c r="V27">
        <v>2753.6489500095809</v>
      </c>
      <c r="W27">
        <v>2691.6923076923076</v>
      </c>
      <c r="X27">
        <f t="shared" si="10"/>
        <v>61.956642317273236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2795</v>
      </c>
      <c r="D28">
        <v>2834.45</v>
      </c>
      <c r="E28">
        <v>2790.15</v>
      </c>
      <c r="F28">
        <v>2794</v>
      </c>
      <c r="G28">
        <f>_xll.TA_TYPPRICE(D28,E28,F28)</f>
        <v>2806.2000000000003</v>
      </c>
      <c r="H28">
        <v>2802.4310265779495</v>
      </c>
      <c r="I28" t="str">
        <f t="shared" si="0"/>
        <v>DOWN</v>
      </c>
      <c r="J28">
        <v>2813.5095560013692</v>
      </c>
      <c r="K28">
        <v>2747.2109855708945</v>
      </c>
      <c r="L28" t="str">
        <f t="shared" si="1"/>
        <v>No Confirmation</v>
      </c>
      <c r="M28" t="str">
        <f t="shared" si="2"/>
        <v>No Trend</v>
      </c>
      <c r="N28">
        <v>57.914450366317219</v>
      </c>
      <c r="O28" t="str">
        <f t="shared" si="3"/>
        <v>No Momentum</v>
      </c>
      <c r="P28" t="str">
        <f t="shared" si="4"/>
        <v>No Trend + Momentum</v>
      </c>
      <c r="Q28">
        <f t="shared" si="5"/>
        <v>3.8499999999999091</v>
      </c>
      <c r="R28">
        <f t="shared" si="6"/>
        <v>44.299999999999727</v>
      </c>
      <c r="S28">
        <f t="shared" si="7"/>
        <v>8.6907449209930765E-2</v>
      </c>
      <c r="T28" t="str">
        <f t="shared" si="8"/>
        <v>DOWN</v>
      </c>
      <c r="U28" t="str">
        <f t="shared" si="9"/>
        <v>No T+M+I</v>
      </c>
      <c r="V28">
        <v>2759.8568038542608</v>
      </c>
      <c r="W28">
        <v>2699.2706552706554</v>
      </c>
      <c r="X28">
        <f t="shared" si="10"/>
        <v>60.586148583605336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2803</v>
      </c>
      <c r="D29">
        <v>2820</v>
      </c>
      <c r="E29">
        <v>2776.95</v>
      </c>
      <c r="F29">
        <v>2798</v>
      </c>
      <c r="G29">
        <f>_xll.TA_TYPPRICE(D29,E29,F29)</f>
        <v>2798.3166666666671</v>
      </c>
      <c r="H29">
        <v>2800.3738466223085</v>
      </c>
      <c r="I29" t="str">
        <f t="shared" si="0"/>
        <v>DOWN</v>
      </c>
      <c r="J29">
        <v>2814.9518768899538</v>
      </c>
      <c r="K29">
        <v>2753.8196554440292</v>
      </c>
      <c r="L29" t="str">
        <f t="shared" si="1"/>
        <v>No Confirmation</v>
      </c>
      <c r="M29" t="str">
        <f t="shared" si="2"/>
        <v>No Trend</v>
      </c>
      <c r="N29">
        <v>59.281380464644975</v>
      </c>
      <c r="O29" t="str">
        <f t="shared" si="3"/>
        <v>No Momentum</v>
      </c>
      <c r="P29" t="str">
        <f t="shared" si="4"/>
        <v>No Trend + Momentum</v>
      </c>
      <c r="Q29">
        <f t="shared" si="5"/>
        <v>21.050000000000182</v>
      </c>
      <c r="R29">
        <f t="shared" si="6"/>
        <v>43.050000000000182</v>
      </c>
      <c r="S29">
        <f t="shared" si="7"/>
        <v>0.48896631823461306</v>
      </c>
      <c r="T29" t="str">
        <f t="shared" si="8"/>
        <v>No Indication</v>
      </c>
      <c r="U29" t="str">
        <f t="shared" si="9"/>
        <v>No T+M+I</v>
      </c>
      <c r="V29">
        <v>2765.724987876682</v>
      </c>
      <c r="W29">
        <v>2706.5839400654218</v>
      </c>
      <c r="X29">
        <f t="shared" si="10"/>
        <v>59.14104781126025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2815</v>
      </c>
      <c r="D30">
        <v>2960.5</v>
      </c>
      <c r="E30">
        <v>2797.55</v>
      </c>
      <c r="F30">
        <v>2950</v>
      </c>
      <c r="G30">
        <f>_xll.TA_TYPPRICE(D30,E30,F30)</f>
        <v>2902.6833333333329</v>
      </c>
      <c r="H30">
        <v>2851.528589977821</v>
      </c>
      <c r="I30" t="str">
        <f t="shared" si="0"/>
        <v>UP</v>
      </c>
      <c r="J30">
        <v>2847.2959042477419</v>
      </c>
      <c r="K30">
        <v>2763.5375097898004</v>
      </c>
      <c r="L30" t="str">
        <f t="shared" si="1"/>
        <v>UP</v>
      </c>
      <c r="M30" t="str">
        <f t="shared" si="2"/>
        <v>UP</v>
      </c>
      <c r="N30">
        <v>83.986639085932225</v>
      </c>
      <c r="O30" t="str">
        <f t="shared" si="3"/>
        <v>UP</v>
      </c>
      <c r="P30" t="str">
        <f t="shared" si="4"/>
        <v>UP</v>
      </c>
      <c r="Q30">
        <f t="shared" si="5"/>
        <v>152.44999999999982</v>
      </c>
      <c r="R30">
        <f t="shared" si="6"/>
        <v>162.94999999999982</v>
      </c>
      <c r="S30">
        <f t="shared" si="7"/>
        <v>0.93556305615219382</v>
      </c>
      <c r="T30" t="str">
        <f t="shared" si="8"/>
        <v>UP</v>
      </c>
      <c r="U30" t="str">
        <f t="shared" si="9"/>
        <v>UP</v>
      </c>
      <c r="V30">
        <v>2794.0749897418077</v>
      </c>
      <c r="W30">
        <v>2724.6147593198348</v>
      </c>
      <c r="X30">
        <f t="shared" si="10"/>
        <v>69.460230421972938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2970</v>
      </c>
      <c r="D31">
        <v>3067.9</v>
      </c>
      <c r="E31">
        <v>2918.2</v>
      </c>
      <c r="F31">
        <v>3055</v>
      </c>
      <c r="G31">
        <f>_xll.TA_TYPPRICE(D31,E31,F31)</f>
        <v>3013.7000000000003</v>
      </c>
      <c r="H31">
        <v>2932.6142949889108</v>
      </c>
      <c r="I31" t="str">
        <f t="shared" si="0"/>
        <v>UP</v>
      </c>
      <c r="J31">
        <v>2896.3190366371327</v>
      </c>
      <c r="K31">
        <v>2797.9069520587336</v>
      </c>
      <c r="L31" t="str">
        <f t="shared" si="1"/>
        <v>UP</v>
      </c>
      <c r="M31" t="str">
        <f t="shared" si="2"/>
        <v>UP</v>
      </c>
      <c r="N31">
        <v>89.491886468738414</v>
      </c>
      <c r="O31" t="str">
        <f t="shared" si="3"/>
        <v>UP</v>
      </c>
      <c r="P31" t="str">
        <f t="shared" si="4"/>
        <v>UP</v>
      </c>
      <c r="Q31">
        <f t="shared" si="5"/>
        <v>136.80000000000018</v>
      </c>
      <c r="R31">
        <f t="shared" si="6"/>
        <v>149.70000000000027</v>
      </c>
      <c r="S31">
        <f t="shared" si="7"/>
        <v>0.91382765531062082</v>
      </c>
      <c r="T31" t="str">
        <f t="shared" si="8"/>
        <v>UP</v>
      </c>
      <c r="U31" t="str">
        <f t="shared" si="9"/>
        <v>UP</v>
      </c>
      <c r="V31">
        <v>2834.217299012299</v>
      </c>
      <c r="W31">
        <v>2749.0877401109583</v>
      </c>
      <c r="X31">
        <f t="shared" si="10"/>
        <v>85.129558901340715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3075</v>
      </c>
      <c r="D32">
        <v>3088.95</v>
      </c>
      <c r="E32">
        <v>3000</v>
      </c>
      <c r="F32">
        <v>3002</v>
      </c>
      <c r="G32">
        <f>_xll.TA_TYPPRICE(D32,E32,F32)</f>
        <v>3030.3166666666671</v>
      </c>
      <c r="H32">
        <v>2981.4654808277892</v>
      </c>
      <c r="I32" t="str">
        <f t="shared" si="0"/>
        <v>UP</v>
      </c>
      <c r="J32">
        <v>2939.1259173844364</v>
      </c>
      <c r="K32">
        <v>2842.816518267904</v>
      </c>
      <c r="L32" t="str">
        <f t="shared" si="1"/>
        <v>UP</v>
      </c>
      <c r="M32" t="str">
        <f t="shared" si="2"/>
        <v>UP</v>
      </c>
      <c r="N32">
        <v>73.53992435684971</v>
      </c>
      <c r="O32" t="str">
        <f t="shared" si="3"/>
        <v>UP</v>
      </c>
      <c r="P32" t="str">
        <f t="shared" si="4"/>
        <v>UP</v>
      </c>
      <c r="Q32">
        <f t="shared" si="5"/>
        <v>2</v>
      </c>
      <c r="R32">
        <f t="shared" si="6"/>
        <v>88.949999999999818</v>
      </c>
      <c r="S32">
        <f t="shared" si="7"/>
        <v>2.2484541877459293E-2</v>
      </c>
      <c r="T32" t="str">
        <f t="shared" si="8"/>
        <v>DOWN</v>
      </c>
      <c r="U32" t="str">
        <f t="shared" si="9"/>
        <v>No T+M+I</v>
      </c>
      <c r="V32">
        <v>2860.0300222411761</v>
      </c>
      <c r="W32">
        <v>2767.8219815842208</v>
      </c>
      <c r="X32">
        <f t="shared" si="10"/>
        <v>92.208040656955291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3033.5</v>
      </c>
      <c r="D33">
        <v>3035.9</v>
      </c>
      <c r="E33">
        <v>2960</v>
      </c>
      <c r="F33">
        <v>2996</v>
      </c>
      <c r="G33">
        <f>_xll.TA_TYPPRICE(D33,E33,F33)</f>
        <v>2997.2999999999997</v>
      </c>
      <c r="H33">
        <v>2989.3827404138947</v>
      </c>
      <c r="I33" t="str">
        <f t="shared" si="0"/>
        <v>UP</v>
      </c>
      <c r="J33">
        <v>2960.6312690767841</v>
      </c>
      <c r="K33">
        <v>2868.8572919861476</v>
      </c>
      <c r="L33" t="str">
        <f t="shared" si="1"/>
        <v>UP</v>
      </c>
      <c r="M33" t="str">
        <f t="shared" si="2"/>
        <v>UP</v>
      </c>
      <c r="N33">
        <v>71.730584256766946</v>
      </c>
      <c r="O33" t="str">
        <f t="shared" si="3"/>
        <v>UP</v>
      </c>
      <c r="P33" t="str">
        <f t="shared" si="4"/>
        <v>UP</v>
      </c>
      <c r="Q33">
        <f t="shared" si="5"/>
        <v>36</v>
      </c>
      <c r="R33">
        <f t="shared" si="6"/>
        <v>75.900000000000091</v>
      </c>
      <c r="S33">
        <f t="shared" si="7"/>
        <v>0.47430830039525634</v>
      </c>
      <c r="T33" t="str">
        <f t="shared" si="8"/>
        <v>No Indication</v>
      </c>
      <c r="U33" t="str">
        <f t="shared" si="9"/>
        <v>No T+M+I</v>
      </c>
      <c r="V33">
        <v>2880.948480357918</v>
      </c>
      <c r="W33">
        <v>2784.7240570224267</v>
      </c>
      <c r="X33">
        <f t="shared" si="10"/>
        <v>96.224423335491338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2994.2</v>
      </c>
      <c r="D34">
        <v>3009.8</v>
      </c>
      <c r="E34">
        <v>2976.5</v>
      </c>
      <c r="F34">
        <v>2988</v>
      </c>
      <c r="G34">
        <f>_xll.TA_TYPPRICE(D34,E34,F34)</f>
        <v>2991.4333333333329</v>
      </c>
      <c r="H34">
        <v>2990.408036873614</v>
      </c>
      <c r="I34" t="str">
        <f t="shared" si="0"/>
        <v>DOWN</v>
      </c>
      <c r="J34">
        <v>2971.5576537263878</v>
      </c>
      <c r="K34">
        <v>2892.7778937670037</v>
      </c>
      <c r="L34" t="str">
        <f t="shared" si="1"/>
        <v>UP</v>
      </c>
      <c r="M34" t="str">
        <f t="shared" si="2"/>
        <v>No Trend</v>
      </c>
      <c r="N34">
        <v>68.905073408793058</v>
      </c>
      <c r="O34" t="str">
        <f t="shared" si="3"/>
        <v>UP</v>
      </c>
      <c r="P34" t="str">
        <f t="shared" si="4"/>
        <v>No Trend + Momentum</v>
      </c>
      <c r="Q34">
        <f t="shared" si="5"/>
        <v>11.5</v>
      </c>
      <c r="R34">
        <f t="shared" si="6"/>
        <v>33.300000000000182</v>
      </c>
      <c r="S34">
        <f t="shared" si="7"/>
        <v>0.34534534534534345</v>
      </c>
      <c r="T34" t="str">
        <f t="shared" si="8"/>
        <v>No Indication</v>
      </c>
      <c r="U34" t="str">
        <f t="shared" si="9"/>
        <v>No T+M+I</v>
      </c>
      <c r="V34">
        <v>2897.4179449182384</v>
      </c>
      <c r="W34">
        <v>2799.7815342800245</v>
      </c>
      <c r="X34">
        <f t="shared" si="10"/>
        <v>97.636410638213874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2988.1</v>
      </c>
      <c r="D35">
        <v>3001.95</v>
      </c>
      <c r="E35">
        <v>2941.25</v>
      </c>
      <c r="F35">
        <v>2942</v>
      </c>
      <c r="G35">
        <f>_xll.TA_TYPPRICE(D35,E35,F35)</f>
        <v>2961.7333333333336</v>
      </c>
      <c r="H35">
        <v>2976.0706851034738</v>
      </c>
      <c r="I35" t="str">
        <f t="shared" si="0"/>
        <v>DOWN</v>
      </c>
      <c r="J35">
        <v>2978.3115084538572</v>
      </c>
      <c r="K35">
        <v>2903.5494729298916</v>
      </c>
      <c r="L35" t="str">
        <f t="shared" si="1"/>
        <v>No Confirmation</v>
      </c>
      <c r="M35" t="str">
        <f t="shared" si="2"/>
        <v>No Trend</v>
      </c>
      <c r="N35">
        <v>53.701194159468599</v>
      </c>
      <c r="O35" t="str">
        <f t="shared" si="3"/>
        <v>No Momentum</v>
      </c>
      <c r="P35" t="str">
        <f t="shared" si="4"/>
        <v>No Trend + Momentum</v>
      </c>
      <c r="Q35">
        <f t="shared" si="5"/>
        <v>0.75</v>
      </c>
      <c r="R35">
        <f t="shared" si="6"/>
        <v>60.699999999999818</v>
      </c>
      <c r="S35">
        <f t="shared" si="7"/>
        <v>1.2355848434925902E-2</v>
      </c>
      <c r="T35" t="str">
        <f t="shared" si="8"/>
        <v>DOWN</v>
      </c>
      <c r="U35" t="str">
        <f t="shared" si="9"/>
        <v>No T+M+I</v>
      </c>
      <c r="V35">
        <v>2904.2767226231249</v>
      </c>
      <c r="W35">
        <v>2810.3162354444671</v>
      </c>
      <c r="X35">
        <f t="shared" si="10"/>
        <v>93.960487178657786</v>
      </c>
      <c r="Y35">
        <v>79.589221093863415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2965</v>
      </c>
      <c r="D36">
        <v>2988.7</v>
      </c>
      <c r="E36">
        <v>2893.3</v>
      </c>
      <c r="F36">
        <v>2920</v>
      </c>
      <c r="G36">
        <f>_xll.TA_TYPPRICE(D36,E36,F36)</f>
        <v>2934</v>
      </c>
      <c r="H36">
        <v>2955.0353425517369</v>
      </c>
      <c r="I36" t="str">
        <f t="shared" si="0"/>
        <v>DOWN</v>
      </c>
      <c r="J36">
        <v>2980.6200621307776</v>
      </c>
      <c r="K36">
        <v>2901.2718122788046</v>
      </c>
      <c r="L36" t="str">
        <f t="shared" si="1"/>
        <v>No Confirmation</v>
      </c>
      <c r="M36" t="str">
        <f t="shared" si="2"/>
        <v>No Trend</v>
      </c>
      <c r="N36">
        <v>47.44298492021958</v>
      </c>
      <c r="O36" t="str">
        <f t="shared" si="3"/>
        <v>No Momentum</v>
      </c>
      <c r="P36" t="str">
        <f t="shared" si="4"/>
        <v>No Trend + Momentum</v>
      </c>
      <c r="Q36">
        <f t="shared" si="5"/>
        <v>26.699999999999818</v>
      </c>
      <c r="R36">
        <f t="shared" si="6"/>
        <v>95.399999999999636</v>
      </c>
      <c r="S36">
        <f t="shared" si="7"/>
        <v>0.27987421383647715</v>
      </c>
      <c r="T36" t="str">
        <f t="shared" si="8"/>
        <v>No Indication</v>
      </c>
      <c r="U36" t="str">
        <f t="shared" si="9"/>
        <v>No T+M+I</v>
      </c>
      <c r="V36">
        <v>2906.6956883734133</v>
      </c>
      <c r="W36">
        <v>2818.4409587448768</v>
      </c>
      <c r="X36">
        <f t="shared" si="10"/>
        <v>88.254729628536552</v>
      </c>
      <c r="Y36">
        <v>81.322322800798048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2925.05</v>
      </c>
      <c r="D37">
        <v>2961.55</v>
      </c>
      <c r="E37">
        <v>2892.3</v>
      </c>
      <c r="F37">
        <v>2900</v>
      </c>
      <c r="G37">
        <f>_xll.TA_TYPPRICE(D37,E37,F37)</f>
        <v>2917.9500000000003</v>
      </c>
      <c r="H37">
        <v>2936.4926712758688</v>
      </c>
      <c r="I37" t="str">
        <f t="shared" si="0"/>
        <v>DOWN</v>
      </c>
      <c r="J37">
        <v>2976.3822705461603</v>
      </c>
      <c r="K37">
        <v>2899.2780762168481</v>
      </c>
      <c r="L37" t="str">
        <f t="shared" si="1"/>
        <v>No Confirmation</v>
      </c>
      <c r="M37" t="str">
        <f t="shared" si="2"/>
        <v>No Trend</v>
      </c>
      <c r="N37">
        <v>41.894882827231875</v>
      </c>
      <c r="O37" t="str">
        <f t="shared" si="3"/>
        <v>No Momentum</v>
      </c>
      <c r="P37" t="str">
        <f t="shared" si="4"/>
        <v>No Trend + Momentum</v>
      </c>
      <c r="Q37">
        <f t="shared" si="5"/>
        <v>7.6999999999998181</v>
      </c>
      <c r="R37">
        <f t="shared" si="6"/>
        <v>69.25</v>
      </c>
      <c r="S37">
        <f t="shared" si="7"/>
        <v>0.11119133574006958</v>
      </c>
      <c r="T37" t="str">
        <f t="shared" si="8"/>
        <v>DOWN</v>
      </c>
      <c r="U37" t="str">
        <f t="shared" si="9"/>
        <v>No T+M+I</v>
      </c>
      <c r="V37">
        <v>2905.6655824698114</v>
      </c>
      <c r="W37">
        <v>2824.4823692082191</v>
      </c>
      <c r="X37">
        <f t="shared" si="10"/>
        <v>81.1832132615923</v>
      </c>
      <c r="Y37">
        <v>81.294500892956904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2925</v>
      </c>
      <c r="D38">
        <v>2925</v>
      </c>
      <c r="E38">
        <v>2851.65</v>
      </c>
      <c r="F38">
        <v>2866</v>
      </c>
      <c r="G38">
        <f>_xll.TA_TYPPRICE(D38,E38,F38)</f>
        <v>2880.8833333333332</v>
      </c>
      <c r="H38">
        <v>2908.688002304601</v>
      </c>
      <c r="I38" t="str">
        <f t="shared" si="0"/>
        <v>DOWN</v>
      </c>
      <c r="J38">
        <v>2964.963988202569</v>
      </c>
      <c r="K38">
        <v>2888.694059279771</v>
      </c>
      <c r="L38" t="str">
        <f t="shared" si="1"/>
        <v>DOWN</v>
      </c>
      <c r="M38" t="str">
        <f t="shared" si="2"/>
        <v>DOWN</v>
      </c>
      <c r="N38">
        <v>33.556097080329437</v>
      </c>
      <c r="O38" t="str">
        <f t="shared" si="3"/>
        <v>DOWN</v>
      </c>
      <c r="P38" t="str">
        <f t="shared" si="4"/>
        <v>DOWN</v>
      </c>
      <c r="Q38">
        <f t="shared" si="5"/>
        <v>14.349999999999909</v>
      </c>
      <c r="R38">
        <f t="shared" si="6"/>
        <v>73.349999999999909</v>
      </c>
      <c r="S38">
        <f t="shared" si="7"/>
        <v>0.19563735514655661</v>
      </c>
      <c r="T38" t="str">
        <f t="shared" si="8"/>
        <v>DOWN</v>
      </c>
      <c r="U38" t="str">
        <f t="shared" si="9"/>
        <v>DOWN</v>
      </c>
      <c r="V38">
        <v>2899.5631851667636</v>
      </c>
      <c r="W38">
        <v>2827.5577492668695</v>
      </c>
      <c r="X38">
        <f t="shared" si="10"/>
        <v>72.00543589989411</v>
      </c>
      <c r="Y38">
        <v>79.436687894344345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2879.8</v>
      </c>
      <c r="D39">
        <v>2948</v>
      </c>
      <c r="E39">
        <v>2875</v>
      </c>
      <c r="F39">
        <v>2885</v>
      </c>
      <c r="G39">
        <f>_xll.TA_TYPPRICE(D39,E39,F39)</f>
        <v>2902.6666666666665</v>
      </c>
      <c r="H39">
        <v>2905.6773344856338</v>
      </c>
      <c r="I39" t="str">
        <f t="shared" si="0"/>
        <v>DOWN</v>
      </c>
      <c r="J39">
        <v>2961.1942130464427</v>
      </c>
      <c r="K39">
        <v>2885.6509349953776</v>
      </c>
      <c r="L39" t="str">
        <f t="shared" si="1"/>
        <v>DOWN</v>
      </c>
      <c r="M39" t="str">
        <f t="shared" si="2"/>
        <v>DOWN</v>
      </c>
      <c r="N39">
        <v>41.666535033680937</v>
      </c>
      <c r="O39" t="str">
        <f t="shared" si="3"/>
        <v>No Momentum</v>
      </c>
      <c r="P39" t="str">
        <f t="shared" si="4"/>
        <v>No Trend + Momentum</v>
      </c>
      <c r="Q39">
        <f t="shared" si="5"/>
        <v>10</v>
      </c>
      <c r="R39">
        <f t="shared" si="6"/>
        <v>73</v>
      </c>
      <c r="S39">
        <f t="shared" si="7"/>
        <v>0.13698630136986301</v>
      </c>
      <c r="T39" t="str">
        <f t="shared" si="8"/>
        <v>DOWN</v>
      </c>
      <c r="U39" t="str">
        <f t="shared" si="9"/>
        <v>No T+M+I</v>
      </c>
      <c r="V39">
        <v>2897.3226951411075</v>
      </c>
      <c r="W39">
        <v>2831.8127308026569</v>
      </c>
      <c r="X39">
        <f t="shared" si="10"/>
        <v>65.509964338450573</v>
      </c>
      <c r="Y39">
        <v>76.651343183165594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2895</v>
      </c>
      <c r="D40">
        <v>2913</v>
      </c>
      <c r="E40">
        <v>2811.3</v>
      </c>
      <c r="F40">
        <v>2817</v>
      </c>
      <c r="G40">
        <f>_xll.TA_TYPPRICE(D40,E40,F40)</f>
        <v>2847.1</v>
      </c>
      <c r="H40">
        <v>2876.3886672428171</v>
      </c>
      <c r="I40" t="str">
        <f t="shared" si="0"/>
        <v>DOWN</v>
      </c>
      <c r="J40">
        <v>2950.4843879250111</v>
      </c>
      <c r="K40">
        <v>2869.1285049964049</v>
      </c>
      <c r="L40" t="str">
        <f t="shared" si="1"/>
        <v>DOWN</v>
      </c>
      <c r="M40" t="str">
        <f t="shared" si="2"/>
        <v>DOWN</v>
      </c>
      <c r="N40">
        <v>26.9498313037769</v>
      </c>
      <c r="O40" t="str">
        <f t="shared" si="3"/>
        <v>DOWN</v>
      </c>
      <c r="P40" t="str">
        <f t="shared" si="4"/>
        <v>DOWN</v>
      </c>
      <c r="Q40">
        <f t="shared" si="5"/>
        <v>5.6999999999998181</v>
      </c>
      <c r="R40">
        <f t="shared" si="6"/>
        <v>101.69999999999982</v>
      </c>
      <c r="S40">
        <f t="shared" si="7"/>
        <v>5.6047197640116307E-2</v>
      </c>
      <c r="T40" t="str">
        <f t="shared" si="8"/>
        <v>DOWN</v>
      </c>
      <c r="U40" t="str">
        <f t="shared" si="9"/>
        <v>DOWN</v>
      </c>
      <c r="V40">
        <v>2884.965357427091</v>
      </c>
      <c r="W40">
        <v>2830.7154914839416</v>
      </c>
      <c r="X40">
        <f t="shared" si="10"/>
        <v>54.249865943149416</v>
      </c>
      <c r="Y40">
        <v>72.171047735162361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2815.6</v>
      </c>
      <c r="D41">
        <v>2839.95</v>
      </c>
      <c r="E41">
        <v>2758</v>
      </c>
      <c r="F41">
        <v>2825</v>
      </c>
      <c r="G41">
        <f>_xll.TA_TYPPRICE(D41,E41,F41)</f>
        <v>2807.65</v>
      </c>
      <c r="H41">
        <v>2842.0193336214088</v>
      </c>
      <c r="I41" t="str">
        <f t="shared" si="0"/>
        <v>DOWN</v>
      </c>
      <c r="J41">
        <v>2925.9211906083419</v>
      </c>
      <c r="K41">
        <v>2844.4332816638703</v>
      </c>
      <c r="L41" t="str">
        <f t="shared" si="1"/>
        <v>DOWN</v>
      </c>
      <c r="M41" t="str">
        <f t="shared" si="2"/>
        <v>DOWN</v>
      </c>
      <c r="N41">
        <v>30.556812632614101</v>
      </c>
      <c r="O41" t="str">
        <f t="shared" si="3"/>
        <v>DOWN</v>
      </c>
      <c r="P41" t="str">
        <f t="shared" si="4"/>
        <v>DOWN</v>
      </c>
      <c r="Q41">
        <f t="shared" si="5"/>
        <v>67</v>
      </c>
      <c r="R41">
        <f t="shared" si="6"/>
        <v>81.949999999999818</v>
      </c>
      <c r="S41">
        <f t="shared" si="7"/>
        <v>0.81757169005491337</v>
      </c>
      <c r="T41" t="str">
        <f t="shared" si="8"/>
        <v>UP</v>
      </c>
      <c r="U41" t="str">
        <f t="shared" si="9"/>
        <v>No T+M+I</v>
      </c>
      <c r="V41">
        <v>2875.739917822923</v>
      </c>
      <c r="W41">
        <v>2830.2921217443904</v>
      </c>
      <c r="X41">
        <f t="shared" si="10"/>
        <v>45.447796078532519</v>
      </c>
      <c r="Y41">
        <v>66.826397403836395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2821.95</v>
      </c>
      <c r="D42">
        <v>2847</v>
      </c>
      <c r="E42">
        <v>2793.05</v>
      </c>
      <c r="F42">
        <v>2803</v>
      </c>
      <c r="G42">
        <f>_xll.TA_TYPPRICE(D42,E42,F42)</f>
        <v>2814.35</v>
      </c>
      <c r="H42">
        <v>2828.1846668107046</v>
      </c>
      <c r="I42" t="str">
        <f t="shared" si="0"/>
        <v>DOWN</v>
      </c>
      <c r="J42">
        <v>2908.3831482509327</v>
      </c>
      <c r="K42">
        <v>2833.0147746274547</v>
      </c>
      <c r="L42" t="str">
        <f t="shared" si="1"/>
        <v>DOWN</v>
      </c>
      <c r="M42" t="str">
        <f t="shared" si="2"/>
        <v>DOWN</v>
      </c>
      <c r="N42">
        <v>26.122903190653485</v>
      </c>
      <c r="O42" t="str">
        <f t="shared" si="3"/>
        <v>DOWN</v>
      </c>
      <c r="P42" t="str">
        <f t="shared" si="4"/>
        <v>DOWN</v>
      </c>
      <c r="Q42">
        <f t="shared" si="5"/>
        <v>9.9499999999998181</v>
      </c>
      <c r="R42">
        <f t="shared" si="6"/>
        <v>53.949999999999818</v>
      </c>
      <c r="S42">
        <f t="shared" si="7"/>
        <v>0.18443002780351903</v>
      </c>
      <c r="T42" t="str">
        <f t="shared" si="8"/>
        <v>DOWN</v>
      </c>
      <c r="U42" t="str">
        <f t="shared" si="9"/>
        <v>DOWN</v>
      </c>
      <c r="V42">
        <v>2864.549161234781</v>
      </c>
      <c r="W42">
        <v>2828.2704830966577</v>
      </c>
      <c r="X42">
        <f t="shared" si="10"/>
        <v>36.278678138123269</v>
      </c>
      <c r="Y42">
        <v>60.71685355069377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2840.8500000000004</v>
      </c>
      <c r="AE42">
        <f t="shared" si="16"/>
        <v>2826.4</v>
      </c>
      <c r="AF42">
        <f t="shared" si="17"/>
        <v>2820.05</v>
      </c>
      <c r="AG42">
        <f t="shared" si="18"/>
        <v>2813.65</v>
      </c>
      <c r="AH42">
        <f t="shared" si="19"/>
        <v>2813.65</v>
      </c>
    </row>
    <row r="43" spans="1:34" x14ac:dyDescent="0.25">
      <c r="A43" t="s">
        <v>5</v>
      </c>
      <c r="B43" s="1">
        <v>42915</v>
      </c>
      <c r="C43">
        <v>2805.6</v>
      </c>
      <c r="D43">
        <v>2835.55</v>
      </c>
      <c r="E43">
        <v>2758.9</v>
      </c>
      <c r="F43">
        <v>2771</v>
      </c>
      <c r="G43">
        <f>_xll.TA_TYPPRICE(D43,E43,F43)</f>
        <v>2788.4833333333336</v>
      </c>
      <c r="H43">
        <v>2808.3340000720191</v>
      </c>
      <c r="I43" t="str">
        <f t="shared" si="0"/>
        <v>DOWN</v>
      </c>
      <c r="J43">
        <v>2892.1980041951697</v>
      </c>
      <c r="K43">
        <v>2816.5448247102427</v>
      </c>
      <c r="L43" t="str">
        <f t="shared" si="1"/>
        <v>DOWN</v>
      </c>
      <c r="M43" t="str">
        <f t="shared" si="2"/>
        <v>DOWN</v>
      </c>
      <c r="N43">
        <v>20.669714194194512</v>
      </c>
      <c r="O43" t="str">
        <f t="shared" si="3"/>
        <v>DOWN</v>
      </c>
      <c r="P43" t="str">
        <f t="shared" si="4"/>
        <v>DOWN</v>
      </c>
      <c r="Q43">
        <f t="shared" si="5"/>
        <v>12.099999999999909</v>
      </c>
      <c r="R43">
        <f t="shared" si="6"/>
        <v>76.650000000000091</v>
      </c>
      <c r="S43">
        <f t="shared" si="7"/>
        <v>0.15786040443574553</v>
      </c>
      <c r="T43" t="str">
        <f t="shared" si="8"/>
        <v>DOWN</v>
      </c>
      <c r="U43" t="str">
        <f t="shared" si="9"/>
        <v>DOWN</v>
      </c>
      <c r="V43">
        <v>2850.1569825832762</v>
      </c>
      <c r="W43">
        <v>2824.0282250894979</v>
      </c>
      <c r="X43">
        <f t="shared" si="10"/>
        <v>26.128757493778267</v>
      </c>
      <c r="Y43">
        <v>53.799234339310672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2826.8</v>
      </c>
      <c r="AE43">
        <f t="shared" si="16"/>
        <v>2806.25</v>
      </c>
      <c r="AF43">
        <f t="shared" si="17"/>
        <v>2797.25</v>
      </c>
      <c r="AG43">
        <f t="shared" si="18"/>
        <v>2788.2000000000003</v>
      </c>
      <c r="AH43">
        <f t="shared" si="19"/>
        <v>2788.2000000000003</v>
      </c>
    </row>
    <row r="44" spans="1:34" x14ac:dyDescent="0.25">
      <c r="A44" t="s">
        <v>5</v>
      </c>
      <c r="B44" s="1">
        <v>42916</v>
      </c>
      <c r="C44">
        <v>2769.5</v>
      </c>
      <c r="D44">
        <v>2807.95</v>
      </c>
      <c r="E44">
        <v>2742.3</v>
      </c>
      <c r="F44">
        <v>2790</v>
      </c>
      <c r="G44">
        <f>_xll.TA_TYPPRICE(D44,E44,F44)</f>
        <v>2780.0833333333335</v>
      </c>
      <c r="H44">
        <v>2794.2086667026761</v>
      </c>
      <c r="I44" t="str">
        <f t="shared" si="0"/>
        <v>DOWN</v>
      </c>
      <c r="J44">
        <v>2873.4762254851321</v>
      </c>
      <c r="K44">
        <v>2800.0459747746331</v>
      </c>
      <c r="L44" t="str">
        <f t="shared" si="1"/>
        <v>DOWN</v>
      </c>
      <c r="M44" t="str">
        <f t="shared" si="2"/>
        <v>DOWN</v>
      </c>
      <c r="N44">
        <v>31.311760192577132</v>
      </c>
      <c r="O44" t="str">
        <f t="shared" si="3"/>
        <v>DOWN</v>
      </c>
      <c r="P44" t="str">
        <f t="shared" si="4"/>
        <v>DOWN</v>
      </c>
      <c r="Q44">
        <f t="shared" si="5"/>
        <v>47.699999999999818</v>
      </c>
      <c r="R44">
        <f t="shared" si="6"/>
        <v>65.649999999999636</v>
      </c>
      <c r="S44">
        <f t="shared" si="7"/>
        <v>0.72658035034272783</v>
      </c>
      <c r="T44" t="str">
        <f t="shared" si="8"/>
        <v>No Indication</v>
      </c>
      <c r="U44" t="str">
        <f t="shared" si="9"/>
        <v>No T+M+I</v>
      </c>
      <c r="V44">
        <v>2840.902062185849</v>
      </c>
      <c r="W44">
        <v>2821.5076158236093</v>
      </c>
      <c r="X44">
        <f t="shared" si="10"/>
        <v>19.394446362239705</v>
      </c>
      <c r="Y44">
        <v>46.918276743896477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2822</v>
      </c>
      <c r="D45">
        <v>2903</v>
      </c>
      <c r="E45">
        <v>2775</v>
      </c>
      <c r="F45">
        <v>2887</v>
      </c>
      <c r="G45">
        <f>_xll.TA_TYPPRICE(D45,E45,F45)</f>
        <v>2855</v>
      </c>
      <c r="H45">
        <v>2824.604333351338</v>
      </c>
      <c r="I45" t="str">
        <f t="shared" si="0"/>
        <v>UP</v>
      </c>
      <c r="J45">
        <v>2880.0370642662137</v>
      </c>
      <c r="K45">
        <v>2794.4802026024922</v>
      </c>
      <c r="L45" t="str">
        <f t="shared" si="1"/>
        <v>UP</v>
      </c>
      <c r="M45" t="str">
        <f t="shared" si="2"/>
        <v>UP</v>
      </c>
      <c r="N45">
        <v>62.992841627470284</v>
      </c>
      <c r="O45" t="str">
        <f t="shared" si="3"/>
        <v>UP</v>
      </c>
      <c r="P45" t="str">
        <f t="shared" si="4"/>
        <v>UP</v>
      </c>
      <c r="Q45">
        <f t="shared" si="5"/>
        <v>112</v>
      </c>
      <c r="R45">
        <f t="shared" si="6"/>
        <v>128</v>
      </c>
      <c r="S45">
        <f t="shared" si="7"/>
        <v>0.875</v>
      </c>
      <c r="T45" t="str">
        <f t="shared" si="8"/>
        <v>UP</v>
      </c>
      <c r="U45" t="str">
        <f t="shared" si="9"/>
        <v>UP</v>
      </c>
      <c r="V45">
        <v>2847.9940526187952</v>
      </c>
      <c r="W45">
        <v>2826.3589035403788</v>
      </c>
      <c r="X45">
        <f t="shared" si="10"/>
        <v>21.635149078416362</v>
      </c>
      <c r="Y45">
        <v>41.861651210800453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2887</v>
      </c>
      <c r="D46">
        <v>2925</v>
      </c>
      <c r="E46">
        <v>2804.45</v>
      </c>
      <c r="F46">
        <v>2812</v>
      </c>
      <c r="G46">
        <f>_xll.TA_TYPPRICE(D46,E46,F46)</f>
        <v>2847.15</v>
      </c>
      <c r="H46">
        <v>2835.8771666756693</v>
      </c>
      <c r="I46" t="str">
        <f t="shared" si="0"/>
        <v>DOWN</v>
      </c>
      <c r="J46">
        <v>2890.0288277626105</v>
      </c>
      <c r="K46">
        <v>2796.6957131352715</v>
      </c>
      <c r="L46" t="str">
        <f t="shared" si="1"/>
        <v>No Confirmation</v>
      </c>
      <c r="M46" t="str">
        <f t="shared" si="2"/>
        <v>No Trend</v>
      </c>
      <c r="N46">
        <v>43.570249210600856</v>
      </c>
      <c r="O46" t="str">
        <f t="shared" si="3"/>
        <v>No Momentum</v>
      </c>
      <c r="P46" t="str">
        <f t="shared" si="4"/>
        <v>No Trend + Momentum</v>
      </c>
      <c r="Q46">
        <f t="shared" si="5"/>
        <v>7.5500000000001819</v>
      </c>
      <c r="R46">
        <f t="shared" si="6"/>
        <v>120.55000000000018</v>
      </c>
      <c r="S46">
        <f t="shared" si="7"/>
        <v>6.2629614267940031E-2</v>
      </c>
      <c r="T46" t="str">
        <f t="shared" si="8"/>
        <v>DOWN</v>
      </c>
      <c r="U46" t="str">
        <f t="shared" si="9"/>
        <v>No T+M+I</v>
      </c>
      <c r="V46">
        <v>2842.4565060620575</v>
      </c>
      <c r="W46">
        <v>2825.2952810559063</v>
      </c>
      <c r="X46">
        <f t="shared" si="10"/>
        <v>17.161225006151199</v>
      </c>
      <c r="Y46">
        <v>36.921565969870599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2820</v>
      </c>
      <c r="D47">
        <v>2839.9</v>
      </c>
      <c r="E47">
        <v>2802.25</v>
      </c>
      <c r="F47">
        <v>2819</v>
      </c>
      <c r="G47">
        <f>_xll.TA_TYPPRICE(D47,E47,F47)</f>
        <v>2820.3833333333332</v>
      </c>
      <c r="H47">
        <v>2828.1302500045012</v>
      </c>
      <c r="I47" t="str">
        <f t="shared" si="0"/>
        <v>DOWN</v>
      </c>
      <c r="J47">
        <v>2878.889088259808</v>
      </c>
      <c r="K47">
        <v>2797.9299991052112</v>
      </c>
      <c r="L47" t="str">
        <f t="shared" si="1"/>
        <v>No Confirmation</v>
      </c>
      <c r="M47" t="str">
        <f t="shared" si="2"/>
        <v>No Trend</v>
      </c>
      <c r="N47">
        <v>45.529648577790496</v>
      </c>
      <c r="O47" t="str">
        <f t="shared" si="3"/>
        <v>No Momentum</v>
      </c>
      <c r="P47" t="str">
        <f t="shared" si="4"/>
        <v>No Trend + Momentum</v>
      </c>
      <c r="Q47">
        <f t="shared" si="5"/>
        <v>16.75</v>
      </c>
      <c r="R47">
        <f t="shared" si="6"/>
        <v>37.650000000000091</v>
      </c>
      <c r="S47">
        <f t="shared" si="7"/>
        <v>0.44488711819389004</v>
      </c>
      <c r="T47" t="str">
        <f t="shared" si="8"/>
        <v>No Indication</v>
      </c>
      <c r="U47" t="str">
        <f t="shared" si="9"/>
        <v>No T+M+I</v>
      </c>
      <c r="V47">
        <v>2838.8478128217412</v>
      </c>
      <c r="W47">
        <v>2824.8289639406539</v>
      </c>
      <c r="X47">
        <f t="shared" si="10"/>
        <v>14.018848881087251</v>
      </c>
      <c r="Y47">
        <v>32.341022552113927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2829.9</v>
      </c>
      <c r="D48">
        <v>2963.1</v>
      </c>
      <c r="E48">
        <v>2829.9</v>
      </c>
      <c r="F48">
        <v>2937</v>
      </c>
      <c r="G48">
        <f>_xll.TA_TYPPRICE(D48,E48,F48)</f>
        <v>2910</v>
      </c>
      <c r="H48">
        <v>2869.0651250022506</v>
      </c>
      <c r="I48" t="str">
        <f t="shared" si="0"/>
        <v>UP</v>
      </c>
      <c r="J48">
        <v>2897.602624202073</v>
      </c>
      <c r="K48">
        <v>2805.0344437484978</v>
      </c>
      <c r="L48" t="str">
        <f t="shared" si="1"/>
        <v>UP</v>
      </c>
      <c r="M48" t="str">
        <f t="shared" si="2"/>
        <v>UP</v>
      </c>
      <c r="N48">
        <v>68.544415193572547</v>
      </c>
      <c r="O48" t="str">
        <f t="shared" si="3"/>
        <v>UP</v>
      </c>
      <c r="P48" t="str">
        <f t="shared" si="4"/>
        <v>UP</v>
      </c>
      <c r="Q48">
        <f t="shared" si="5"/>
        <v>107.09999999999991</v>
      </c>
      <c r="R48">
        <f t="shared" si="6"/>
        <v>133.19999999999982</v>
      </c>
      <c r="S48">
        <f t="shared" si="7"/>
        <v>0.8040540540540545</v>
      </c>
      <c r="T48" t="str">
        <f t="shared" si="8"/>
        <v>UP</v>
      </c>
      <c r="U48" t="str">
        <f t="shared" si="9"/>
        <v>UP</v>
      </c>
      <c r="V48">
        <v>2853.9481493107041</v>
      </c>
      <c r="W48">
        <v>2833.1379295746797</v>
      </c>
      <c r="X48">
        <f t="shared" si="10"/>
        <v>20.810219736024465</v>
      </c>
      <c r="Y48">
        <v>30.034861988896033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2958</v>
      </c>
      <c r="D49">
        <v>3004.45</v>
      </c>
      <c r="E49">
        <v>2925.85</v>
      </c>
      <c r="F49">
        <v>2935</v>
      </c>
      <c r="G49">
        <f>_xll.TA_TYPPRICE(D49,E49,F49)</f>
        <v>2955.1</v>
      </c>
      <c r="H49">
        <v>2912.0825625011253</v>
      </c>
      <c r="I49" t="str">
        <f t="shared" si="0"/>
        <v>UP</v>
      </c>
      <c r="J49">
        <v>2921.346485490501</v>
      </c>
      <c r="K49">
        <v>2831.8823451377207</v>
      </c>
      <c r="L49" t="str">
        <f t="shared" si="1"/>
        <v>UP</v>
      </c>
      <c r="M49" t="str">
        <f t="shared" si="2"/>
        <v>UP</v>
      </c>
      <c r="N49">
        <v>67.936271638748011</v>
      </c>
      <c r="O49" t="str">
        <f t="shared" si="3"/>
        <v>UP</v>
      </c>
      <c r="P49" t="str">
        <f t="shared" si="4"/>
        <v>UP</v>
      </c>
      <c r="Q49">
        <f t="shared" si="5"/>
        <v>9.1500000000000909</v>
      </c>
      <c r="R49">
        <f t="shared" si="6"/>
        <v>78.599999999999909</v>
      </c>
      <c r="S49">
        <f t="shared" si="7"/>
        <v>0.11641221374045931</v>
      </c>
      <c r="T49" t="str">
        <f t="shared" si="8"/>
        <v>DOWN</v>
      </c>
      <c r="U49" t="str">
        <f t="shared" si="9"/>
        <v>No T+M+I</v>
      </c>
      <c r="V49">
        <v>2866.4176648013649</v>
      </c>
      <c r="W49">
        <v>2840.6832681247033</v>
      </c>
      <c r="X49">
        <f t="shared" si="10"/>
        <v>25.734396676661618</v>
      </c>
      <c r="Y49">
        <v>29.174768926449151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3050</v>
      </c>
      <c r="D50">
        <v>3050</v>
      </c>
      <c r="E50">
        <v>2852</v>
      </c>
      <c r="F50">
        <v>2899</v>
      </c>
      <c r="G50">
        <f>_xll.TA_TYPPRICE(D50,E50,F50)</f>
        <v>2933.6666666666665</v>
      </c>
      <c r="H50">
        <v>2922.8746145838959</v>
      </c>
      <c r="I50" t="str">
        <f t="shared" si="0"/>
        <v>DOWN</v>
      </c>
      <c r="J50">
        <v>2949.9361553815006</v>
      </c>
      <c r="K50">
        <v>2836.3529351071161</v>
      </c>
      <c r="L50" t="str">
        <f t="shared" si="1"/>
        <v>No Confirmation</v>
      </c>
      <c r="M50" t="str">
        <f t="shared" si="2"/>
        <v>No Trend</v>
      </c>
      <c r="N50">
        <v>56.631221773150529</v>
      </c>
      <c r="O50" t="str">
        <f t="shared" si="3"/>
        <v>No Momentum</v>
      </c>
      <c r="P50" t="str">
        <f t="shared" si="4"/>
        <v>No Trend + Momentum</v>
      </c>
      <c r="Q50">
        <f t="shared" si="5"/>
        <v>47</v>
      </c>
      <c r="R50">
        <f t="shared" si="6"/>
        <v>198</v>
      </c>
      <c r="S50">
        <f t="shared" si="7"/>
        <v>0.23737373737373738</v>
      </c>
      <c r="T50" t="str">
        <f t="shared" si="8"/>
        <v>No Indication</v>
      </c>
      <c r="U50" t="str">
        <f t="shared" si="9"/>
        <v>No T+M+I</v>
      </c>
      <c r="V50">
        <v>2871.4303317550011</v>
      </c>
      <c r="W50">
        <v>2845.0030260413919</v>
      </c>
      <c r="X50">
        <f t="shared" si="10"/>
        <v>26.427305713609258</v>
      </c>
      <c r="Y50">
        <v>28.625276283881171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2909.45</v>
      </c>
      <c r="D51">
        <v>2935</v>
      </c>
      <c r="E51">
        <v>2851</v>
      </c>
      <c r="F51">
        <v>2856</v>
      </c>
      <c r="G51">
        <f>_xll.TA_TYPPRICE(D51,E51,F51)</f>
        <v>2880.6666666666665</v>
      </c>
      <c r="H51">
        <v>2901.770640625281</v>
      </c>
      <c r="I51" t="str">
        <f t="shared" si="0"/>
        <v>DOWN</v>
      </c>
      <c r="J51">
        <v>2946.6170097411673</v>
      </c>
      <c r="K51">
        <v>2839.6078384166458</v>
      </c>
      <c r="L51" t="str">
        <f t="shared" si="1"/>
        <v>No Confirmation</v>
      </c>
      <c r="M51" t="str">
        <f t="shared" si="2"/>
        <v>No Trend</v>
      </c>
      <c r="N51">
        <v>45.361064452900195</v>
      </c>
      <c r="O51" t="str">
        <f t="shared" si="3"/>
        <v>No Momentum</v>
      </c>
      <c r="P51" t="str">
        <f t="shared" si="4"/>
        <v>No Trend + Momentum</v>
      </c>
      <c r="Q51">
        <f t="shared" si="5"/>
        <v>5</v>
      </c>
      <c r="R51">
        <f t="shared" si="6"/>
        <v>84</v>
      </c>
      <c r="S51">
        <f t="shared" si="7"/>
        <v>5.9523809523809521E-2</v>
      </c>
      <c r="T51" t="str">
        <f t="shared" si="8"/>
        <v>DOWN</v>
      </c>
      <c r="U51" t="str">
        <f t="shared" si="9"/>
        <v>No T+M+I</v>
      </c>
      <c r="V51">
        <v>2869.0564345619241</v>
      </c>
      <c r="W51">
        <v>2845.8176167049924</v>
      </c>
      <c r="X51">
        <f t="shared" si="10"/>
        <v>23.238817856931746</v>
      </c>
      <c r="Y51">
        <v>27.547984598491286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2860</v>
      </c>
      <c r="D52">
        <v>2938</v>
      </c>
      <c r="E52">
        <v>2860</v>
      </c>
      <c r="F52">
        <v>2926</v>
      </c>
      <c r="G52">
        <f>_xll.TA_TYPPRICE(D52,E52,F52)</f>
        <v>2908</v>
      </c>
      <c r="H52">
        <v>2904.8853203126405</v>
      </c>
      <c r="I52" t="str">
        <f t="shared" si="0"/>
        <v>UP</v>
      </c>
      <c r="J52">
        <v>2944.7021186875745</v>
      </c>
      <c r="K52">
        <v>2844.1394298796135</v>
      </c>
      <c r="L52" t="str">
        <f t="shared" si="1"/>
        <v>No Confirmation</v>
      </c>
      <c r="M52" t="str">
        <f t="shared" si="2"/>
        <v>No Trend</v>
      </c>
      <c r="N52">
        <v>61.110009861748502</v>
      </c>
      <c r="O52" t="str">
        <f t="shared" si="3"/>
        <v>UP</v>
      </c>
      <c r="P52" t="str">
        <f t="shared" si="4"/>
        <v>No Trend + Momentum</v>
      </c>
      <c r="Q52">
        <f t="shared" si="5"/>
        <v>66</v>
      </c>
      <c r="R52">
        <f t="shared" si="6"/>
        <v>78</v>
      </c>
      <c r="S52">
        <f t="shared" si="7"/>
        <v>0.84615384615384615</v>
      </c>
      <c r="T52" t="str">
        <f t="shared" si="8"/>
        <v>UP</v>
      </c>
      <c r="U52" t="str">
        <f t="shared" si="9"/>
        <v>No T+M+I</v>
      </c>
      <c r="V52">
        <v>2877.8169830908587</v>
      </c>
      <c r="W52">
        <v>2851.7570525046226</v>
      </c>
      <c r="X52">
        <f t="shared" si="10"/>
        <v>26.059930586236078</v>
      </c>
      <c r="Y52">
        <v>27.250373796040243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2923.15</v>
      </c>
      <c r="D53">
        <v>2942.35</v>
      </c>
      <c r="E53">
        <v>2890.6</v>
      </c>
      <c r="F53">
        <v>2918</v>
      </c>
      <c r="G53">
        <f>_xll.TA_TYPPRICE(D53,E53,F53)</f>
        <v>2916.9833333333336</v>
      </c>
      <c r="H53">
        <v>2910.9343268229868</v>
      </c>
      <c r="I53" t="str">
        <f t="shared" si="0"/>
        <v>UP</v>
      </c>
      <c r="J53">
        <v>2944.1794256458911</v>
      </c>
      <c r="K53">
        <v>2854.4640010174771</v>
      </c>
      <c r="L53" t="str">
        <f t="shared" si="1"/>
        <v>No Confirmation</v>
      </c>
      <c r="M53" t="str">
        <f t="shared" si="2"/>
        <v>No Trend</v>
      </c>
      <c r="N53">
        <v>58.693218645877209</v>
      </c>
      <c r="O53" t="str">
        <f t="shared" si="3"/>
        <v>No Momentum</v>
      </c>
      <c r="P53" t="str">
        <f t="shared" si="4"/>
        <v>No Trend + Momentum</v>
      </c>
      <c r="Q53">
        <f t="shared" si="5"/>
        <v>27.400000000000091</v>
      </c>
      <c r="R53">
        <f t="shared" si="6"/>
        <v>51.75</v>
      </c>
      <c r="S53">
        <f t="shared" si="7"/>
        <v>0.52946859903381815</v>
      </c>
      <c r="T53" t="str">
        <f t="shared" si="8"/>
        <v>No Indication</v>
      </c>
      <c r="U53" t="str">
        <f t="shared" si="9"/>
        <v>No T+M+I</v>
      </c>
      <c r="V53">
        <v>2883.9989856922653</v>
      </c>
      <c r="W53">
        <v>2856.6639375042801</v>
      </c>
      <c r="X53">
        <f t="shared" si="10"/>
        <v>27.335048187985194</v>
      </c>
      <c r="Y53">
        <v>27.267308674429234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2916.85</v>
      </c>
      <c r="D54">
        <v>2927.75</v>
      </c>
      <c r="E54">
        <v>2895</v>
      </c>
      <c r="F54">
        <v>2904</v>
      </c>
      <c r="G54">
        <f>_xll.TA_TYPPRICE(D54,E54,F54)</f>
        <v>2908.9166666666665</v>
      </c>
      <c r="H54">
        <v>2909.9254967448269</v>
      </c>
      <c r="I54" t="str">
        <f t="shared" si="0"/>
        <v>DOWN</v>
      </c>
      <c r="J54">
        <v>2940.5284421690262</v>
      </c>
      <c r="K54">
        <v>2863.4720007913711</v>
      </c>
      <c r="L54" t="str">
        <f t="shared" si="1"/>
        <v>No Confirmation</v>
      </c>
      <c r="M54" t="str">
        <f t="shared" si="2"/>
        <v>No Trend</v>
      </c>
      <c r="N54">
        <v>54.019868074023805</v>
      </c>
      <c r="O54" t="str">
        <f t="shared" si="3"/>
        <v>No Momentum</v>
      </c>
      <c r="P54" t="str">
        <f t="shared" si="4"/>
        <v>No Trend + Momentum</v>
      </c>
      <c r="Q54">
        <f t="shared" si="5"/>
        <v>9</v>
      </c>
      <c r="R54">
        <f t="shared" si="6"/>
        <v>32.75</v>
      </c>
      <c r="S54">
        <f t="shared" si="7"/>
        <v>0.27480916030534353</v>
      </c>
      <c r="T54" t="str">
        <f t="shared" si="8"/>
        <v>No Indication</v>
      </c>
      <c r="U54" t="str">
        <f t="shared" si="9"/>
        <v>No T+M+I</v>
      </c>
      <c r="V54">
        <v>2887.0760648165319</v>
      </c>
      <c r="W54">
        <v>2860.170312503963</v>
      </c>
      <c r="X54">
        <f t="shared" si="10"/>
        <v>26.905752312568893</v>
      </c>
      <c r="Y54">
        <v>27.194997402057165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2904</v>
      </c>
      <c r="D55">
        <v>2968.95</v>
      </c>
      <c r="E55">
        <v>2903</v>
      </c>
      <c r="F55">
        <v>2922</v>
      </c>
      <c r="G55">
        <f>_xll.TA_TYPPRICE(D55,E55,F55)</f>
        <v>2931.3166666666671</v>
      </c>
      <c r="H55">
        <v>2920.6210817057472</v>
      </c>
      <c r="I55" t="str">
        <f t="shared" si="0"/>
        <v>UP</v>
      </c>
      <c r="J55">
        <v>2946.8443439092425</v>
      </c>
      <c r="K55">
        <v>2872.2560006155109</v>
      </c>
      <c r="L55" t="str">
        <f t="shared" si="1"/>
        <v>No Confirmation</v>
      </c>
      <c r="M55" t="str">
        <f t="shared" si="2"/>
        <v>No Trend</v>
      </c>
      <c r="N55">
        <v>59.236246433637142</v>
      </c>
      <c r="O55" t="str">
        <f t="shared" si="3"/>
        <v>No Momentum</v>
      </c>
      <c r="P55" t="str">
        <f t="shared" si="4"/>
        <v>No Trend + Momentum</v>
      </c>
      <c r="Q55">
        <f t="shared" si="5"/>
        <v>19</v>
      </c>
      <c r="R55">
        <f t="shared" si="6"/>
        <v>65.949999999999818</v>
      </c>
      <c r="S55">
        <f t="shared" si="7"/>
        <v>0.28809704321455726</v>
      </c>
      <c r="T55" t="str">
        <f t="shared" si="8"/>
        <v>No Indication</v>
      </c>
      <c r="U55" t="str">
        <f t="shared" si="9"/>
        <v>No T+M+I</v>
      </c>
      <c r="V55">
        <v>2892.448977921681</v>
      </c>
      <c r="W55">
        <v>2864.7502893555215</v>
      </c>
      <c r="X55">
        <f t="shared" si="10"/>
        <v>27.69868856615949</v>
      </c>
      <c r="Y55">
        <v>27.29573563487763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2951.05</v>
      </c>
      <c r="D56">
        <v>2973</v>
      </c>
      <c r="E56">
        <v>2901.4</v>
      </c>
      <c r="F56">
        <v>2930</v>
      </c>
      <c r="G56">
        <f>_xll.TA_TYPPRICE(D56,E56,F56)</f>
        <v>2934.7999999999997</v>
      </c>
      <c r="H56">
        <v>2927.7105408528732</v>
      </c>
      <c r="I56" t="str">
        <f t="shared" si="0"/>
        <v>UP</v>
      </c>
      <c r="J56">
        <v>2952.6567119294109</v>
      </c>
      <c r="K56">
        <v>2878.7324449231751</v>
      </c>
      <c r="L56" t="str">
        <f t="shared" si="1"/>
        <v>No Confirmation</v>
      </c>
      <c r="M56" t="str">
        <f t="shared" si="2"/>
        <v>No Trend</v>
      </c>
      <c r="N56">
        <v>61.653132925768887</v>
      </c>
      <c r="O56" t="str">
        <f t="shared" si="3"/>
        <v>UP</v>
      </c>
      <c r="P56" t="str">
        <f t="shared" si="4"/>
        <v>No Trend + Momentum</v>
      </c>
      <c r="Q56">
        <f t="shared" si="5"/>
        <v>28.599999999999909</v>
      </c>
      <c r="R56">
        <f t="shared" si="6"/>
        <v>71.599999999999909</v>
      </c>
      <c r="S56">
        <f t="shared" si="7"/>
        <v>0.39944134078212212</v>
      </c>
      <c r="T56" t="str">
        <f t="shared" si="8"/>
        <v>No Indication</v>
      </c>
      <c r="U56" t="str">
        <f t="shared" si="9"/>
        <v>No T+M+I</v>
      </c>
      <c r="V56">
        <v>2898.2260582414224</v>
      </c>
      <c r="W56">
        <v>2869.5836012551126</v>
      </c>
      <c r="X56">
        <f t="shared" si="10"/>
        <v>28.642456986309753</v>
      </c>
      <c r="Y56">
        <v>27.565079905164055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2925.95</v>
      </c>
      <c r="D57">
        <v>2968</v>
      </c>
      <c r="E57">
        <v>2924</v>
      </c>
      <c r="F57">
        <v>2948</v>
      </c>
      <c r="G57">
        <f>_xll.TA_TYPPRICE(D57,E57,F57)</f>
        <v>2946.6666666666665</v>
      </c>
      <c r="H57">
        <v>2937.1886037597696</v>
      </c>
      <c r="I57" t="str">
        <f t="shared" si="0"/>
        <v>UP</v>
      </c>
      <c r="J57">
        <v>2956.0663315006527</v>
      </c>
      <c r="K57">
        <v>2888.7919016069141</v>
      </c>
      <c r="L57" t="str">
        <f t="shared" si="1"/>
        <v>No Confirmation</v>
      </c>
      <c r="M57" t="str">
        <f t="shared" si="2"/>
        <v>No Trend</v>
      </c>
      <c r="N57">
        <v>67.133699307931352</v>
      </c>
      <c r="O57" t="str">
        <f t="shared" si="3"/>
        <v>UP</v>
      </c>
      <c r="P57" t="str">
        <f t="shared" si="4"/>
        <v>No Trend + Momentum</v>
      </c>
      <c r="Q57">
        <f t="shared" si="5"/>
        <v>24</v>
      </c>
      <c r="R57">
        <f t="shared" si="6"/>
        <v>44</v>
      </c>
      <c r="S57">
        <f t="shared" si="7"/>
        <v>0.54545454545454541</v>
      </c>
      <c r="T57" t="str">
        <f t="shared" si="8"/>
        <v>No Indication</v>
      </c>
      <c r="U57" t="str">
        <f t="shared" si="9"/>
        <v>No T+M+I</v>
      </c>
      <c r="V57">
        <v>2905.8835877427418</v>
      </c>
      <c r="W57">
        <v>2875.3922233843637</v>
      </c>
      <c r="X57">
        <f t="shared" si="10"/>
        <v>30.491364358378178</v>
      </c>
      <c r="Y57">
        <v>28.150336795806879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2957.05</v>
      </c>
      <c r="D58">
        <v>2974.1</v>
      </c>
      <c r="E58">
        <v>2932.5</v>
      </c>
      <c r="F58">
        <v>2934</v>
      </c>
      <c r="G58">
        <f>_xll.TA_TYPPRICE(D58,E58,F58)</f>
        <v>2946.8666666666668</v>
      </c>
      <c r="H58">
        <v>2942.0276352132182</v>
      </c>
      <c r="I58" t="str">
        <f t="shared" si="0"/>
        <v>DOWN</v>
      </c>
      <c r="J58">
        <v>2960.0738133893965</v>
      </c>
      <c r="K58">
        <v>2898.5048123609331</v>
      </c>
      <c r="L58" t="str">
        <f t="shared" si="1"/>
        <v>No Confirmation</v>
      </c>
      <c r="M58" t="str">
        <f t="shared" si="2"/>
        <v>No Trend</v>
      </c>
      <c r="N58">
        <v>58.943457814265365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41.599999999999909</v>
      </c>
      <c r="S58">
        <f t="shared" si="7"/>
        <v>3.6057692307692388E-2</v>
      </c>
      <c r="T58" t="str">
        <f t="shared" si="8"/>
        <v>DOWN</v>
      </c>
      <c r="U58" t="str">
        <f t="shared" si="9"/>
        <v>No T+M+I</v>
      </c>
      <c r="V58">
        <v>2910.2091896284737</v>
      </c>
      <c r="W58">
        <v>2879.7335401707069</v>
      </c>
      <c r="X58">
        <f t="shared" si="10"/>
        <v>30.475649457766849</v>
      </c>
      <c r="Y58">
        <v>28.615399328198873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2936</v>
      </c>
      <c r="D59">
        <v>2950.5</v>
      </c>
      <c r="E59">
        <v>2900</v>
      </c>
      <c r="F59">
        <v>2911</v>
      </c>
      <c r="G59">
        <f>_xll.TA_TYPPRICE(D59,E59,F59)</f>
        <v>2920.5</v>
      </c>
      <c r="H59">
        <v>2931.2638176066093</v>
      </c>
      <c r="I59" t="str">
        <f t="shared" si="0"/>
        <v>DOWN</v>
      </c>
      <c r="J59">
        <v>2957.9462993028637</v>
      </c>
      <c r="K59">
        <v>2898.8370762807258</v>
      </c>
      <c r="L59" t="str">
        <f t="shared" si="1"/>
        <v>No Confirmation</v>
      </c>
      <c r="M59" t="str">
        <f t="shared" si="2"/>
        <v>No Trend</v>
      </c>
      <c r="N59">
        <v>47.134646224946664</v>
      </c>
      <c r="O59" t="str">
        <f t="shared" si="3"/>
        <v>No Momentum</v>
      </c>
      <c r="P59" t="str">
        <f t="shared" si="4"/>
        <v>No Trend + Momentum</v>
      </c>
      <c r="Q59">
        <f t="shared" si="5"/>
        <v>11</v>
      </c>
      <c r="R59">
        <f t="shared" si="6"/>
        <v>50.5</v>
      </c>
      <c r="S59">
        <f t="shared" si="7"/>
        <v>0.21782178217821782</v>
      </c>
      <c r="T59" t="str">
        <f t="shared" si="8"/>
        <v>No Indication</v>
      </c>
      <c r="U59" t="str">
        <f t="shared" si="9"/>
        <v>No T+M+I</v>
      </c>
      <c r="V59">
        <v>2910.3308527625545</v>
      </c>
      <c r="W59">
        <v>2882.0495742321359</v>
      </c>
      <c r="X59">
        <f t="shared" si="10"/>
        <v>28.281278530418604</v>
      </c>
      <c r="Y59">
        <v>28.54857516864282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2935</v>
      </c>
      <c r="D60">
        <v>2945.95</v>
      </c>
      <c r="E60">
        <v>2899.95</v>
      </c>
      <c r="F60">
        <v>2921</v>
      </c>
      <c r="G60">
        <f>_xll.TA_TYPPRICE(D60,E60,F60)</f>
        <v>2922.2999999999997</v>
      </c>
      <c r="H60">
        <v>2926.7819088033048</v>
      </c>
      <c r="I60" t="str">
        <f t="shared" si="0"/>
        <v>DOWN</v>
      </c>
      <c r="J60">
        <v>2955.2804550133383</v>
      </c>
      <c r="K60">
        <v>2899.0843926627867</v>
      </c>
      <c r="L60" t="str">
        <f t="shared" si="1"/>
        <v>No Confirmation</v>
      </c>
      <c r="M60" t="str">
        <f t="shared" si="2"/>
        <v>No Trend</v>
      </c>
      <c r="N60">
        <v>52.325501217121165</v>
      </c>
      <c r="O60" t="str">
        <f t="shared" si="3"/>
        <v>No Momentum</v>
      </c>
      <c r="P60" t="str">
        <f t="shared" si="4"/>
        <v>No Trend + Momentum</v>
      </c>
      <c r="Q60">
        <f t="shared" si="5"/>
        <v>21.050000000000182</v>
      </c>
      <c r="R60">
        <f t="shared" si="6"/>
        <v>46</v>
      </c>
      <c r="S60">
        <f t="shared" si="7"/>
        <v>0.45760869565217788</v>
      </c>
      <c r="T60" t="str">
        <f t="shared" si="8"/>
        <v>No Indication</v>
      </c>
      <c r="U60" t="str">
        <f t="shared" si="9"/>
        <v>No T+M+I</v>
      </c>
      <c r="V60">
        <v>2911.9722600298537</v>
      </c>
      <c r="W60">
        <v>2884.9347909556814</v>
      </c>
      <c r="X60">
        <f t="shared" si="10"/>
        <v>27.03746907417235</v>
      </c>
      <c r="Y60">
        <v>28.246353949748727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2925</v>
      </c>
      <c r="D61">
        <v>2938</v>
      </c>
      <c r="E61">
        <v>2900</v>
      </c>
      <c r="F61">
        <v>2900</v>
      </c>
      <c r="G61">
        <f>_xll.TA_TYPPRICE(D61,E61,F61)</f>
        <v>2912.6666666666665</v>
      </c>
      <c r="H61">
        <v>2919.7242877349854</v>
      </c>
      <c r="I61" t="str">
        <f t="shared" si="0"/>
        <v>DOWN</v>
      </c>
      <c r="J61">
        <v>2951.4403538992633</v>
      </c>
      <c r="K61">
        <v>2899.2878609599452</v>
      </c>
      <c r="L61" t="str">
        <f t="shared" si="1"/>
        <v>No Confirmation</v>
      </c>
      <c r="M61" t="str">
        <f t="shared" si="2"/>
        <v>No Trend</v>
      </c>
      <c r="N61">
        <v>41.60249733412077</v>
      </c>
      <c r="O61" t="str">
        <f t="shared" si="3"/>
        <v>No Momentum</v>
      </c>
      <c r="P61" t="str">
        <f t="shared" si="4"/>
        <v>No Trend + Momentum</v>
      </c>
      <c r="Q61">
        <f t="shared" si="5"/>
        <v>0</v>
      </c>
      <c r="R61">
        <f t="shared" si="6"/>
        <v>38</v>
      </c>
      <c r="S61">
        <f t="shared" si="7"/>
        <v>0</v>
      </c>
      <c r="T61" t="str">
        <f t="shared" si="8"/>
        <v>DOWN</v>
      </c>
      <c r="U61" t="str">
        <f t="shared" si="9"/>
        <v>No T+M+I</v>
      </c>
      <c r="V61">
        <v>2910.1303738714146</v>
      </c>
      <c r="W61">
        <v>2886.0507323663714</v>
      </c>
      <c r="X61">
        <f t="shared" si="10"/>
        <v>24.079641505043128</v>
      </c>
      <c r="Y61">
        <v>27.413011460807606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2910</v>
      </c>
      <c r="D62">
        <v>2919</v>
      </c>
      <c r="E62">
        <v>2891.1</v>
      </c>
      <c r="F62">
        <v>2910</v>
      </c>
      <c r="G62">
        <f>_xll.TA_TYPPRICE(D62,E62,F62)</f>
        <v>2906.7000000000003</v>
      </c>
      <c r="H62">
        <v>2913.2121438674931</v>
      </c>
      <c r="I62" t="str">
        <f t="shared" si="0"/>
        <v>DOWN</v>
      </c>
      <c r="J62">
        <v>2944.2313863660938</v>
      </c>
      <c r="K62">
        <v>2897.4683363021795</v>
      </c>
      <c r="L62" t="str">
        <f t="shared" si="1"/>
        <v>No Confirmation</v>
      </c>
      <c r="M62" t="str">
        <f t="shared" si="2"/>
        <v>No Trend</v>
      </c>
      <c r="N62">
        <v>47.951454305039817</v>
      </c>
      <c r="O62" t="str">
        <f t="shared" si="3"/>
        <v>No Momentum</v>
      </c>
      <c r="P62" t="str">
        <f t="shared" si="4"/>
        <v>No Trend + Momentum</v>
      </c>
      <c r="Q62">
        <f t="shared" si="5"/>
        <v>18.900000000000091</v>
      </c>
      <c r="R62">
        <f t="shared" si="6"/>
        <v>27.900000000000091</v>
      </c>
      <c r="S62">
        <f t="shared" si="7"/>
        <v>0.67741935483871074</v>
      </c>
      <c r="T62" t="str">
        <f t="shared" si="8"/>
        <v>No Indication</v>
      </c>
      <c r="U62" t="str">
        <f t="shared" si="9"/>
        <v>No T+M+I</v>
      </c>
      <c r="V62">
        <v>2910.1103163527355</v>
      </c>
      <c r="W62">
        <v>2887.8247521910848</v>
      </c>
      <c r="X62">
        <f t="shared" si="10"/>
        <v>22.285564161650655</v>
      </c>
      <c r="Y62">
        <v>26.387522000976215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2909</v>
      </c>
      <c r="D63">
        <v>2925.8</v>
      </c>
      <c r="E63">
        <v>2830.6</v>
      </c>
      <c r="F63">
        <v>2845</v>
      </c>
      <c r="G63">
        <f>_xll.TA_TYPPRICE(D63,E63,F63)</f>
        <v>2867.1333333333332</v>
      </c>
      <c r="H63">
        <v>2890.1727386004131</v>
      </c>
      <c r="I63" t="str">
        <f t="shared" si="0"/>
        <v>DOWN</v>
      </c>
      <c r="J63">
        <v>2940.1355227291842</v>
      </c>
      <c r="K63">
        <v>2882.6087060128061</v>
      </c>
      <c r="L63" t="str">
        <f t="shared" si="1"/>
        <v>DOWN</v>
      </c>
      <c r="M63" t="str">
        <f t="shared" si="2"/>
        <v>DOWN</v>
      </c>
      <c r="N63">
        <v>25.460760585818992</v>
      </c>
      <c r="O63" t="str">
        <f t="shared" si="3"/>
        <v>DOWN</v>
      </c>
      <c r="P63" t="str">
        <f t="shared" si="4"/>
        <v>DOWN</v>
      </c>
      <c r="Q63">
        <f t="shared" si="5"/>
        <v>14.400000000000091</v>
      </c>
      <c r="R63">
        <f t="shared" si="6"/>
        <v>95.200000000000273</v>
      </c>
      <c r="S63">
        <f t="shared" si="7"/>
        <v>0.15126050420168119</v>
      </c>
      <c r="T63" t="str">
        <f t="shared" si="8"/>
        <v>DOWN</v>
      </c>
      <c r="U63" t="str">
        <f t="shared" si="9"/>
        <v>DOWN</v>
      </c>
      <c r="V63">
        <v>2900.0933446061608</v>
      </c>
      <c r="W63">
        <v>2884.6525483250784</v>
      </c>
      <c r="X63">
        <f t="shared" si="10"/>
        <v>15.440796281082385</v>
      </c>
      <c r="Y63">
        <v>24.198176856997449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2843</v>
      </c>
      <c r="D64">
        <v>2949</v>
      </c>
      <c r="E64">
        <v>2838.05</v>
      </c>
      <c r="F64">
        <v>2936.45</v>
      </c>
      <c r="G64">
        <f>_xll.TA_TYPPRICE(D64,E64,F64)</f>
        <v>2907.8333333333335</v>
      </c>
      <c r="H64">
        <v>2899.0030359668735</v>
      </c>
      <c r="I64" t="str">
        <f t="shared" si="0"/>
        <v>UP</v>
      </c>
      <c r="J64">
        <v>2942.1054065671433</v>
      </c>
      <c r="K64">
        <v>2872.7067713432939</v>
      </c>
      <c r="L64" t="str">
        <f t="shared" si="1"/>
        <v>No Confirmation</v>
      </c>
      <c r="M64" t="str">
        <f t="shared" si="2"/>
        <v>No Trend</v>
      </c>
      <c r="N64">
        <v>59.153498315531863</v>
      </c>
      <c r="O64" t="str">
        <f t="shared" si="3"/>
        <v>No Momentum</v>
      </c>
      <c r="P64" t="str">
        <f t="shared" si="4"/>
        <v>No Trend + Momentum</v>
      </c>
      <c r="Q64">
        <f t="shared" si="5"/>
        <v>98.399999999999636</v>
      </c>
      <c r="R64">
        <f t="shared" si="6"/>
        <v>110.94999999999982</v>
      </c>
      <c r="S64">
        <f t="shared" si="7"/>
        <v>0.88688598467778101</v>
      </c>
      <c r="T64" t="str">
        <f t="shared" si="8"/>
        <v>UP</v>
      </c>
      <c r="U64" t="str">
        <f t="shared" si="9"/>
        <v>No T+M+I</v>
      </c>
      <c r="V64">
        <v>2905.6866762052132</v>
      </c>
      <c r="W64">
        <v>2888.4893965972947</v>
      </c>
      <c r="X64">
        <f t="shared" si="10"/>
        <v>17.197279607918517</v>
      </c>
      <c r="Y64">
        <v>22.797997407181661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2945.2</v>
      </c>
      <c r="D65">
        <v>2998</v>
      </c>
      <c r="E65">
        <v>2919.6</v>
      </c>
      <c r="F65">
        <v>2954</v>
      </c>
      <c r="G65">
        <f>_xll.TA_TYPPRICE(D65,E65,F65)</f>
        <v>2957.2000000000003</v>
      </c>
      <c r="H65">
        <v>2928.1015179834367</v>
      </c>
      <c r="I65" t="str">
        <f t="shared" si="0"/>
        <v>UP</v>
      </c>
      <c r="J65">
        <v>2954.5264273300004</v>
      </c>
      <c r="K65">
        <v>2883.1274888225621</v>
      </c>
      <c r="L65" t="str">
        <f t="shared" si="1"/>
        <v>No Confirmation</v>
      </c>
      <c r="M65" t="str">
        <f t="shared" si="2"/>
        <v>No Trend</v>
      </c>
      <c r="N65">
        <v>63.149271650905526</v>
      </c>
      <c r="O65" t="str">
        <f t="shared" si="3"/>
        <v>UP</v>
      </c>
      <c r="P65" t="str">
        <f t="shared" si="4"/>
        <v>No Trend + Momentum</v>
      </c>
      <c r="Q65">
        <f t="shared" si="5"/>
        <v>34.400000000000091</v>
      </c>
      <c r="R65">
        <f t="shared" si="6"/>
        <v>78.400000000000091</v>
      </c>
      <c r="S65">
        <f t="shared" si="7"/>
        <v>0.43877551020408229</v>
      </c>
      <c r="T65" t="str">
        <f t="shared" si="8"/>
        <v>No Indication</v>
      </c>
      <c r="U65" t="str">
        <f t="shared" si="9"/>
        <v>No T+M+I</v>
      </c>
      <c r="V65">
        <v>2913.1194952505648</v>
      </c>
      <c r="W65">
        <v>2893.3420338863839</v>
      </c>
      <c r="X65">
        <f t="shared" si="10"/>
        <v>19.777461364180908</v>
      </c>
      <c r="Y65">
        <v>22.19389019858151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2967</v>
      </c>
      <c r="D66">
        <v>3027</v>
      </c>
      <c r="E66">
        <v>2942.5</v>
      </c>
      <c r="F66">
        <v>2956</v>
      </c>
      <c r="G66">
        <f>_xll.TA_TYPPRICE(D66,E66,F66)</f>
        <v>2975.1666666666665</v>
      </c>
      <c r="H66">
        <v>2951.6340923250518</v>
      </c>
      <c r="I66" t="str">
        <f t="shared" si="0"/>
        <v>UP</v>
      </c>
      <c r="J66">
        <v>2970.6316657011116</v>
      </c>
      <c r="K66">
        <v>2896.3213801953261</v>
      </c>
      <c r="L66" t="str">
        <f t="shared" si="1"/>
        <v>No Confirmation</v>
      </c>
      <c r="M66" t="str">
        <f t="shared" si="2"/>
        <v>No Trend</v>
      </c>
      <c r="N66">
        <v>63.65573124255296</v>
      </c>
      <c r="O66" t="str">
        <f t="shared" si="3"/>
        <v>UP</v>
      </c>
      <c r="P66" t="str">
        <f t="shared" si="4"/>
        <v>No Trend + Momentum</v>
      </c>
      <c r="Q66">
        <f t="shared" si="5"/>
        <v>13.5</v>
      </c>
      <c r="R66">
        <f t="shared" si="6"/>
        <v>84.5</v>
      </c>
      <c r="S66">
        <f t="shared" si="7"/>
        <v>0.15976331360946747</v>
      </c>
      <c r="T66" t="str">
        <f t="shared" si="8"/>
        <v>DOWN</v>
      </c>
      <c r="U66" t="str">
        <f t="shared" si="9"/>
        <v>No T+M+I</v>
      </c>
      <c r="V66">
        <v>2919.7164959812471</v>
      </c>
      <c r="W66">
        <v>2897.9833647096148</v>
      </c>
      <c r="X66">
        <f t="shared" si="10"/>
        <v>21.733131271632374</v>
      </c>
      <c r="Y66">
        <v>22.101738413191683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2981</v>
      </c>
      <c r="D67">
        <v>2985.3</v>
      </c>
      <c r="E67">
        <v>2901</v>
      </c>
      <c r="F67">
        <v>2906</v>
      </c>
      <c r="G67">
        <f>_xll.TA_TYPPRICE(D67,E67,F67)</f>
        <v>2930.7666666666664</v>
      </c>
      <c r="H67">
        <v>2941.2003794958591</v>
      </c>
      <c r="I67" t="str">
        <f t="shared" ref="I67:I107" si="20">IF(F67&gt;H67,"UP","DOWN")</f>
        <v>DOWN</v>
      </c>
      <c r="J67">
        <v>2973.8912955453093</v>
      </c>
      <c r="K67">
        <v>2897.3610734852537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44.530511621638908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5</v>
      </c>
      <c r="R67">
        <f t="shared" ref="R67:R107" si="26">D67-E67</f>
        <v>84.300000000000182</v>
      </c>
      <c r="S67">
        <f t="shared" ref="S67:S107" si="27">Q67/R67</f>
        <v>5.9311981020165945E-2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2917.6062658302862</v>
      </c>
      <c r="W67">
        <v>2898.5771895459397</v>
      </c>
      <c r="X67">
        <f t="shared" ref="X67:X107" si="30">V67-W67</f>
        <v>19.029076284346502</v>
      </c>
      <c r="Y67">
        <v>21.487205987422648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2919.8</v>
      </c>
      <c r="D68">
        <v>2951</v>
      </c>
      <c r="E68">
        <v>2887.3</v>
      </c>
      <c r="F68">
        <v>2900</v>
      </c>
      <c r="G68">
        <f>_xll.TA_TYPPRICE(D68,E68,F68)</f>
        <v>2912.7666666666664</v>
      </c>
      <c r="H68">
        <v>2926.9835230812628</v>
      </c>
      <c r="I68" t="str">
        <f t="shared" si="20"/>
        <v>DOWN</v>
      </c>
      <c r="J68">
        <v>2968.8043409796851</v>
      </c>
      <c r="K68">
        <v>2895.1252793774197</v>
      </c>
      <c r="L68" t="str">
        <f t="shared" si="21"/>
        <v>No Confirmation</v>
      </c>
      <c r="M68" t="str">
        <f t="shared" si="22"/>
        <v>No Trend</v>
      </c>
      <c r="N68">
        <v>42.610191364466615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12.699999999999818</v>
      </c>
      <c r="R68">
        <f t="shared" si="26"/>
        <v>63.699999999999818</v>
      </c>
      <c r="S68">
        <f t="shared" si="27"/>
        <v>0.19937205651491138</v>
      </c>
      <c r="T68" t="str">
        <f t="shared" si="28"/>
        <v>DOWN</v>
      </c>
      <c r="U68" t="str">
        <f t="shared" si="29"/>
        <v>No T+M+I</v>
      </c>
      <c r="V68">
        <v>2914.8976095487037</v>
      </c>
      <c r="W68">
        <v>2898.682582912907</v>
      </c>
      <c r="X68">
        <f t="shared" si="30"/>
        <v>16.215026635796676</v>
      </c>
      <c r="Y68">
        <v>20.432770117097455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2911</v>
      </c>
      <c r="D69">
        <v>2958.9</v>
      </c>
      <c r="E69">
        <v>2901.65</v>
      </c>
      <c r="F69">
        <v>2940</v>
      </c>
      <c r="G69">
        <f>_xll.TA_TYPPRICE(D69,E69,F69)</f>
        <v>2933.5166666666664</v>
      </c>
      <c r="H69">
        <v>2930.2500948739644</v>
      </c>
      <c r="I69" t="str">
        <f t="shared" si="20"/>
        <v>UP</v>
      </c>
      <c r="J69">
        <v>2966.6033763175328</v>
      </c>
      <c r="K69">
        <v>2896.5752172935486</v>
      </c>
      <c r="L69" t="str">
        <f t="shared" si="21"/>
        <v>No Confirmation</v>
      </c>
      <c r="M69" t="str">
        <f t="shared" si="22"/>
        <v>No Trend</v>
      </c>
      <c r="N69">
        <v>57.781872318701701</v>
      </c>
      <c r="O69" t="str">
        <f t="shared" si="23"/>
        <v>No Momentum</v>
      </c>
      <c r="P69" t="str">
        <f t="shared" si="24"/>
        <v>No Trend + Momentum</v>
      </c>
      <c r="Q69">
        <f t="shared" si="25"/>
        <v>38.349999999999909</v>
      </c>
      <c r="R69">
        <f t="shared" si="26"/>
        <v>57.25</v>
      </c>
      <c r="S69">
        <f t="shared" si="27"/>
        <v>0.66986899563318614</v>
      </c>
      <c r="T69" t="str">
        <f t="shared" si="28"/>
        <v>No Indication</v>
      </c>
      <c r="U69" t="str">
        <f t="shared" si="29"/>
        <v>No T+M+I</v>
      </c>
      <c r="V69">
        <v>2918.7595157719802</v>
      </c>
      <c r="W69">
        <v>2901.7431323267656</v>
      </c>
      <c r="X69">
        <f t="shared" si="30"/>
        <v>17.016383445214615</v>
      </c>
      <c r="Y69">
        <v>19.749492782720885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2960</v>
      </c>
      <c r="D70">
        <v>2978.65</v>
      </c>
      <c r="E70">
        <v>2921.85</v>
      </c>
      <c r="F70">
        <v>2967</v>
      </c>
      <c r="G70">
        <f>_xll.TA_TYPPRICE(D70,E70,F70)</f>
        <v>2955.8333333333335</v>
      </c>
      <c r="H70">
        <v>2943.0417141036487</v>
      </c>
      <c r="I70" t="str">
        <f t="shared" si="20"/>
        <v>UP</v>
      </c>
      <c r="J70">
        <v>2969.2804038025256</v>
      </c>
      <c r="K70">
        <v>2902.1918356727601</v>
      </c>
      <c r="L70" t="str">
        <f t="shared" si="21"/>
        <v>No Confirmation</v>
      </c>
      <c r="M70" t="str">
        <f t="shared" si="22"/>
        <v>No Trend</v>
      </c>
      <c r="N70">
        <v>65.481426080746715</v>
      </c>
      <c r="O70" t="str">
        <f t="shared" si="23"/>
        <v>UP</v>
      </c>
      <c r="P70" t="str">
        <f t="shared" si="24"/>
        <v>No Trend + Momentum</v>
      </c>
      <c r="Q70">
        <f t="shared" si="25"/>
        <v>45.150000000000091</v>
      </c>
      <c r="R70">
        <f t="shared" si="26"/>
        <v>56.800000000000182</v>
      </c>
      <c r="S70">
        <f t="shared" si="27"/>
        <v>0.79489436619718212</v>
      </c>
      <c r="T70" t="str">
        <f t="shared" si="28"/>
        <v>No Indication</v>
      </c>
      <c r="U70" t="str">
        <f t="shared" si="29"/>
        <v>No T+M+I</v>
      </c>
      <c r="V70">
        <v>2926.1811287301371</v>
      </c>
      <c r="W70">
        <v>2906.576974376635</v>
      </c>
      <c r="X70">
        <f t="shared" si="30"/>
        <v>19.604154353502054</v>
      </c>
      <c r="Y70">
        <v>19.720425096877118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2969.8</v>
      </c>
      <c r="D71">
        <v>2981.4</v>
      </c>
      <c r="E71">
        <v>2910</v>
      </c>
      <c r="F71">
        <v>2915</v>
      </c>
      <c r="G71">
        <f>_xll.TA_TYPPRICE(D71,E71,F71)</f>
        <v>2935.4666666666667</v>
      </c>
      <c r="H71">
        <v>2939.2541903851579</v>
      </c>
      <c r="I71" t="str">
        <f t="shared" si="20"/>
        <v>DOWN</v>
      </c>
      <c r="J71">
        <v>2971.9736474019642</v>
      </c>
      <c r="K71">
        <v>2903.9269833010358</v>
      </c>
      <c r="L71" t="str">
        <f t="shared" si="21"/>
        <v>No Confirmation</v>
      </c>
      <c r="M71" t="str">
        <f t="shared" si="22"/>
        <v>No Trend</v>
      </c>
      <c r="N71">
        <v>45.503161794180599</v>
      </c>
      <c r="O71" t="str">
        <f t="shared" si="23"/>
        <v>No Momentum</v>
      </c>
      <c r="P71" t="str">
        <f t="shared" si="24"/>
        <v>No Trend + Momentum</v>
      </c>
      <c r="Q71">
        <f t="shared" si="25"/>
        <v>5</v>
      </c>
      <c r="R71">
        <f t="shared" si="26"/>
        <v>71.400000000000091</v>
      </c>
      <c r="S71">
        <f t="shared" si="27"/>
        <v>7.0028011204481697E-2</v>
      </c>
      <c r="T71" t="str">
        <f t="shared" si="28"/>
        <v>DOWN</v>
      </c>
      <c r="U71" t="str">
        <f t="shared" si="29"/>
        <v>No T+M+I</v>
      </c>
      <c r="V71">
        <v>2924.4609550793466</v>
      </c>
      <c r="W71">
        <v>2907.2009022005882</v>
      </c>
      <c r="X71">
        <f t="shared" si="30"/>
        <v>17.260052878758415</v>
      </c>
      <c r="Y71">
        <v>19.228350653253379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2910</v>
      </c>
      <c r="D72">
        <v>2910</v>
      </c>
      <c r="E72">
        <v>2825</v>
      </c>
      <c r="F72">
        <v>2838</v>
      </c>
      <c r="G72">
        <f>_xll.TA_TYPPRICE(D72,E72,F72)</f>
        <v>2857.6666666666665</v>
      </c>
      <c r="H72">
        <v>2898.460428525912</v>
      </c>
      <c r="I72" t="str">
        <f t="shared" si="20"/>
        <v>DOWN</v>
      </c>
      <c r="J72">
        <v>2958.2017257570833</v>
      </c>
      <c r="K72">
        <v>2886.3876536785833</v>
      </c>
      <c r="L72" t="str">
        <f t="shared" si="21"/>
        <v>DOWN</v>
      </c>
      <c r="M72" t="str">
        <f t="shared" si="22"/>
        <v>DOWN</v>
      </c>
      <c r="N72">
        <v>29.08061262623033</v>
      </c>
      <c r="O72" t="str">
        <f t="shared" si="23"/>
        <v>DOWN</v>
      </c>
      <c r="P72" t="str">
        <f t="shared" si="24"/>
        <v>DOWN</v>
      </c>
      <c r="Q72">
        <f t="shared" si="25"/>
        <v>13</v>
      </c>
      <c r="R72">
        <f t="shared" si="26"/>
        <v>85</v>
      </c>
      <c r="S72">
        <f t="shared" si="27"/>
        <v>0.15294117647058825</v>
      </c>
      <c r="T72" t="str">
        <f t="shared" si="28"/>
        <v>DOWN</v>
      </c>
      <c r="U72" t="str">
        <f t="shared" si="29"/>
        <v>DOWN</v>
      </c>
      <c r="V72">
        <v>2911.1592696825242</v>
      </c>
      <c r="W72">
        <v>2902.0749094449889</v>
      </c>
      <c r="X72">
        <f t="shared" si="30"/>
        <v>9.084360237535293</v>
      </c>
      <c r="Y72">
        <v>17.199552570109763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2839.8</v>
      </c>
      <c r="D73">
        <v>2839.8</v>
      </c>
      <c r="E73">
        <v>2647.85</v>
      </c>
      <c r="F73">
        <v>2785</v>
      </c>
      <c r="G73">
        <f>_xll.TA_TYPPRICE(D73,E73,F73)</f>
        <v>2757.5499999999997</v>
      </c>
      <c r="H73">
        <v>2828.0052142629556</v>
      </c>
      <c r="I73" t="str">
        <f t="shared" si="20"/>
        <v>DOWN</v>
      </c>
      <c r="J73">
        <v>2931.8902311443981</v>
      </c>
      <c r="K73">
        <v>2833.3792861944535</v>
      </c>
      <c r="L73" t="str">
        <f t="shared" si="21"/>
        <v>DOWN</v>
      </c>
      <c r="M73" t="str">
        <f t="shared" si="22"/>
        <v>DOWN</v>
      </c>
      <c r="N73">
        <v>22.19007723914677</v>
      </c>
      <c r="O73" t="str">
        <f t="shared" si="23"/>
        <v>DOWN</v>
      </c>
      <c r="P73" t="str">
        <f t="shared" si="24"/>
        <v>DOWN</v>
      </c>
      <c r="Q73">
        <f t="shared" si="25"/>
        <v>137.15000000000009</v>
      </c>
      <c r="R73">
        <f t="shared" si="26"/>
        <v>191.95000000000027</v>
      </c>
      <c r="S73">
        <f t="shared" si="27"/>
        <v>0.71450898671528995</v>
      </c>
      <c r="T73" t="str">
        <f t="shared" si="28"/>
        <v>No Indication</v>
      </c>
      <c r="U73" t="str">
        <f t="shared" si="29"/>
        <v>No T+M+I</v>
      </c>
      <c r="V73">
        <v>2891.7501512698282</v>
      </c>
      <c r="W73">
        <v>2893.4026939305454</v>
      </c>
      <c r="X73">
        <f t="shared" si="30"/>
        <v>-1.6525426607172449</v>
      </c>
      <c r="Y73">
        <v>13.429133523944362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2730.35</v>
      </c>
      <c r="D74">
        <v>2775.5</v>
      </c>
      <c r="E74">
        <v>2648.2</v>
      </c>
      <c r="F74">
        <v>2672.9</v>
      </c>
      <c r="G74">
        <f>_xll.TA_TYPPRICE(D74,E74,F74)</f>
        <v>2698.8666666666668</v>
      </c>
      <c r="H74">
        <v>2763.4359404648112</v>
      </c>
      <c r="I74" t="str">
        <f t="shared" si="20"/>
        <v>DOWN</v>
      </c>
      <c r="J74">
        <v>2897.1368464456427</v>
      </c>
      <c r="K74">
        <v>2792.228333706797</v>
      </c>
      <c r="L74" t="str">
        <f t="shared" si="21"/>
        <v>DOWN</v>
      </c>
      <c r="M74" t="str">
        <f t="shared" si="22"/>
        <v>DOWN</v>
      </c>
      <c r="N74">
        <v>13.643224785364364</v>
      </c>
      <c r="O74" t="str">
        <f t="shared" si="23"/>
        <v>DOWN</v>
      </c>
      <c r="P74" t="str">
        <f t="shared" si="24"/>
        <v>DOWN</v>
      </c>
      <c r="Q74">
        <f t="shared" si="25"/>
        <v>24.700000000000273</v>
      </c>
      <c r="R74">
        <f t="shared" si="26"/>
        <v>127.30000000000018</v>
      </c>
      <c r="S74">
        <f t="shared" si="27"/>
        <v>0.19402985074627052</v>
      </c>
      <c r="T74" t="str">
        <f t="shared" si="28"/>
        <v>DOWN</v>
      </c>
      <c r="U74" t="str">
        <f t="shared" si="29"/>
        <v>DOWN</v>
      </c>
      <c r="V74">
        <v>2858.0808972283162</v>
      </c>
      <c r="W74">
        <v>2877.0691610468011</v>
      </c>
      <c r="X74">
        <f t="shared" si="30"/>
        <v>-18.988263818484938</v>
      </c>
      <c r="Y74">
        <v>6.945654055458502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2761</v>
      </c>
      <c r="AE74">
        <f t="shared" si="36"/>
        <v>2726.8500000000004</v>
      </c>
      <c r="AF74">
        <f t="shared" si="37"/>
        <v>2711.8500000000004</v>
      </c>
      <c r="AG74">
        <f t="shared" si="38"/>
        <v>2696.8500000000004</v>
      </c>
    </row>
    <row r="75" spans="1:33" x14ac:dyDescent="0.25">
      <c r="A75" t="s">
        <v>5</v>
      </c>
      <c r="B75" s="1">
        <v>42961</v>
      </c>
      <c r="C75">
        <v>2711</v>
      </c>
      <c r="D75">
        <v>2802</v>
      </c>
      <c r="E75">
        <v>2711</v>
      </c>
      <c r="F75">
        <v>2752</v>
      </c>
      <c r="G75">
        <f>_xll.TA_TYPPRICE(D75,E75,F75)</f>
        <v>2755</v>
      </c>
      <c r="H75">
        <v>2759.2179702324056</v>
      </c>
      <c r="I75" t="str">
        <f t="shared" si="20"/>
        <v>DOWN</v>
      </c>
      <c r="J75">
        <v>2875.9953250132776</v>
      </c>
      <c r="K75">
        <v>2774.1775928830643</v>
      </c>
      <c r="L75" t="str">
        <f t="shared" si="21"/>
        <v>DOWN</v>
      </c>
      <c r="M75" t="str">
        <f t="shared" si="22"/>
        <v>DOWN</v>
      </c>
      <c r="N75">
        <v>35.541445878134994</v>
      </c>
      <c r="O75" t="str">
        <f t="shared" si="23"/>
        <v>DOWN</v>
      </c>
      <c r="P75" t="str">
        <f t="shared" si="24"/>
        <v>DOWN</v>
      </c>
      <c r="Q75">
        <f t="shared" si="25"/>
        <v>41</v>
      </c>
      <c r="R75">
        <f t="shared" si="26"/>
        <v>91</v>
      </c>
      <c r="S75">
        <f t="shared" si="27"/>
        <v>0.45054945054945056</v>
      </c>
      <c r="T75" t="str">
        <f t="shared" si="28"/>
        <v>No Indication</v>
      </c>
      <c r="U75" t="str">
        <f t="shared" si="29"/>
        <v>No T+M+I</v>
      </c>
      <c r="V75">
        <v>2841.7607591931906</v>
      </c>
      <c r="W75">
        <v>2867.8047787470382</v>
      </c>
      <c r="X75">
        <f t="shared" si="30"/>
        <v>-26.044019553847647</v>
      </c>
      <c r="Y75">
        <v>0.34771933359727125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2769.9</v>
      </c>
      <c r="D76">
        <v>2776.95</v>
      </c>
      <c r="E76">
        <v>2701.25</v>
      </c>
      <c r="F76">
        <v>2745</v>
      </c>
      <c r="G76">
        <f>_xll.TA_TYPPRICE(D76,E76,F76)</f>
        <v>2741.0666666666671</v>
      </c>
      <c r="H76">
        <v>2750.1423184495361</v>
      </c>
      <c r="I76" t="str">
        <f t="shared" si="20"/>
        <v>DOWN</v>
      </c>
      <c r="J76">
        <v>2853.9852527881048</v>
      </c>
      <c r="K76">
        <v>2757.9714611312725</v>
      </c>
      <c r="L76" t="str">
        <f t="shared" si="21"/>
        <v>DOWN</v>
      </c>
      <c r="M76" t="str">
        <f t="shared" si="22"/>
        <v>DOWN</v>
      </c>
      <c r="N76">
        <v>34.571685267508364</v>
      </c>
      <c r="O76" t="str">
        <f t="shared" si="23"/>
        <v>DOWN</v>
      </c>
      <c r="P76" t="str">
        <f t="shared" si="24"/>
        <v>DOWN</v>
      </c>
      <c r="Q76">
        <f t="shared" si="25"/>
        <v>43.75</v>
      </c>
      <c r="R76">
        <f t="shared" si="26"/>
        <v>75.699999999999818</v>
      </c>
      <c r="S76">
        <f t="shared" si="27"/>
        <v>0.57793923381770285</v>
      </c>
      <c r="T76" t="str">
        <f t="shared" si="28"/>
        <v>No Indication</v>
      </c>
      <c r="U76" t="str">
        <f t="shared" si="29"/>
        <v>No T+M+I</v>
      </c>
      <c r="V76">
        <v>2826.8744885480842</v>
      </c>
      <c r="W76">
        <v>2858.70812846948</v>
      </c>
      <c r="X76">
        <f t="shared" si="30"/>
        <v>-31.833639921395843</v>
      </c>
      <c r="Y76">
        <v>-6.0885525174013511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2769</v>
      </c>
      <c r="D77">
        <v>2775</v>
      </c>
      <c r="E77">
        <v>2704.05</v>
      </c>
      <c r="F77">
        <v>2705.1</v>
      </c>
      <c r="G77">
        <f>_xll.TA_TYPPRICE(D77,E77,F77)</f>
        <v>2728.0499999999997</v>
      </c>
      <c r="H77">
        <v>2739.0961592247677</v>
      </c>
      <c r="I77" t="str">
        <f t="shared" si="20"/>
        <v>DOWN</v>
      </c>
      <c r="J77">
        <v>2836.4329743907483</v>
      </c>
      <c r="K77">
        <v>2745.988914213212</v>
      </c>
      <c r="L77" t="str">
        <f t="shared" si="21"/>
        <v>DOWN</v>
      </c>
      <c r="M77" t="str">
        <f t="shared" si="22"/>
        <v>DOWN</v>
      </c>
      <c r="N77">
        <v>28.944617645597837</v>
      </c>
      <c r="O77" t="str">
        <f t="shared" si="23"/>
        <v>DOWN</v>
      </c>
      <c r="P77" t="str">
        <f t="shared" si="24"/>
        <v>DOWN</v>
      </c>
      <c r="Q77">
        <f t="shared" si="25"/>
        <v>1.0499999999997272</v>
      </c>
      <c r="R77">
        <f t="shared" si="26"/>
        <v>70.949999999999818</v>
      </c>
      <c r="S77">
        <f t="shared" si="27"/>
        <v>1.4799154334034247E-2</v>
      </c>
      <c r="T77" t="str">
        <f t="shared" si="28"/>
        <v>DOWN</v>
      </c>
      <c r="U77" t="str">
        <f t="shared" si="29"/>
        <v>DOWN</v>
      </c>
      <c r="V77">
        <v>2808.139951848379</v>
      </c>
      <c r="W77">
        <v>2847.3297485828521</v>
      </c>
      <c r="X77">
        <f t="shared" si="30"/>
        <v>-39.18979673447302</v>
      </c>
      <c r="Y77">
        <v>-12.708801360815684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2766.9</v>
      </c>
      <c r="AE77">
        <f t="shared" si="36"/>
        <v>2747.9</v>
      </c>
      <c r="AF77">
        <f t="shared" si="37"/>
        <v>2739.55</v>
      </c>
      <c r="AG77">
        <f t="shared" si="38"/>
        <v>2731.15</v>
      </c>
    </row>
    <row r="78" spans="1:33" x14ac:dyDescent="0.25">
      <c r="A78" t="s">
        <v>5</v>
      </c>
      <c r="B78" s="1">
        <v>42965</v>
      </c>
      <c r="C78">
        <v>2699</v>
      </c>
      <c r="D78">
        <v>2707.1</v>
      </c>
      <c r="E78">
        <v>2650.95</v>
      </c>
      <c r="F78">
        <v>2683.5</v>
      </c>
      <c r="G78">
        <f>_xll.TA_TYPPRICE(D78,E78,F78)</f>
        <v>2680.5166666666664</v>
      </c>
      <c r="H78">
        <v>2709.8064129457171</v>
      </c>
      <c r="I78" t="str">
        <f t="shared" si="20"/>
        <v>DOWN</v>
      </c>
      <c r="J78">
        <v>2807.6923134150265</v>
      </c>
      <c r="K78">
        <v>2724.8691554991647</v>
      </c>
      <c r="L78" t="str">
        <f t="shared" si="21"/>
        <v>DOWN</v>
      </c>
      <c r="M78" t="str">
        <f t="shared" si="22"/>
        <v>DOWN</v>
      </c>
      <c r="N78">
        <v>26.072899676875959</v>
      </c>
      <c r="O78" t="str">
        <f t="shared" si="23"/>
        <v>DOWN</v>
      </c>
      <c r="P78" t="str">
        <f t="shared" si="24"/>
        <v>DOWN</v>
      </c>
      <c r="Q78">
        <f t="shared" si="25"/>
        <v>32.550000000000182</v>
      </c>
      <c r="R78">
        <f t="shared" si="26"/>
        <v>56.150000000000091</v>
      </c>
      <c r="S78">
        <f t="shared" si="27"/>
        <v>0.57969723953695684</v>
      </c>
      <c r="T78" t="str">
        <f t="shared" si="28"/>
        <v>No Indication</v>
      </c>
      <c r="U78" t="str">
        <f t="shared" si="29"/>
        <v>No T+M+I</v>
      </c>
      <c r="V78">
        <v>2788.964574640936</v>
      </c>
      <c r="W78">
        <v>2835.1942116507889</v>
      </c>
      <c r="X78">
        <f t="shared" si="30"/>
        <v>-46.229637009852922</v>
      </c>
      <c r="Y78">
        <v>-19.412968490623133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2690.1</v>
      </c>
      <c r="D79">
        <v>2713</v>
      </c>
      <c r="E79">
        <v>2605</v>
      </c>
      <c r="F79">
        <v>2606</v>
      </c>
      <c r="G79">
        <f>_xll.TA_TYPPRICE(D79,E79,F79)</f>
        <v>2641.3333333333335</v>
      </c>
      <c r="H79">
        <v>2675.569873139525</v>
      </c>
      <c r="I79" t="str">
        <f t="shared" si="20"/>
        <v>DOWN</v>
      </c>
      <c r="J79">
        <v>2786.6495771005762</v>
      </c>
      <c r="K79">
        <v>2698.2315653882392</v>
      </c>
      <c r="L79" t="str">
        <f t="shared" si="21"/>
        <v>DOWN</v>
      </c>
      <c r="M79" t="str">
        <f t="shared" si="22"/>
        <v>DOWN</v>
      </c>
      <c r="N79">
        <v>18.043888432165069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108</v>
      </c>
      <c r="S79">
        <f t="shared" si="27"/>
        <v>9.2592592592592587E-3</v>
      </c>
      <c r="T79" t="str">
        <f t="shared" si="28"/>
        <v>DOWN</v>
      </c>
      <c r="U79" t="str">
        <f t="shared" si="29"/>
        <v>DOWN</v>
      </c>
      <c r="V79">
        <v>2760.8161785423304</v>
      </c>
      <c r="W79">
        <v>2818.2168626396192</v>
      </c>
      <c r="X79">
        <f t="shared" si="30"/>
        <v>-57.400684097288831</v>
      </c>
      <c r="Y79">
        <v>-27.010511611956275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2700.7000000000003</v>
      </c>
      <c r="AE79">
        <f t="shared" si="36"/>
        <v>2671.75</v>
      </c>
      <c r="AF79">
        <f t="shared" si="37"/>
        <v>2659</v>
      </c>
      <c r="AG79">
        <f t="shared" si="38"/>
        <v>2646.25</v>
      </c>
    </row>
    <row r="80" spans="1:33" x14ac:dyDescent="0.25">
      <c r="A80" t="s">
        <v>5</v>
      </c>
      <c r="B80" s="1">
        <v>42969</v>
      </c>
      <c r="C80">
        <v>2625.25</v>
      </c>
      <c r="D80">
        <v>2651.05</v>
      </c>
      <c r="E80">
        <v>2536</v>
      </c>
      <c r="F80">
        <v>2589.9</v>
      </c>
      <c r="G80">
        <f>_xll.TA_TYPPRICE(D80,E80,F80)</f>
        <v>2592.3166666666671</v>
      </c>
      <c r="H80">
        <v>2633.9432699030958</v>
      </c>
      <c r="I80" t="str">
        <f t="shared" si="20"/>
        <v>DOWN</v>
      </c>
      <c r="J80">
        <v>2756.5163377448926</v>
      </c>
      <c r="K80">
        <v>2662.180106413075</v>
      </c>
      <c r="L80" t="str">
        <f t="shared" si="21"/>
        <v>DOWN</v>
      </c>
      <c r="M80" t="str">
        <f t="shared" si="22"/>
        <v>DOWN</v>
      </c>
      <c r="N80">
        <v>16.707825685713701</v>
      </c>
      <c r="O80" t="str">
        <f t="shared" si="23"/>
        <v>DOWN</v>
      </c>
      <c r="P80" t="str">
        <f t="shared" si="24"/>
        <v>DOWN</v>
      </c>
      <c r="Q80">
        <f t="shared" si="25"/>
        <v>53.900000000000091</v>
      </c>
      <c r="R80">
        <f t="shared" si="26"/>
        <v>115.05000000000018</v>
      </c>
      <c r="S80">
        <f t="shared" si="27"/>
        <v>0.4684919600173838</v>
      </c>
      <c r="T80" t="str">
        <f t="shared" si="28"/>
        <v>No Indication</v>
      </c>
      <c r="U80" t="str">
        <f t="shared" si="29"/>
        <v>No T+M+I</v>
      </c>
      <c r="V80">
        <v>2734.5213818435104</v>
      </c>
      <c r="W80">
        <v>2801.3045024440917</v>
      </c>
      <c r="X80">
        <f t="shared" si="30"/>
        <v>-66.783120600581242</v>
      </c>
      <c r="Y80">
        <v>-34.965033409681268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2599</v>
      </c>
      <c r="D81">
        <v>2638.65</v>
      </c>
      <c r="E81">
        <v>2590</v>
      </c>
      <c r="F81">
        <v>2618.4</v>
      </c>
      <c r="G81">
        <f>_xll.TA_TYPPRICE(D81,E81,F81)</f>
        <v>2615.6833333333329</v>
      </c>
      <c r="H81">
        <v>2624.8133016182146</v>
      </c>
      <c r="I81" t="str">
        <f t="shared" si="20"/>
        <v>DOWN</v>
      </c>
      <c r="J81">
        <v>2730.3238182460277</v>
      </c>
      <c r="K81">
        <v>2646.1400827657249</v>
      </c>
      <c r="L81" t="str">
        <f t="shared" si="21"/>
        <v>DOWN</v>
      </c>
      <c r="M81" t="str">
        <f t="shared" si="22"/>
        <v>DOWN</v>
      </c>
      <c r="N81">
        <v>28.433445937652678</v>
      </c>
      <c r="O81" t="str">
        <f t="shared" si="23"/>
        <v>DOWN</v>
      </c>
      <c r="P81" t="str">
        <f t="shared" si="24"/>
        <v>DOWN</v>
      </c>
      <c r="Q81">
        <f t="shared" si="25"/>
        <v>28.400000000000091</v>
      </c>
      <c r="R81">
        <f t="shared" si="26"/>
        <v>48.650000000000091</v>
      </c>
      <c r="S81">
        <f t="shared" si="27"/>
        <v>0.58376156217882913</v>
      </c>
      <c r="T81" t="str">
        <f t="shared" si="28"/>
        <v>No Indication</v>
      </c>
      <c r="U81" t="str">
        <f t="shared" si="29"/>
        <v>No T+M+I</v>
      </c>
      <c r="V81">
        <v>2716.6565538675859</v>
      </c>
      <c r="W81">
        <v>2787.7560207815663</v>
      </c>
      <c r="X81">
        <f t="shared" si="30"/>
        <v>-71.09946691398045</v>
      </c>
      <c r="Y81">
        <v>-42.191920110541105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2624</v>
      </c>
      <c r="D82">
        <v>2690.55</v>
      </c>
      <c r="E82">
        <v>2616</v>
      </c>
      <c r="F82">
        <v>2670.9</v>
      </c>
      <c r="G82">
        <f>_xll.TA_TYPPRICE(D82,E82,F82)</f>
        <v>2659.15</v>
      </c>
      <c r="H82">
        <v>2641.9816508091071</v>
      </c>
      <c r="I82" t="str">
        <f t="shared" si="20"/>
        <v>UP</v>
      </c>
      <c r="J82">
        <v>2721.4851919691328</v>
      </c>
      <c r="K82">
        <v>2639.4422865955639</v>
      </c>
      <c r="L82" t="str">
        <f t="shared" si="21"/>
        <v>No Confirmation</v>
      </c>
      <c r="M82" t="str">
        <f t="shared" si="22"/>
        <v>No Trend</v>
      </c>
      <c r="N82">
        <v>45.953140958565321</v>
      </c>
      <c r="O82" t="str">
        <f t="shared" si="23"/>
        <v>No Momentum</v>
      </c>
      <c r="P82" t="str">
        <f t="shared" si="24"/>
        <v>No Trend + Momentum</v>
      </c>
      <c r="Q82">
        <f t="shared" si="25"/>
        <v>54.900000000000091</v>
      </c>
      <c r="R82">
        <f t="shared" si="26"/>
        <v>74.550000000000182</v>
      </c>
      <c r="S82">
        <f t="shared" si="27"/>
        <v>0.73641851106639777</v>
      </c>
      <c r="T82" t="str">
        <f t="shared" si="28"/>
        <v>No Indication</v>
      </c>
      <c r="U82" t="str">
        <f t="shared" si="29"/>
        <v>No T+M+I</v>
      </c>
      <c r="V82">
        <v>2709.6170840418035</v>
      </c>
      <c r="W82">
        <v>2779.1000192421911</v>
      </c>
      <c r="X82">
        <f t="shared" si="30"/>
        <v>-69.482935200387601</v>
      </c>
      <c r="Y82">
        <v>-47.650123128510401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2677.1</v>
      </c>
      <c r="D83">
        <v>2705.3</v>
      </c>
      <c r="E83">
        <v>2670</v>
      </c>
      <c r="F83">
        <v>2685.4</v>
      </c>
      <c r="G83">
        <f>_xll.TA_TYPPRICE(D83,E83,F83)</f>
        <v>2686.9</v>
      </c>
      <c r="H83">
        <v>2664.4408254045538</v>
      </c>
      <c r="I83" t="str">
        <f t="shared" si="20"/>
        <v>UP</v>
      </c>
      <c r="J83">
        <v>2717.8884826426588</v>
      </c>
      <c r="K83">
        <v>2646.2328895743276</v>
      </c>
      <c r="L83" t="str">
        <f t="shared" si="21"/>
        <v>No Confirmation</v>
      </c>
      <c r="M83" t="str">
        <f t="shared" si="22"/>
        <v>No Trend</v>
      </c>
      <c r="N83">
        <v>50.164962277971426</v>
      </c>
      <c r="O83" t="str">
        <f t="shared" si="23"/>
        <v>No Momentum</v>
      </c>
      <c r="P83" t="str">
        <f t="shared" si="24"/>
        <v>No Trend + Momentum</v>
      </c>
      <c r="Q83">
        <f t="shared" si="25"/>
        <v>15.400000000000091</v>
      </c>
      <c r="R83">
        <f t="shared" si="26"/>
        <v>35.300000000000182</v>
      </c>
      <c r="S83">
        <f t="shared" si="27"/>
        <v>0.43626062322946207</v>
      </c>
      <c r="T83" t="str">
        <f t="shared" si="28"/>
        <v>No Indication</v>
      </c>
      <c r="U83" t="str">
        <f t="shared" si="29"/>
        <v>No T+M+I</v>
      </c>
      <c r="V83">
        <v>2705.8913788046029</v>
      </c>
      <c r="W83">
        <v>2772.1592770761031</v>
      </c>
      <c r="X83">
        <f t="shared" si="30"/>
        <v>-66.267898271500144</v>
      </c>
      <c r="Y83">
        <v>-51.373678157108351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2690.1</v>
      </c>
      <c r="D84">
        <v>2710</v>
      </c>
      <c r="E84">
        <v>2640</v>
      </c>
      <c r="F84">
        <v>2669.05</v>
      </c>
      <c r="G84">
        <f>_xll.TA_TYPPRICE(D84,E84,F84)</f>
        <v>2673.0166666666669</v>
      </c>
      <c r="H84">
        <v>2668.7287460356101</v>
      </c>
      <c r="I84" t="str">
        <f t="shared" si="20"/>
        <v>UP</v>
      </c>
      <c r="J84">
        <v>2716.1354864998457</v>
      </c>
      <c r="K84">
        <v>2644.8478030022548</v>
      </c>
      <c r="L84" t="str">
        <f t="shared" si="21"/>
        <v>No Confirmation</v>
      </c>
      <c r="M84" t="str">
        <f t="shared" si="22"/>
        <v>No Trend</v>
      </c>
      <c r="N84">
        <v>45.200188211114998</v>
      </c>
      <c r="O84" t="str">
        <f t="shared" si="23"/>
        <v>No Momentum</v>
      </c>
      <c r="P84" t="str">
        <f t="shared" si="24"/>
        <v>No Trend + Momentum</v>
      </c>
      <c r="Q84">
        <f t="shared" si="25"/>
        <v>29.050000000000182</v>
      </c>
      <c r="R84">
        <f t="shared" si="26"/>
        <v>70</v>
      </c>
      <c r="S84">
        <f t="shared" si="27"/>
        <v>0.41500000000000259</v>
      </c>
      <c r="T84" t="str">
        <f t="shared" si="28"/>
        <v>No Indication</v>
      </c>
      <c r="U84" t="str">
        <f t="shared" si="29"/>
        <v>No T+M+I</v>
      </c>
      <c r="V84">
        <v>2700.2234743731256</v>
      </c>
      <c r="W84">
        <v>2764.5215528482436</v>
      </c>
      <c r="X84">
        <f t="shared" si="30"/>
        <v>-64.298078475118018</v>
      </c>
      <c r="Y84">
        <v>-53.958558220710287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2700</v>
      </c>
      <c r="D85">
        <v>2735</v>
      </c>
      <c r="E85">
        <v>2673.05</v>
      </c>
      <c r="F85">
        <v>2712.45</v>
      </c>
      <c r="G85">
        <f>_xll.TA_TYPPRICE(D85,E85,F85)</f>
        <v>2706.8333333333335</v>
      </c>
      <c r="H85">
        <v>2687.7810396844716</v>
      </c>
      <c r="I85" t="str">
        <f t="shared" si="20"/>
        <v>UP</v>
      </c>
      <c r="J85">
        <v>2720.3276006109909</v>
      </c>
      <c r="K85">
        <v>2651.1149578906425</v>
      </c>
      <c r="L85" t="str">
        <f t="shared" si="21"/>
        <v>No Confirmation</v>
      </c>
      <c r="M85" t="str">
        <f t="shared" si="22"/>
        <v>No Trend</v>
      </c>
      <c r="N85">
        <v>58.746986498488738</v>
      </c>
      <c r="O85" t="str">
        <f t="shared" si="23"/>
        <v>No Momentum</v>
      </c>
      <c r="P85" t="str">
        <f t="shared" si="24"/>
        <v>No Trend + Momentum</v>
      </c>
      <c r="Q85">
        <f t="shared" si="25"/>
        <v>39.399999999999636</v>
      </c>
      <c r="R85">
        <f t="shared" si="26"/>
        <v>61.949999999999818</v>
      </c>
      <c r="S85">
        <f t="shared" si="27"/>
        <v>0.63599677158998791</v>
      </c>
      <c r="T85" t="str">
        <f t="shared" si="28"/>
        <v>No Indication</v>
      </c>
      <c r="U85" t="str">
        <f t="shared" si="29"/>
        <v>No T+M+I</v>
      </c>
      <c r="V85">
        <v>2702.1044783157217</v>
      </c>
      <c r="W85">
        <v>2760.6644007854106</v>
      </c>
      <c r="X85">
        <f t="shared" si="30"/>
        <v>-58.5599224696889</v>
      </c>
      <c r="Y85">
        <v>-54.87883107050601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2721</v>
      </c>
      <c r="D86">
        <v>2730.6</v>
      </c>
      <c r="E86">
        <v>2700.65</v>
      </c>
      <c r="F86">
        <v>2708</v>
      </c>
      <c r="G86">
        <f>_xll.TA_TYPPRICE(D86,E86,F86)</f>
        <v>2713.0833333333335</v>
      </c>
      <c r="H86">
        <v>2700.4321865089023</v>
      </c>
      <c r="I86" t="str">
        <f t="shared" si="20"/>
        <v>UP</v>
      </c>
      <c r="J86">
        <v>2722.6103560307706</v>
      </c>
      <c r="K86">
        <v>2662.1227450260553</v>
      </c>
      <c r="L86" t="str">
        <f t="shared" si="21"/>
        <v>No Confirmation</v>
      </c>
      <c r="M86" t="str">
        <f t="shared" si="22"/>
        <v>No Trend</v>
      </c>
      <c r="N86">
        <v>56.942818998671108</v>
      </c>
      <c r="O86" t="str">
        <f t="shared" si="23"/>
        <v>No Momentum</v>
      </c>
      <c r="P86" t="str">
        <f t="shared" si="24"/>
        <v>No Trend + Momentum</v>
      </c>
      <c r="Q86">
        <f t="shared" si="25"/>
        <v>7.3499999999999091</v>
      </c>
      <c r="R86">
        <f t="shared" si="26"/>
        <v>29.949999999999818</v>
      </c>
      <c r="S86">
        <f t="shared" si="27"/>
        <v>0.2454090150250402</v>
      </c>
      <c r="T86" t="str">
        <f t="shared" si="28"/>
        <v>No Indication</v>
      </c>
      <c r="U86" t="str">
        <f t="shared" si="29"/>
        <v>No T+M+I</v>
      </c>
      <c r="V86">
        <v>2703.0114816517644</v>
      </c>
      <c r="W86">
        <v>2756.7633340605653</v>
      </c>
      <c r="X86">
        <f t="shared" si="30"/>
        <v>-53.751852408800914</v>
      </c>
      <c r="Y86">
        <v>-54.653435338164989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2729.9</v>
      </c>
      <c r="D87">
        <v>2773.8</v>
      </c>
      <c r="E87">
        <v>2714</v>
      </c>
      <c r="F87">
        <v>2767.9</v>
      </c>
      <c r="G87">
        <f>_xll.TA_TYPPRICE(D87,E87,F87)</f>
        <v>2751.9</v>
      </c>
      <c r="H87">
        <v>2726.166093254451</v>
      </c>
      <c r="I87" t="str">
        <f t="shared" si="20"/>
        <v>UP</v>
      </c>
      <c r="J87">
        <v>2733.9858324683773</v>
      </c>
      <c r="K87">
        <v>2673.651023909154</v>
      </c>
      <c r="L87" t="str">
        <f t="shared" si="21"/>
        <v>UP</v>
      </c>
      <c r="M87" t="str">
        <f t="shared" si="22"/>
        <v>UP</v>
      </c>
      <c r="N87">
        <v>71.611933526128325</v>
      </c>
      <c r="O87" t="str">
        <f t="shared" si="23"/>
        <v>UP</v>
      </c>
      <c r="P87" t="str">
        <f t="shared" si="24"/>
        <v>UP</v>
      </c>
      <c r="Q87">
        <f t="shared" si="25"/>
        <v>53.900000000000091</v>
      </c>
      <c r="R87">
        <f t="shared" si="26"/>
        <v>59.800000000000182</v>
      </c>
      <c r="S87">
        <f t="shared" si="27"/>
        <v>0.9013377926421392</v>
      </c>
      <c r="T87" t="str">
        <f t="shared" si="28"/>
        <v>UP</v>
      </c>
      <c r="U87" t="str">
        <f t="shared" si="29"/>
        <v>UP</v>
      </c>
      <c r="V87">
        <v>2712.9943306284158</v>
      </c>
      <c r="W87">
        <v>2757.5882722783012</v>
      </c>
      <c r="X87">
        <f t="shared" si="30"/>
        <v>-44.593941649885437</v>
      </c>
      <c r="Y87">
        <v>-52.641536600509077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2760</v>
      </c>
      <c r="D88">
        <v>2770</v>
      </c>
      <c r="E88">
        <v>2671</v>
      </c>
      <c r="F88">
        <v>2695</v>
      </c>
      <c r="G88">
        <f>_xll.TA_TYPPRICE(D88,E88,F88)</f>
        <v>2712</v>
      </c>
      <c r="H88">
        <v>2719.0830466272255</v>
      </c>
      <c r="I88" t="str">
        <f t="shared" si="20"/>
        <v>DOWN</v>
      </c>
      <c r="J88">
        <v>2741.9889808087378</v>
      </c>
      <c r="K88">
        <v>2673.0619074848973</v>
      </c>
      <c r="L88" t="str">
        <f t="shared" si="21"/>
        <v>No Confirmation</v>
      </c>
      <c r="M88" t="str">
        <f t="shared" si="22"/>
        <v>No Trend</v>
      </c>
      <c r="N88">
        <v>47.166317138554312</v>
      </c>
      <c r="O88" t="str">
        <f t="shared" si="23"/>
        <v>No Momentum</v>
      </c>
      <c r="P88" t="str">
        <f t="shared" si="24"/>
        <v>No Trend + Momentum</v>
      </c>
      <c r="Q88">
        <f t="shared" si="25"/>
        <v>24</v>
      </c>
      <c r="R88">
        <f t="shared" si="26"/>
        <v>99</v>
      </c>
      <c r="S88">
        <f t="shared" si="27"/>
        <v>0.24242424242424243</v>
      </c>
      <c r="T88" t="str">
        <f t="shared" si="28"/>
        <v>No Indication</v>
      </c>
      <c r="U88" t="str">
        <f t="shared" si="29"/>
        <v>No T+M+I</v>
      </c>
      <c r="V88">
        <v>2710.2259720701982</v>
      </c>
      <c r="W88">
        <v>2752.9521039613901</v>
      </c>
      <c r="X88">
        <f t="shared" si="30"/>
        <v>-42.726131891191926</v>
      </c>
      <c r="Y88">
        <v>-50.65845565864565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2755</v>
      </c>
      <c r="D89">
        <v>2758.5</v>
      </c>
      <c r="E89">
        <v>2686.95</v>
      </c>
      <c r="F89">
        <v>2697</v>
      </c>
      <c r="G89">
        <f>_xll.TA_TYPPRICE(D89,E89,F89)</f>
        <v>2714.15</v>
      </c>
      <c r="H89">
        <v>2716.6165233136126</v>
      </c>
      <c r="I89" t="str">
        <f t="shared" si="20"/>
        <v>DOWN</v>
      </c>
      <c r="J89">
        <v>2745.6580961845739</v>
      </c>
      <c r="K89">
        <v>2676.1481502660313</v>
      </c>
      <c r="L89" t="str">
        <f t="shared" si="21"/>
        <v>No Confirmation</v>
      </c>
      <c r="M89" t="str">
        <f t="shared" si="22"/>
        <v>No Trend</v>
      </c>
      <c r="N89">
        <v>47.777659381390286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10.050000000000182</v>
      </c>
      <c r="R89">
        <f t="shared" si="26"/>
        <v>71.550000000000182</v>
      </c>
      <c r="S89">
        <f t="shared" si="27"/>
        <v>0.14046121593291624</v>
      </c>
      <c r="T89" t="str">
        <f t="shared" si="28"/>
        <v>DOWN</v>
      </c>
      <c r="U89" t="str">
        <f t="shared" si="29"/>
        <v>No T+M+I</v>
      </c>
      <c r="V89">
        <v>2708.1912071363217</v>
      </c>
      <c r="W89">
        <v>2748.8075036679538</v>
      </c>
      <c r="X89">
        <f t="shared" si="30"/>
        <v>-40.616296531632088</v>
      </c>
      <c r="Y89">
        <v>-48.65002383324294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2686</v>
      </c>
      <c r="D90">
        <v>2729.85</v>
      </c>
      <c r="E90">
        <v>2662.2</v>
      </c>
      <c r="F90">
        <v>2692.9</v>
      </c>
      <c r="G90">
        <f>_xll.TA_TYPPRICE(D90,E90,F90)</f>
        <v>2694.9833333333331</v>
      </c>
      <c r="H90">
        <v>2705.7999283234731</v>
      </c>
      <c r="I90" t="str">
        <f t="shared" si="20"/>
        <v>DOWN</v>
      </c>
      <c r="J90">
        <v>2742.1451859213353</v>
      </c>
      <c r="K90">
        <v>2673.0485613180244</v>
      </c>
      <c r="L90" t="str">
        <f t="shared" si="21"/>
        <v>No Confirmation</v>
      </c>
      <c r="M90" t="str">
        <f t="shared" si="22"/>
        <v>No Trend</v>
      </c>
      <c r="N90">
        <v>46.40180561999334</v>
      </c>
      <c r="O90" t="str">
        <f t="shared" si="23"/>
        <v>No Momentum</v>
      </c>
      <c r="P90" t="str">
        <f t="shared" si="24"/>
        <v>No Trend + Momentum</v>
      </c>
      <c r="Q90">
        <f t="shared" si="25"/>
        <v>30.700000000000273</v>
      </c>
      <c r="R90">
        <f t="shared" si="26"/>
        <v>67.650000000000091</v>
      </c>
      <c r="S90">
        <f t="shared" si="27"/>
        <v>0.45380635624538407</v>
      </c>
      <c r="T90" t="str">
        <f t="shared" si="28"/>
        <v>No Indication</v>
      </c>
      <c r="U90" t="str">
        <f t="shared" si="29"/>
        <v>No T+M+I</v>
      </c>
      <c r="V90">
        <v>2705.8387137307336</v>
      </c>
      <c r="W90">
        <v>2744.6662070999573</v>
      </c>
      <c r="X90">
        <f t="shared" si="30"/>
        <v>-38.827493369223703</v>
      </c>
      <c r="Y90">
        <v>-46.685517740439096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2722</v>
      </c>
      <c r="D91">
        <v>2722</v>
      </c>
      <c r="E91">
        <v>2691</v>
      </c>
      <c r="F91">
        <v>2699</v>
      </c>
      <c r="G91">
        <f>_xll.TA_TYPPRICE(D91,E91,F91)</f>
        <v>2704</v>
      </c>
      <c r="H91">
        <v>2704.8999641617365</v>
      </c>
      <c r="I91" t="str">
        <f t="shared" si="20"/>
        <v>DOWN</v>
      </c>
      <c r="J91">
        <v>2737.6684779388165</v>
      </c>
      <c r="K91">
        <v>2677.037769914019</v>
      </c>
      <c r="L91" t="str">
        <f t="shared" si="21"/>
        <v>No Confirmation</v>
      </c>
      <c r="M91" t="str">
        <f t="shared" si="22"/>
        <v>No Trend</v>
      </c>
      <c r="N91">
        <v>49.126364339553042</v>
      </c>
      <c r="O91" t="str">
        <f t="shared" si="23"/>
        <v>No Momentum</v>
      </c>
      <c r="P91" t="str">
        <f t="shared" si="24"/>
        <v>No Trend + Momentum</v>
      </c>
      <c r="Q91">
        <f t="shared" si="25"/>
        <v>8</v>
      </c>
      <c r="R91">
        <f t="shared" si="26"/>
        <v>31</v>
      </c>
      <c r="S91">
        <f t="shared" si="27"/>
        <v>0.25806451612903225</v>
      </c>
      <c r="T91" t="str">
        <f t="shared" si="28"/>
        <v>No Indication</v>
      </c>
      <c r="U91" t="str">
        <f t="shared" si="29"/>
        <v>No T+M+I</v>
      </c>
      <c r="V91">
        <v>2704.7866039260052</v>
      </c>
      <c r="W91">
        <v>2741.2835250925532</v>
      </c>
      <c r="X91">
        <f t="shared" si="30"/>
        <v>-36.496921166547963</v>
      </c>
      <c r="Y91">
        <v>-44.647798425660866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2703.1</v>
      </c>
      <c r="D92">
        <v>2745</v>
      </c>
      <c r="E92">
        <v>2678.8</v>
      </c>
      <c r="F92">
        <v>2699</v>
      </c>
      <c r="G92">
        <f>_xll.TA_TYPPRICE(D92,E92,F92)</f>
        <v>2707.6</v>
      </c>
      <c r="H92">
        <v>2706.249982080868</v>
      </c>
      <c r="I92" t="str">
        <f t="shared" si="20"/>
        <v>DOWN</v>
      </c>
      <c r="J92">
        <v>2739.2977050635241</v>
      </c>
      <c r="K92">
        <v>2677.4293765997927</v>
      </c>
      <c r="L92" t="str">
        <f t="shared" si="21"/>
        <v>No Confirmation</v>
      </c>
      <c r="M92" t="str">
        <f t="shared" si="22"/>
        <v>No Trend</v>
      </c>
      <c r="N92">
        <v>49.126364339553035</v>
      </c>
      <c r="O92" t="str">
        <f t="shared" si="23"/>
        <v>No Momentum</v>
      </c>
      <c r="P92" t="str">
        <f t="shared" si="24"/>
        <v>No Trend + Momentum</v>
      </c>
      <c r="Q92">
        <f t="shared" si="25"/>
        <v>20.199999999999818</v>
      </c>
      <c r="R92">
        <f t="shared" si="26"/>
        <v>66.199999999999818</v>
      </c>
      <c r="S92">
        <f t="shared" si="27"/>
        <v>0.30513595166162949</v>
      </c>
      <c r="T92" t="str">
        <f t="shared" si="28"/>
        <v>No Indication</v>
      </c>
      <c r="U92" t="str">
        <f t="shared" si="29"/>
        <v>No T+M+I</v>
      </c>
      <c r="V92">
        <v>2703.8963571681584</v>
      </c>
      <c r="W92">
        <v>2738.1514121227347</v>
      </c>
      <c r="X92">
        <f t="shared" si="30"/>
        <v>-34.255054954576281</v>
      </c>
      <c r="Y92">
        <v>-42.569249731443946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2700.3</v>
      </c>
      <c r="D93">
        <v>2722.3</v>
      </c>
      <c r="E93">
        <v>2675.05</v>
      </c>
      <c r="F93">
        <v>2695</v>
      </c>
      <c r="G93">
        <f>_xll.TA_TYPPRICE(D93,E93,F93)</f>
        <v>2697.4500000000003</v>
      </c>
      <c r="H93">
        <v>2701.8499910404344</v>
      </c>
      <c r="I93" t="str">
        <f t="shared" si="20"/>
        <v>DOWN</v>
      </c>
      <c r="J93">
        <v>2735.5204372716298</v>
      </c>
      <c r="K93">
        <v>2676.9006262442831</v>
      </c>
      <c r="L93" t="str">
        <f t="shared" si="21"/>
        <v>No Confirmation</v>
      </c>
      <c r="M93" t="str">
        <f t="shared" si="22"/>
        <v>No Trend</v>
      </c>
      <c r="N93">
        <v>46.694379816710537</v>
      </c>
      <c r="O93" t="str">
        <f t="shared" si="23"/>
        <v>No Momentum</v>
      </c>
      <c r="P93" t="str">
        <f t="shared" si="24"/>
        <v>No Trend + Momentum</v>
      </c>
      <c r="Q93">
        <f t="shared" si="25"/>
        <v>19.949999999999818</v>
      </c>
      <c r="R93">
        <f t="shared" si="26"/>
        <v>47.25</v>
      </c>
      <c r="S93">
        <f t="shared" si="27"/>
        <v>0.42222222222221839</v>
      </c>
      <c r="T93" t="str">
        <f t="shared" si="28"/>
        <v>No Indication</v>
      </c>
      <c r="U93" t="str">
        <f t="shared" si="29"/>
        <v>No T+M+I</v>
      </c>
      <c r="V93">
        <v>2702.5276868345954</v>
      </c>
      <c r="W93">
        <v>2734.9550112247543</v>
      </c>
      <c r="X93">
        <f t="shared" si="30"/>
        <v>-32.427324390158901</v>
      </c>
      <c r="Y93">
        <v>-40.540864663186937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2705.05</v>
      </c>
      <c r="D94">
        <v>2768</v>
      </c>
      <c r="E94">
        <v>2695.15</v>
      </c>
      <c r="F94">
        <v>2760.05</v>
      </c>
      <c r="G94">
        <f>_xll.TA_TYPPRICE(D94,E94,F94)</f>
        <v>2741.0666666666671</v>
      </c>
      <c r="H94">
        <v>2721.4583288535505</v>
      </c>
      <c r="I94" t="str">
        <f t="shared" si="20"/>
        <v>UP</v>
      </c>
      <c r="J94">
        <v>2742.7381178779342</v>
      </c>
      <c r="K94">
        <v>2680.9560426344424</v>
      </c>
      <c r="L94" t="str">
        <f t="shared" si="21"/>
        <v>UP</v>
      </c>
      <c r="M94" t="str">
        <f t="shared" si="22"/>
        <v>UP</v>
      </c>
      <c r="N94">
        <v>73.431374563408298</v>
      </c>
      <c r="O94" t="str">
        <f t="shared" si="23"/>
        <v>UP</v>
      </c>
      <c r="P94" t="str">
        <f t="shared" si="24"/>
        <v>UP</v>
      </c>
      <c r="Q94">
        <f t="shared" si="25"/>
        <v>64.900000000000091</v>
      </c>
      <c r="R94">
        <f t="shared" si="26"/>
        <v>72.849999999999909</v>
      </c>
      <c r="S94">
        <f t="shared" si="27"/>
        <v>0.89087165408373603</v>
      </c>
      <c r="T94" t="str">
        <f t="shared" si="28"/>
        <v>UP</v>
      </c>
      <c r="U94" t="str">
        <f t="shared" si="29"/>
        <v>UP</v>
      </c>
      <c r="V94">
        <v>2711.377273475427</v>
      </c>
      <c r="W94">
        <v>2736.81389928218</v>
      </c>
      <c r="X94">
        <f t="shared" si="30"/>
        <v>-25.436625806753</v>
      </c>
      <c r="Y94">
        <v>-37.520016891900148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2760</v>
      </c>
      <c r="D95">
        <v>2788</v>
      </c>
      <c r="E95">
        <v>2747.25</v>
      </c>
      <c r="F95">
        <v>2756.35</v>
      </c>
      <c r="G95">
        <f>_xll.TA_TYPPRICE(D95,E95,F95)</f>
        <v>2763.8666666666668</v>
      </c>
      <c r="H95">
        <v>2742.6624977601086</v>
      </c>
      <c r="I95" t="str">
        <f t="shared" si="20"/>
        <v>UP</v>
      </c>
      <c r="J95">
        <v>2752.7963139050598</v>
      </c>
      <c r="K95">
        <v>2695.6880331601219</v>
      </c>
      <c r="L95" t="str">
        <f t="shared" si="21"/>
        <v>UP</v>
      </c>
      <c r="M95" t="str">
        <f t="shared" si="22"/>
        <v>UP</v>
      </c>
      <c r="N95">
        <v>70.902846954124911</v>
      </c>
      <c r="O95" t="str">
        <f t="shared" si="23"/>
        <v>UP</v>
      </c>
      <c r="P95" t="str">
        <f t="shared" si="24"/>
        <v>UP</v>
      </c>
      <c r="Q95">
        <f t="shared" si="25"/>
        <v>9.0999999999999091</v>
      </c>
      <c r="R95">
        <f t="shared" si="26"/>
        <v>40.75</v>
      </c>
      <c r="S95">
        <f t="shared" si="27"/>
        <v>0.22331288343558059</v>
      </c>
      <c r="T95" t="str">
        <f t="shared" si="28"/>
        <v>No Indication</v>
      </c>
      <c r="U95" t="str">
        <f t="shared" si="29"/>
        <v>No T+M+I</v>
      </c>
      <c r="V95">
        <v>2718.2961544792074</v>
      </c>
      <c r="W95">
        <v>2738.2610178538703</v>
      </c>
      <c r="X95">
        <f t="shared" si="30"/>
        <v>-19.964863374662855</v>
      </c>
      <c r="Y95">
        <v>-34.008986188452688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2780</v>
      </c>
      <c r="D96">
        <v>2930.3</v>
      </c>
      <c r="E96">
        <v>2772.8</v>
      </c>
      <c r="F96">
        <v>2924.7</v>
      </c>
      <c r="G96">
        <f>_xll.TA_TYPPRICE(D96,E96,F96)</f>
        <v>2875.9333333333329</v>
      </c>
      <c r="H96">
        <v>2809.297915546721</v>
      </c>
      <c r="I96" t="str">
        <f t="shared" si="20"/>
        <v>UP</v>
      </c>
      <c r="J96">
        <v>2792.2415774817132</v>
      </c>
      <c r="K96">
        <v>2712.8240257912062</v>
      </c>
      <c r="L96" t="str">
        <f t="shared" si="21"/>
        <v>UP</v>
      </c>
      <c r="M96" t="str">
        <f t="shared" si="22"/>
        <v>UP</v>
      </c>
      <c r="N96">
        <v>90.164654997993026</v>
      </c>
      <c r="O96" t="str">
        <f t="shared" si="23"/>
        <v>UP</v>
      </c>
      <c r="P96" t="str">
        <f t="shared" si="24"/>
        <v>UP</v>
      </c>
      <c r="Q96">
        <f t="shared" si="25"/>
        <v>151.89999999999964</v>
      </c>
      <c r="R96">
        <f t="shared" si="26"/>
        <v>157.5</v>
      </c>
      <c r="S96">
        <f t="shared" si="27"/>
        <v>0.96444444444444211</v>
      </c>
      <c r="T96" t="str">
        <f t="shared" si="28"/>
        <v>UP</v>
      </c>
      <c r="U96" t="str">
        <f t="shared" si="29"/>
        <v>UP</v>
      </c>
      <c r="V96">
        <v>2750.0505922516372</v>
      </c>
      <c r="W96">
        <v>2752.0713128276575</v>
      </c>
      <c r="X96">
        <f t="shared" si="30"/>
        <v>-2.0207205760202669</v>
      </c>
      <c r="Y96">
        <v>-27.611333065966203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2790.75</v>
      </c>
      <c r="AE96">
        <f t="shared" si="36"/>
        <v>2832.9500000000003</v>
      </c>
      <c r="AF96">
        <f t="shared" si="37"/>
        <v>2851.55</v>
      </c>
      <c r="AG96">
        <f t="shared" si="38"/>
        <v>2870.15</v>
      </c>
    </row>
    <row r="97" spans="1:33" x14ac:dyDescent="0.25">
      <c r="A97" t="s">
        <v>5</v>
      </c>
      <c r="B97" s="1">
        <v>42993</v>
      </c>
      <c r="C97">
        <v>2922</v>
      </c>
      <c r="D97">
        <v>2926.25</v>
      </c>
      <c r="E97">
        <v>2860</v>
      </c>
      <c r="F97">
        <v>2871.65</v>
      </c>
      <c r="G97">
        <f>_xll.TA_TYPPRICE(D97,E97,F97)</f>
        <v>2885.9666666666667</v>
      </c>
      <c r="H97">
        <v>2847.6322911066936</v>
      </c>
      <c r="I97" t="str">
        <f t="shared" si="20"/>
        <v>UP</v>
      </c>
      <c r="J97">
        <v>2822.0212269302215</v>
      </c>
      <c r="K97">
        <v>2745.5297978376047</v>
      </c>
      <c r="L97" t="str">
        <f t="shared" si="21"/>
        <v>UP</v>
      </c>
      <c r="M97" t="str">
        <f t="shared" si="22"/>
        <v>UP</v>
      </c>
      <c r="N97">
        <v>71.516526753894127</v>
      </c>
      <c r="O97" t="str">
        <f t="shared" si="23"/>
        <v>UP</v>
      </c>
      <c r="P97" t="str">
        <f t="shared" si="24"/>
        <v>UP</v>
      </c>
      <c r="Q97">
        <f t="shared" si="25"/>
        <v>11.650000000000091</v>
      </c>
      <c r="R97">
        <f t="shared" si="26"/>
        <v>66.25</v>
      </c>
      <c r="S97">
        <f t="shared" si="27"/>
        <v>0.17584905660377495</v>
      </c>
      <c r="T97" t="str">
        <f t="shared" si="28"/>
        <v>DOWN</v>
      </c>
      <c r="U97" t="str">
        <f t="shared" si="29"/>
        <v>No T+M+I</v>
      </c>
      <c r="V97">
        <v>2768.758193443693</v>
      </c>
      <c r="W97">
        <v>2760.9289933589421</v>
      </c>
      <c r="X97">
        <f t="shared" si="30"/>
        <v>7.8292000847509371</v>
      </c>
      <c r="Y97">
        <v>-20.523226435822775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2899.4</v>
      </c>
      <c r="D98">
        <v>2899.9</v>
      </c>
      <c r="E98">
        <v>2829.95</v>
      </c>
      <c r="F98">
        <v>2841.1</v>
      </c>
      <c r="G98">
        <f>_xll.TA_TYPPRICE(D98,E98,F98)</f>
        <v>2856.9833333333336</v>
      </c>
      <c r="H98">
        <v>2852.3078122200136</v>
      </c>
      <c r="I98" t="str">
        <f t="shared" si="20"/>
        <v>DOWN</v>
      </c>
      <c r="J98">
        <v>2839.3276209457276</v>
      </c>
      <c r="K98">
        <v>2764.2898427625814</v>
      </c>
      <c r="L98" t="str">
        <f t="shared" si="21"/>
        <v>UP</v>
      </c>
      <c r="M98" t="str">
        <f t="shared" si="22"/>
        <v>No Trend</v>
      </c>
      <c r="N98">
        <v>62.248938855616501</v>
      </c>
      <c r="O98" t="str">
        <f t="shared" si="23"/>
        <v>UP</v>
      </c>
      <c r="P98" t="str">
        <f t="shared" si="24"/>
        <v>No Trend + Momentum</v>
      </c>
      <c r="Q98">
        <f t="shared" si="25"/>
        <v>11.150000000000091</v>
      </c>
      <c r="R98">
        <f t="shared" si="26"/>
        <v>69.950000000000273</v>
      </c>
      <c r="S98">
        <f t="shared" si="27"/>
        <v>0.15939957112223085</v>
      </c>
      <c r="T98" t="str">
        <f t="shared" si="28"/>
        <v>DOWN</v>
      </c>
      <c r="U98" t="str">
        <f t="shared" si="29"/>
        <v>No T+M+I</v>
      </c>
      <c r="V98">
        <v>2779.8877021446633</v>
      </c>
      <c r="W98">
        <v>2766.8675864434649</v>
      </c>
      <c r="X98">
        <f t="shared" si="30"/>
        <v>13.020115701198392</v>
      </c>
      <c r="Y98">
        <v>-13.81455800841854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2850.1</v>
      </c>
      <c r="D99">
        <v>2850.15</v>
      </c>
      <c r="E99">
        <v>2762.65</v>
      </c>
      <c r="F99">
        <v>2775</v>
      </c>
      <c r="G99">
        <f>_xll.TA_TYPPRICE(D99,E99,F99)</f>
        <v>2795.9333333333329</v>
      </c>
      <c r="H99">
        <v>2824.1205727766733</v>
      </c>
      <c r="I99" t="str">
        <f t="shared" si="20"/>
        <v>DOWN</v>
      </c>
      <c r="J99">
        <v>2841.7325940688993</v>
      </c>
      <c r="K99">
        <v>2763.9254332597857</v>
      </c>
      <c r="L99" t="str">
        <f t="shared" si="21"/>
        <v>No Confirmation</v>
      </c>
      <c r="M99" t="str">
        <f t="shared" si="22"/>
        <v>No Trend</v>
      </c>
      <c r="N99">
        <v>46.094010024472325</v>
      </c>
      <c r="O99" t="str">
        <f t="shared" si="23"/>
        <v>No Momentum</v>
      </c>
      <c r="P99" t="str">
        <f t="shared" si="24"/>
        <v>No Trend + Momentum</v>
      </c>
      <c r="Q99">
        <f t="shared" si="25"/>
        <v>12.349999999999909</v>
      </c>
      <c r="R99">
        <f t="shared" si="26"/>
        <v>87.5</v>
      </c>
      <c r="S99">
        <f t="shared" si="27"/>
        <v>0.1411428571428561</v>
      </c>
      <c r="T99" t="str">
        <f t="shared" si="28"/>
        <v>DOWN</v>
      </c>
      <c r="U99" t="str">
        <f t="shared" si="29"/>
        <v>No T+M+I</v>
      </c>
      <c r="V99">
        <v>2779.1357479685612</v>
      </c>
      <c r="W99">
        <v>2767.4699874476528</v>
      </c>
      <c r="X99">
        <f t="shared" si="30"/>
        <v>11.665760520908407</v>
      </c>
      <c r="Y99">
        <v>-8.7184943025531503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2777</v>
      </c>
      <c r="D100">
        <v>2834.9</v>
      </c>
      <c r="E100">
        <v>2753.95</v>
      </c>
      <c r="F100">
        <v>2802.6</v>
      </c>
      <c r="G100">
        <f>_xll.TA_TYPPRICE(D100,E100,F100)</f>
        <v>2797.15</v>
      </c>
      <c r="H100">
        <v>2810.6352863883367</v>
      </c>
      <c r="I100" t="str">
        <f t="shared" si="20"/>
        <v>DOWN</v>
      </c>
      <c r="J100">
        <v>2840.2142398313663</v>
      </c>
      <c r="K100">
        <v>2761.7086703131667</v>
      </c>
      <c r="L100" t="str">
        <f t="shared" si="21"/>
        <v>No Confirmation</v>
      </c>
      <c r="M100" t="str">
        <f t="shared" si="22"/>
        <v>No Trend</v>
      </c>
      <c r="N100">
        <v>52.524711440292663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48.650000000000091</v>
      </c>
      <c r="R100">
        <f t="shared" si="26"/>
        <v>80.950000000000273</v>
      </c>
      <c r="S100">
        <f t="shared" si="27"/>
        <v>0.60098826436071562</v>
      </c>
      <c r="T100" t="str">
        <f t="shared" si="28"/>
        <v>No Indication</v>
      </c>
      <c r="U100" t="str">
        <f t="shared" si="29"/>
        <v>No T+M+I</v>
      </c>
      <c r="V100">
        <v>2782.7456328964749</v>
      </c>
      <c r="W100">
        <v>2770.0722105996783</v>
      </c>
      <c r="X100">
        <f t="shared" si="30"/>
        <v>12.673422296796616</v>
      </c>
      <c r="Y100">
        <v>-4.4401109826831968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2810.85</v>
      </c>
      <c r="D101">
        <v>2844.4</v>
      </c>
      <c r="E101">
        <v>2775</v>
      </c>
      <c r="F101">
        <v>2830</v>
      </c>
      <c r="G101">
        <f>_xll.TA_TYPPRICE(D101,E101,F101)</f>
        <v>2816.4666666666667</v>
      </c>
      <c r="H101">
        <v>2813.5509765275019</v>
      </c>
      <c r="I101" t="str">
        <f t="shared" si="20"/>
        <v>UP</v>
      </c>
      <c r="J101">
        <v>2841.1444087577293</v>
      </c>
      <c r="K101">
        <v>2764.662299132463</v>
      </c>
      <c r="L101" t="str">
        <f t="shared" si="21"/>
        <v>No Confirmation</v>
      </c>
      <c r="M101" t="str">
        <f t="shared" si="22"/>
        <v>No Trend</v>
      </c>
      <c r="N101">
        <v>58.646583000352358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55</v>
      </c>
      <c r="R101">
        <f t="shared" si="26"/>
        <v>69.400000000000091</v>
      </c>
      <c r="S101">
        <f t="shared" si="27"/>
        <v>0.79250720461094992</v>
      </c>
      <c r="T101" t="str">
        <f t="shared" si="28"/>
        <v>No Indication</v>
      </c>
      <c r="U101" t="str">
        <f t="shared" si="29"/>
        <v>No T+M+I</v>
      </c>
      <c r="V101">
        <v>2790.0155355277866</v>
      </c>
      <c r="W101">
        <v>2774.5113061108132</v>
      </c>
      <c r="X101">
        <f t="shared" si="30"/>
        <v>15.50422941697343</v>
      </c>
      <c r="Y101">
        <v>-0.45124290275187118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2815.1</v>
      </c>
      <c r="D102">
        <v>2831.85</v>
      </c>
      <c r="E102">
        <v>2732.35</v>
      </c>
      <c r="F102">
        <v>2750</v>
      </c>
      <c r="G102">
        <f>_xll.TA_TYPPRICE(D102,E102,F102)</f>
        <v>2771.4</v>
      </c>
      <c r="H102">
        <v>2792.4754882637508</v>
      </c>
      <c r="I102" t="str">
        <f t="shared" si="20"/>
        <v>DOWN</v>
      </c>
      <c r="J102">
        <v>2839.0789845893451</v>
      </c>
      <c r="K102">
        <v>2757.4817882141379</v>
      </c>
      <c r="L102" t="str">
        <f t="shared" si="21"/>
        <v>DOWN</v>
      </c>
      <c r="M102" t="str">
        <f t="shared" si="22"/>
        <v>DOWN</v>
      </c>
      <c r="N102">
        <v>39.878942641604183</v>
      </c>
      <c r="O102" t="str">
        <f t="shared" si="23"/>
        <v>DOWN</v>
      </c>
      <c r="P102" t="str">
        <f t="shared" si="24"/>
        <v>DOWN</v>
      </c>
      <c r="Q102">
        <f t="shared" si="25"/>
        <v>17.650000000000091</v>
      </c>
      <c r="R102">
        <f t="shared" si="26"/>
        <v>99.5</v>
      </c>
      <c r="S102">
        <f t="shared" si="27"/>
        <v>0.17738693467336775</v>
      </c>
      <c r="T102" t="str">
        <f t="shared" si="28"/>
        <v>DOWN</v>
      </c>
      <c r="U102" t="str">
        <f t="shared" si="29"/>
        <v>DOWN</v>
      </c>
      <c r="V102">
        <v>2783.8592992927424</v>
      </c>
      <c r="W102">
        <v>2772.6956538063087</v>
      </c>
      <c r="X102">
        <f t="shared" si="30"/>
        <v>11.163645486433779</v>
      </c>
      <c r="Y102">
        <v>1.8717347750852591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2750.1</v>
      </c>
      <c r="D103">
        <v>2754.05</v>
      </c>
      <c r="E103">
        <v>2670</v>
      </c>
      <c r="F103">
        <v>2715</v>
      </c>
      <c r="G103">
        <f>_xll.TA_TYPPRICE(D103,E103,F103)</f>
        <v>2713.0166666666669</v>
      </c>
      <c r="H103">
        <v>2752.7460774652091</v>
      </c>
      <c r="I103" t="str">
        <f t="shared" si="20"/>
        <v>DOWN</v>
      </c>
      <c r="J103">
        <v>2820.1836546806016</v>
      </c>
      <c r="K103">
        <v>2738.0413908332184</v>
      </c>
      <c r="L103" t="str">
        <f t="shared" si="21"/>
        <v>DOWN</v>
      </c>
      <c r="M103" t="str">
        <f t="shared" si="22"/>
        <v>DOWN</v>
      </c>
      <c r="N103">
        <v>33.939328006611177</v>
      </c>
      <c r="O103" t="str">
        <f t="shared" si="23"/>
        <v>DOWN</v>
      </c>
      <c r="P103" t="str">
        <f t="shared" si="24"/>
        <v>DOWN</v>
      </c>
      <c r="Q103">
        <f t="shared" si="25"/>
        <v>45</v>
      </c>
      <c r="R103">
        <f t="shared" si="26"/>
        <v>84.050000000000182</v>
      </c>
      <c r="S103">
        <f t="shared" si="27"/>
        <v>0.53539559785841639</v>
      </c>
      <c r="T103" t="str">
        <f t="shared" si="28"/>
        <v>No Indication</v>
      </c>
      <c r="U103" t="str">
        <f t="shared" si="29"/>
        <v>No T+M+I</v>
      </c>
      <c r="V103">
        <v>2773.2655609400126</v>
      </c>
      <c r="W103">
        <v>2768.4219016725078</v>
      </c>
      <c r="X103">
        <f t="shared" si="30"/>
        <v>4.8436592675047905</v>
      </c>
      <c r="Y103">
        <v>2.4661196735691653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2675.3</v>
      </c>
      <c r="D104">
        <v>2722</v>
      </c>
      <c r="E104">
        <v>2665.5</v>
      </c>
      <c r="F104">
        <v>2669.95</v>
      </c>
      <c r="G104">
        <f>_xll.TA_TYPPRICE(D104,E104,F104)</f>
        <v>2685.8166666666666</v>
      </c>
      <c r="H104">
        <v>2719.2813720659378</v>
      </c>
      <c r="I104" t="str">
        <f t="shared" si="20"/>
        <v>DOWN</v>
      </c>
      <c r="J104">
        <v>2798.3650647515792</v>
      </c>
      <c r="K104">
        <v>2721.9210817591697</v>
      </c>
      <c r="L104" t="str">
        <f t="shared" si="21"/>
        <v>DOWN</v>
      </c>
      <c r="M104" t="str">
        <f t="shared" si="22"/>
        <v>DOWN</v>
      </c>
      <c r="N104">
        <v>27.378470806354532</v>
      </c>
      <c r="O104" t="str">
        <f t="shared" si="23"/>
        <v>DOWN</v>
      </c>
      <c r="P104" t="str">
        <f t="shared" si="24"/>
        <v>DOWN</v>
      </c>
      <c r="Q104">
        <f t="shared" si="25"/>
        <v>4.4499999999998181</v>
      </c>
      <c r="R104">
        <f t="shared" si="26"/>
        <v>56.5</v>
      </c>
      <c r="S104">
        <f t="shared" si="27"/>
        <v>7.8761061946899441E-2</v>
      </c>
      <c r="T104" t="str">
        <f t="shared" si="28"/>
        <v>DOWN</v>
      </c>
      <c r="U104" t="str">
        <f t="shared" si="29"/>
        <v>DOWN</v>
      </c>
      <c r="V104">
        <v>2757.3708592569337</v>
      </c>
      <c r="W104">
        <v>2761.1276867338033</v>
      </c>
      <c r="X104">
        <f t="shared" si="30"/>
        <v>-3.7568274768696028</v>
      </c>
      <c r="Y104">
        <v>1.2215302434814115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2715.55</v>
      </c>
      <c r="AE104">
        <f t="shared" si="36"/>
        <v>2700.4</v>
      </c>
      <c r="AF104">
        <f t="shared" si="37"/>
        <v>2693.75</v>
      </c>
      <c r="AG104">
        <f t="shared" si="38"/>
        <v>2687.1000000000004</v>
      </c>
    </row>
    <row r="105" spans="1:33" x14ac:dyDescent="0.25">
      <c r="A105" t="s">
        <v>5</v>
      </c>
      <c r="B105" s="1">
        <v>43005</v>
      </c>
      <c r="C105">
        <v>2698.4</v>
      </c>
      <c r="D105">
        <v>2723</v>
      </c>
      <c r="E105">
        <v>2597</v>
      </c>
      <c r="F105">
        <v>2610</v>
      </c>
      <c r="G105">
        <f>_xll.TA_TYPPRICE(D105,E105,F105)</f>
        <v>2643.3333333333335</v>
      </c>
      <c r="H105">
        <v>2681.3073526996359</v>
      </c>
      <c r="I105" t="str">
        <f t="shared" si="20"/>
        <v>DOWN</v>
      </c>
      <c r="J105">
        <v>2781.6172725845618</v>
      </c>
      <c r="K105">
        <v>2694.1608413682429</v>
      </c>
      <c r="L105" t="str">
        <f t="shared" si="21"/>
        <v>DOWN</v>
      </c>
      <c r="M105" t="str">
        <f t="shared" si="22"/>
        <v>DOWN</v>
      </c>
      <c r="N105">
        <v>20.71678541119887</v>
      </c>
      <c r="O105" t="str">
        <f t="shared" si="23"/>
        <v>DOWN</v>
      </c>
      <c r="P105" t="str">
        <f t="shared" si="24"/>
        <v>DOWN</v>
      </c>
      <c r="Q105">
        <f t="shared" si="25"/>
        <v>13</v>
      </c>
      <c r="R105">
        <f t="shared" si="26"/>
        <v>126</v>
      </c>
      <c r="S105">
        <f t="shared" si="27"/>
        <v>0.10317460317460317</v>
      </c>
      <c r="T105" t="str">
        <f t="shared" si="28"/>
        <v>DOWN</v>
      </c>
      <c r="U105" t="str">
        <f t="shared" si="29"/>
        <v>DOWN</v>
      </c>
      <c r="V105">
        <v>2734.6984193712515</v>
      </c>
      <c r="W105">
        <v>2749.9330432720403</v>
      </c>
      <c r="X105">
        <f t="shared" si="30"/>
        <v>-15.234623900788847</v>
      </c>
      <c r="Y105">
        <v>-2.0697005853726402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2708.65</v>
      </c>
      <c r="AE105">
        <f t="shared" si="36"/>
        <v>2674.8500000000004</v>
      </c>
      <c r="AF105">
        <f t="shared" si="37"/>
        <v>2660</v>
      </c>
      <c r="AG105">
        <f t="shared" si="38"/>
        <v>2645.15</v>
      </c>
    </row>
    <row r="106" spans="1:33" x14ac:dyDescent="0.25">
      <c r="A106" t="s">
        <v>5</v>
      </c>
      <c r="B106" s="1">
        <v>43006</v>
      </c>
      <c r="C106">
        <v>2625.05</v>
      </c>
      <c r="D106">
        <v>2650</v>
      </c>
      <c r="E106">
        <v>2550.65</v>
      </c>
      <c r="F106">
        <v>2568.85</v>
      </c>
      <c r="G106">
        <f>_xll.TA_TYPPRICE(D106,E106,F106)</f>
        <v>2589.8333333333335</v>
      </c>
      <c r="H106">
        <v>2635.5703430164849</v>
      </c>
      <c r="I106" t="str">
        <f t="shared" si="20"/>
        <v>DOWN</v>
      </c>
      <c r="J106">
        <v>2752.3689897879926</v>
      </c>
      <c r="K106">
        <v>2662.2695432864111</v>
      </c>
      <c r="L106" t="str">
        <f t="shared" si="21"/>
        <v>DOWN</v>
      </c>
      <c r="M106" t="str">
        <f t="shared" si="22"/>
        <v>DOWN</v>
      </c>
      <c r="N106">
        <v>17.138749277695982</v>
      </c>
      <c r="O106" t="str">
        <f t="shared" si="23"/>
        <v>DOWN</v>
      </c>
      <c r="P106" t="str">
        <f t="shared" si="24"/>
        <v>DOWN</v>
      </c>
      <c r="Q106">
        <f t="shared" si="25"/>
        <v>18.199999999999818</v>
      </c>
      <c r="R106">
        <f t="shared" si="26"/>
        <v>99.349999999999909</v>
      </c>
      <c r="S106">
        <f t="shared" si="27"/>
        <v>0.18319073980875525</v>
      </c>
      <c r="T106" t="str">
        <f t="shared" si="28"/>
        <v>DOWN</v>
      </c>
      <c r="U106" t="str">
        <f t="shared" si="29"/>
        <v>DOWN</v>
      </c>
      <c r="V106">
        <v>2709.1832779295205</v>
      </c>
      <c r="W106">
        <v>2736.5194845111482</v>
      </c>
      <c r="X106">
        <f t="shared" si="30"/>
        <v>-27.336206581627721</v>
      </c>
      <c r="Y106">
        <v>-7.1230017846236571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2638.65</v>
      </c>
      <c r="AE106">
        <f t="shared" si="36"/>
        <v>2612.0500000000002</v>
      </c>
      <c r="AF106">
        <f t="shared" si="37"/>
        <v>2600.3000000000002</v>
      </c>
      <c r="AG106">
        <f t="shared" si="38"/>
        <v>2588.6000000000004</v>
      </c>
    </row>
    <row r="107" spans="1:33" x14ac:dyDescent="0.25">
      <c r="A107" t="s">
        <v>5</v>
      </c>
      <c r="B107" s="1">
        <v>43007</v>
      </c>
      <c r="C107">
        <v>2590</v>
      </c>
      <c r="D107">
        <v>2671.4</v>
      </c>
      <c r="E107">
        <v>2575</v>
      </c>
      <c r="F107">
        <v>2642.95</v>
      </c>
      <c r="G107">
        <f>_xll.TA_TYPPRICE(D107,E107,F107)</f>
        <v>2629.7833333333333</v>
      </c>
      <c r="H107">
        <v>2632.6768381749089</v>
      </c>
      <c r="I107" t="str">
        <f t="shared" si="20"/>
        <v>UP</v>
      </c>
      <c r="J107">
        <v>2734.3758809462165</v>
      </c>
      <c r="K107">
        <v>2642.8763114449866</v>
      </c>
      <c r="L107" t="str">
        <f t="shared" si="21"/>
        <v>No Confirmation</v>
      </c>
      <c r="M107" t="str">
        <f t="shared" si="22"/>
        <v>No Trend</v>
      </c>
      <c r="N107">
        <v>40.334330299345602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67.949999999999818</v>
      </c>
      <c r="R107">
        <f t="shared" si="26"/>
        <v>96.400000000000091</v>
      </c>
      <c r="S107">
        <f t="shared" si="27"/>
        <v>0.70487551867219667</v>
      </c>
      <c r="T107" t="str">
        <f t="shared" si="28"/>
        <v>No Indication</v>
      </c>
      <c r="U107" t="str">
        <f t="shared" si="29"/>
        <v>No T+M+I</v>
      </c>
      <c r="V107">
        <v>2698.9935428634403</v>
      </c>
      <c r="W107">
        <v>2729.5884115843965</v>
      </c>
      <c r="X107">
        <f t="shared" si="30"/>
        <v>-30.594868720956129</v>
      </c>
      <c r="Y107">
        <v>-11.817375171890152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2017-07-05T06:16:46Z</dcterms:created>
  <dcterms:modified xsi:type="dcterms:W3CDTF">2017-10-03T07:55:19Z</dcterms:modified>
</cp:coreProperties>
</file>