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7" i="1"/>
  <c r="J63" i="1"/>
  <c r="J73" i="1"/>
  <c r="J83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1" i="1"/>
  <c r="J55" i="1"/>
  <c r="J59" i="1"/>
  <c r="J61" i="1"/>
  <c r="J65" i="1"/>
  <c r="J67" i="1"/>
  <c r="J69" i="1"/>
  <c r="J71" i="1"/>
  <c r="J75" i="1"/>
  <c r="J77" i="1"/>
  <c r="J79" i="1"/>
  <c r="J81" i="1"/>
  <c r="J85" i="1"/>
  <c r="J87" i="1"/>
  <c r="J89" i="1"/>
  <c r="J91" i="1"/>
  <c r="J93" i="1"/>
  <c r="J95" i="1"/>
  <c r="J99" i="1"/>
  <c r="J101" i="1"/>
  <c r="J103" i="1"/>
  <c r="H2" i="1" a="1"/>
  <c r="G3" i="1"/>
  <c r="G39" i="1"/>
  <c r="G55" i="1"/>
  <c r="G63" i="1"/>
  <c r="G69" i="1"/>
  <c r="G75" i="1"/>
  <c r="G79" i="1"/>
  <c r="G85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81" i="1"/>
  <c r="G83" i="1"/>
  <c r="G87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53" i="1"/>
  <c r="H71" i="1"/>
  <c r="H75" i="1"/>
  <c r="H79" i="1"/>
  <c r="H83" i="1"/>
  <c r="H95" i="1"/>
  <c r="H69" i="1"/>
  <c r="H73" i="1"/>
  <c r="H77" i="1"/>
  <c r="H81" i="1"/>
  <c r="H85" i="1"/>
  <c r="H89" i="1"/>
  <c r="H93" i="1"/>
  <c r="H97" i="1"/>
  <c r="H101" i="1"/>
  <c r="H87" i="1"/>
  <c r="H91" i="1"/>
  <c r="H99" i="1"/>
  <c r="H103" i="1"/>
  <c r="AH42" i="1" l="1"/>
  <c r="AH24" i="1"/>
  <c r="AH20" i="1"/>
  <c r="AH16" i="1"/>
  <c r="AH8" i="1"/>
  <c r="AH4" i="1"/>
  <c r="AH55" i="1"/>
  <c r="AH43" i="1"/>
  <c r="AH27" i="1"/>
  <c r="AH15" i="1"/>
  <c r="AH11" i="1"/>
  <c r="AH7" i="1"/>
  <c r="AH10" i="1"/>
  <c r="AH2" i="1"/>
  <c r="AH50" i="1"/>
  <c r="AH53" i="1"/>
  <c r="AH29" i="1"/>
  <c r="AH25" i="1"/>
  <c r="AH21" i="1"/>
  <c r="AH46" i="1"/>
  <c r="AH45" i="1" l="1"/>
  <c r="AH18" i="1"/>
  <c r="AH26" i="1"/>
  <c r="AH5" i="1"/>
  <c r="AH37" i="1"/>
  <c r="AH56" i="1"/>
  <c r="AH23" i="1"/>
  <c r="AH14" i="1"/>
  <c r="AH40" i="1"/>
  <c r="AH3" i="1"/>
  <c r="AH34" i="1"/>
  <c r="AH17" i="1"/>
  <c r="AH32" i="1"/>
  <c r="AH41" i="1"/>
  <c r="AH49" i="1"/>
  <c r="AH44" i="1"/>
  <c r="AH9" i="1"/>
  <c r="AH28" i="1"/>
  <c r="AH52" i="1"/>
  <c r="AH22" i="1"/>
  <c r="AH6" i="1"/>
  <c r="AH38" i="1"/>
  <c r="AH12" i="1"/>
  <c r="AH36" i="1"/>
  <c r="AH47" i="1"/>
  <c r="AH39" i="1"/>
  <c r="AH31" i="1"/>
  <c r="AH54" i="1"/>
  <c r="AH51" i="1"/>
  <c r="AH35" i="1"/>
  <c r="AH19" i="1"/>
  <c r="AH33" i="1"/>
  <c r="AH13" i="1"/>
  <c r="AH48" i="1"/>
  <c r="AH3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<sst xmlns="http://schemas.openxmlformats.org/spreadsheetml/2006/main" count="137" uniqueCount="35">
  <si>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</si>
  <si>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</si>
  <si>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</si>
  <si>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</si>
  <si>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</si>
  <si>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PERSISTENT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</si>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</sst>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589.79999999999995</v>
      </c>
      <c r="D2">
        <v>593.79999999999995</v>
      </c>
      <c r="E2">
        <v>583.1</v>
      </c>
      <c r="F2">
        <v>585</v>
      </c>
      <c r="G2">
        <f>_xll.TA_TYPPRICE(D2,E2,F2)</f>
        <v>587.30000000000007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10.699999999999932</v>
      </c>
      <c r="S2">
        <f>Q2/R2</f>
        <v>0.17757009345794295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587.95000000000005</v>
      </c>
      <c r="D3">
        <v>588.95000000000005</v>
      </c>
      <c r="E3">
        <v>573</v>
      </c>
      <c r="F3">
        <v>575</v>
      </c>
      <c r="G3">
        <f>_xll.TA_TYPPRICE(D3,E3,F3)</f>
        <v>578.98333333333335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15.950000000000045</v>
      </c>
      <c r="S3">
        <f t="shared" ref="S3:S66" si="7">Q3/R3</f>
        <v>0.12539184952978022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576</v>
      </c>
      <c r="D4">
        <v>586.9</v>
      </c>
      <c r="E4">
        <v>570</v>
      </c>
      <c r="F4">
        <v>582</v>
      </c>
      <c r="G4">
        <f>_xll.TA_TYPPRICE(D4,E4,F4)</f>
        <v>579.63333333333333</v>
      </c>
      <c r="H4">
        <v>581.97222222222217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16.899999999999977</v>
      </c>
      <c r="S4">
        <f t="shared" si="7"/>
        <v>0.7100591715976341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575.5</v>
      </c>
      <c r="D5">
        <v>588</v>
      </c>
      <c r="E5">
        <v>575.5</v>
      </c>
      <c r="F5">
        <v>578</v>
      </c>
      <c r="G5">
        <f>_xll.TA_TYPPRICE(D5,E5,F5)</f>
        <v>580.5</v>
      </c>
      <c r="H5">
        <v>581.23611111111109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12.5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584.20000000000005</v>
      </c>
      <c r="D6">
        <v>588.79999999999995</v>
      </c>
      <c r="E6">
        <v>580</v>
      </c>
      <c r="F6">
        <v>585</v>
      </c>
      <c r="G6">
        <f>_xll.TA_TYPPRICE(D6,E6,F6)</f>
        <v>584.6</v>
      </c>
      <c r="H6">
        <v>582.91805555555561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8.7999999999999545</v>
      </c>
      <c r="S6">
        <f t="shared" si="7"/>
        <v>0.56818181818182112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587.9</v>
      </c>
      <c r="D7">
        <v>587.9</v>
      </c>
      <c r="E7">
        <v>575.9</v>
      </c>
      <c r="F7">
        <v>580</v>
      </c>
      <c r="G7">
        <f>_xll.TA_TYPPRICE(D7,E7,F7)</f>
        <v>581.26666666666665</v>
      </c>
      <c r="H7">
        <v>582.09236111111113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42.424242424242422</v>
      </c>
      <c r="O7" t="str">
        <f t="shared" si="3"/>
        <v>No Momentum</v>
      </c>
      <c r="P7" t="e">
        <f t="shared" si="4"/>
        <v>#N/A</v>
      </c>
      <c r="Q7">
        <f t="shared" si="5"/>
        <v>4.1000000000000227</v>
      </c>
      <c r="R7">
        <f t="shared" si="6"/>
        <v>12</v>
      </c>
      <c r="S7">
        <f t="shared" si="7"/>
        <v>0.34166666666666856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579.25</v>
      </c>
      <c r="D8">
        <v>585.95000000000005</v>
      </c>
      <c r="E8">
        <v>579.25</v>
      </c>
      <c r="F8">
        <v>584</v>
      </c>
      <c r="G8">
        <f>_xll.TA_TYPPRICE(D8,E8,F8)</f>
        <v>583.06666666666672</v>
      </c>
      <c r="H8">
        <v>582.57951388888887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4.75</v>
      </c>
      <c r="R8">
        <f t="shared" si="6"/>
        <v>6.7000000000000455</v>
      </c>
      <c r="S8">
        <f t="shared" si="7"/>
        <v>0.70895522388059218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587</v>
      </c>
      <c r="D9">
        <v>587</v>
      </c>
      <c r="E9">
        <v>580.25</v>
      </c>
      <c r="F9">
        <v>585</v>
      </c>
      <c r="G9">
        <f>_xll.TA_TYPPRICE(D9,E9,F9)</f>
        <v>584.08333333333337</v>
      </c>
      <c r="H9">
        <v>583.33142361111118</v>
      </c>
      <c r="I9" t="str">
        <f t="shared" si="0"/>
        <v>UP</v>
      </c>
      <c r="J9">
        <v>588.41250000000002</v>
      </c>
      <c r="K9">
        <v>577.125</v>
      </c>
      <c r="L9" t="str">
        <f t="shared" si="1"/>
        <v>No Confirmation</v>
      </c>
      <c r="M9" t="str">
        <f t="shared" si="2"/>
        <v>No Trend</v>
      </c>
      <c r="N9">
        <v>51.974723538704581</v>
      </c>
      <c r="O9" t="str">
        <f t="shared" si="3"/>
        <v>No Momentum</v>
      </c>
      <c r="P9" t="str">
        <f t="shared" si="4"/>
        <v>No Trend + Momentum</v>
      </c>
      <c r="Q9">
        <f t="shared" si="5"/>
        <v>4.75</v>
      </c>
      <c r="R9">
        <f t="shared" si="6"/>
        <v>6.75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583</v>
      </c>
      <c r="D10">
        <v>589.95000000000005</v>
      </c>
      <c r="E10">
        <v>580.35</v>
      </c>
      <c r="F10">
        <v>586</v>
      </c>
      <c r="G10">
        <f>_xll.TA_TYPPRICE(D10,E10,F10)</f>
        <v>585.43333333333339</v>
      </c>
      <c r="H10">
        <v>584.38237847222229</v>
      </c>
      <c r="I10" t="str">
        <f t="shared" si="0"/>
        <v>UP</v>
      </c>
      <c r="J10">
        <v>588.75416666666672</v>
      </c>
      <c r="K10">
        <v>577.8416666666667</v>
      </c>
      <c r="L10" t="str">
        <f t="shared" si="1"/>
        <v>No Confirmation</v>
      </c>
      <c r="M10" t="str">
        <f t="shared" si="2"/>
        <v>No Trend</v>
      </c>
      <c r="N10">
        <v>54.234098607452019</v>
      </c>
      <c r="O10" t="str">
        <f t="shared" si="3"/>
        <v>No Momentum</v>
      </c>
      <c r="P10" t="str">
        <f t="shared" si="4"/>
        <v>No Trend + Momentum</v>
      </c>
      <c r="Q10">
        <f t="shared" si="5"/>
        <v>5.6499999999999773</v>
      </c>
      <c r="R10">
        <f t="shared" si="6"/>
        <v>9.6000000000000227</v>
      </c>
      <c r="S10">
        <f t="shared" si="7"/>
        <v>0.58854166666666285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589.79999999999995</v>
      </c>
      <c r="D11">
        <v>589.79999999999995</v>
      </c>
      <c r="E11">
        <v>580.29999999999995</v>
      </c>
      <c r="F11">
        <v>584</v>
      </c>
      <c r="G11">
        <f>_xll.TA_TYPPRICE(D11,E11,F11)</f>
        <v>584.69999999999993</v>
      </c>
      <c r="H11">
        <v>584.54118923611111</v>
      </c>
      <c r="I11" t="str">
        <f t="shared" si="0"/>
        <v>DOWN</v>
      </c>
      <c r="J11">
        <v>588.98657407407416</v>
      </c>
      <c r="K11">
        <v>578.387962962963</v>
      </c>
      <c r="L11" t="str">
        <f t="shared" si="1"/>
        <v>No Confirmation</v>
      </c>
      <c r="M11" t="str">
        <f t="shared" si="2"/>
        <v>No Trend</v>
      </c>
      <c r="N11">
        <v>48.526687994611898</v>
      </c>
      <c r="O11" t="str">
        <f t="shared" si="3"/>
        <v>No Momentum</v>
      </c>
      <c r="P11" t="str">
        <f t="shared" si="4"/>
        <v>No Trend + Momentum</v>
      </c>
      <c r="Q11">
        <f t="shared" si="5"/>
        <v>3.7000000000000455</v>
      </c>
      <c r="R11">
        <f t="shared" si="6"/>
        <v>9.5</v>
      </c>
      <c r="S11">
        <f t="shared" si="7"/>
        <v>0.38947368421053108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584.15</v>
      </c>
      <c r="D12">
        <v>585.85</v>
      </c>
      <c r="E12">
        <v>580</v>
      </c>
      <c r="F12">
        <v>585</v>
      </c>
      <c r="G12">
        <f>_xll.TA_TYPPRICE(D12,E12,F12)</f>
        <v>583.61666666666667</v>
      </c>
      <c r="H12">
        <v>584.07892795138889</v>
      </c>
      <c r="I12" t="str">
        <f t="shared" si="0"/>
        <v>UP</v>
      </c>
      <c r="J12">
        <v>588.28955761316877</v>
      </c>
      <c r="K12">
        <v>578.74619341563789</v>
      </c>
      <c r="L12" t="str">
        <f t="shared" si="1"/>
        <v>No Confirmation</v>
      </c>
      <c r="M12" t="str">
        <f t="shared" si="2"/>
        <v>No Trend</v>
      </c>
      <c r="N12">
        <v>51.703299958528348</v>
      </c>
      <c r="O12" t="str">
        <f t="shared" si="3"/>
        <v>No Momentum</v>
      </c>
      <c r="P12" t="str">
        <f t="shared" si="4"/>
        <v>No Trend + Momentum</v>
      </c>
      <c r="Q12">
        <f t="shared" si="5"/>
        <v>5</v>
      </c>
      <c r="R12">
        <f t="shared" si="6"/>
        <v>5.8500000000000227</v>
      </c>
      <c r="S12">
        <f t="shared" si="7"/>
        <v>0.85470085470085133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</v>
      </c>
      <c r="D13">
        <v>586</v>
      </c>
      <c r="E13">
        <v>581</v>
      </c>
      <c r="F13">
        <v>586</v>
      </c>
      <c r="G13">
        <f>_xll.TA_TYPPRICE(D13,E13,F13)</f>
        <v>584.33333333333337</v>
      </c>
      <c r="H13">
        <v>584.20613064236113</v>
      </c>
      <c r="I13" t="str">
        <f t="shared" si="0"/>
        <v>UP</v>
      </c>
      <c r="J13">
        <v>587.78076703246461</v>
      </c>
      <c r="K13">
        <v>579.24703932327395</v>
      </c>
      <c r="L13" t="str">
        <f t="shared" si="1"/>
        <v>No Confirmation</v>
      </c>
      <c r="M13" t="str">
        <f t="shared" si="2"/>
        <v>No Trend</v>
      </c>
      <c r="N13">
        <v>55.162187805090454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5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582.91666666666663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582.04999999999995</v>
      </c>
      <c r="D14">
        <v>587</v>
      </c>
      <c r="E14">
        <v>573.6</v>
      </c>
      <c r="F14">
        <v>584</v>
      </c>
      <c r="G14">
        <f>_xll.TA_TYPPRICE(D14,E14,F14)</f>
        <v>581.5333333333333</v>
      </c>
      <c r="H14">
        <v>582.86973198784722</v>
      </c>
      <c r="I14" t="str">
        <f t="shared" si="0"/>
        <v>UP</v>
      </c>
      <c r="J14">
        <v>587.60726324747247</v>
      </c>
      <c r="K14">
        <v>577.9921416958797</v>
      </c>
      <c r="L14" t="str">
        <f t="shared" si="1"/>
        <v>No Confirmation</v>
      </c>
      <c r="M14" t="str">
        <f t="shared" si="2"/>
        <v>No Trend</v>
      </c>
      <c r="N14">
        <v>46.78553310099111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10.399999999999977</v>
      </c>
      <c r="R14">
        <f t="shared" si="6"/>
        <v>13.399999999999977</v>
      </c>
      <c r="S14">
        <f t="shared" si="7"/>
        <v>0.7761194029850742</v>
      </c>
      <c r="T14" t="str">
        <f t="shared" si="8"/>
        <v>No Indication</v>
      </c>
      <c r="U14" t="str">
        <f t="shared" si="9"/>
        <v>No T+M+I</v>
      </c>
      <c r="V14">
        <v>583.08333333333326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584</v>
      </c>
      <c r="D15">
        <v>584</v>
      </c>
      <c r="E15">
        <v>573</v>
      </c>
      <c r="F15">
        <v>576</v>
      </c>
      <c r="G15">
        <f>_xll.TA_TYPPRICE(D15,E15,F15)</f>
        <v>577.66666666666663</v>
      </c>
      <c r="H15">
        <v>580.26819932725698</v>
      </c>
      <c r="I15" t="str">
        <f t="shared" si="0"/>
        <v>DOWN</v>
      </c>
      <c r="J15">
        <v>586.80564919247854</v>
      </c>
      <c r="K15">
        <v>576.8827768745731</v>
      </c>
      <c r="L15" t="str">
        <f t="shared" si="1"/>
        <v>DOWN</v>
      </c>
      <c r="M15" t="str">
        <f t="shared" si="2"/>
        <v>DOWN</v>
      </c>
      <c r="N15">
        <v>26.593643105261762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11</v>
      </c>
      <c r="S15">
        <f t="shared" si="7"/>
        <v>0.27272727272727271</v>
      </c>
      <c r="T15" t="str">
        <f t="shared" si="8"/>
        <v>No Indication</v>
      </c>
      <c r="U15" t="str">
        <f t="shared" si="9"/>
        <v>No T+M+I</v>
      </c>
      <c r="V15">
        <v>581.99358974358972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577.45000000000005</v>
      </c>
      <c r="D16">
        <v>581</v>
      </c>
      <c r="E16">
        <v>577</v>
      </c>
      <c r="F16">
        <v>580</v>
      </c>
      <c r="G16">
        <f>_xll.TA_TYPPRICE(D16,E16,F16)</f>
        <v>579.33333333333337</v>
      </c>
      <c r="H16">
        <v>579.80076633029512</v>
      </c>
      <c r="I16" t="str">
        <f t="shared" si="0"/>
        <v>UP</v>
      </c>
      <c r="J16">
        <v>585.51550492748333</v>
      </c>
      <c r="K16">
        <v>576.90882645800127</v>
      </c>
      <c r="L16" t="str">
        <f t="shared" si="1"/>
        <v>No Confirmation</v>
      </c>
      <c r="M16" t="str">
        <f t="shared" si="2"/>
        <v>No Trend</v>
      </c>
      <c r="N16">
        <v>42.187884936228862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4</v>
      </c>
      <c r="S16">
        <f t="shared" si="7"/>
        <v>0.75</v>
      </c>
      <c r="T16" t="str">
        <f t="shared" si="8"/>
        <v>No Indication</v>
      </c>
      <c r="U16" t="str">
        <f t="shared" si="9"/>
        <v>No T+M+I</v>
      </c>
      <c r="V16">
        <v>581.68688362919136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</v>
      </c>
      <c r="D17">
        <v>580</v>
      </c>
      <c r="E17">
        <v>565.15</v>
      </c>
      <c r="F17">
        <v>577</v>
      </c>
      <c r="G17">
        <f>_xll.TA_TYPPRICE(D17,E17,F17)</f>
        <v>574.05000000000007</v>
      </c>
      <c r="H17">
        <v>576.92538316514765</v>
      </c>
      <c r="I17" t="str">
        <f t="shared" si="0"/>
        <v>UP</v>
      </c>
      <c r="J17">
        <v>584.28983716582036</v>
      </c>
      <c r="K17">
        <v>574.29575391177877</v>
      </c>
      <c r="L17" t="str">
        <f t="shared" si="1"/>
        <v>No Confirmation</v>
      </c>
      <c r="M17" t="str">
        <f t="shared" si="2"/>
        <v>No Trend</v>
      </c>
      <c r="N17">
        <v>35.181200944814009</v>
      </c>
      <c r="O17" t="str">
        <f t="shared" si="3"/>
        <v>DOWN</v>
      </c>
      <c r="P17" t="str">
        <f t="shared" si="4"/>
        <v>No Trend + Momentum</v>
      </c>
      <c r="Q17">
        <f t="shared" si="5"/>
        <v>11.850000000000023</v>
      </c>
      <c r="R17">
        <f t="shared" si="6"/>
        <v>14.850000000000023</v>
      </c>
      <c r="S17">
        <f t="shared" si="7"/>
        <v>0.79797979797979834</v>
      </c>
      <c r="T17" t="str">
        <f t="shared" si="8"/>
        <v>No Indication</v>
      </c>
      <c r="U17" t="str">
        <f t="shared" si="9"/>
        <v>No T+M+I</v>
      </c>
      <c r="V17">
        <v>580.96582460931575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578</v>
      </c>
      <c r="D18">
        <v>582.75</v>
      </c>
      <c r="E18">
        <v>573.1</v>
      </c>
      <c r="F18">
        <v>582</v>
      </c>
      <c r="G18">
        <f>_xll.TA_TYPPRICE(D18,E18,F18)</f>
        <v>579.2833333333333</v>
      </c>
      <c r="H18">
        <v>578.10435824924048</v>
      </c>
      <c r="I18" t="str">
        <f t="shared" si="0"/>
        <v>UP</v>
      </c>
      <c r="J18">
        <v>583.94765112897142</v>
      </c>
      <c r="K18">
        <v>574.03003082027237</v>
      </c>
      <c r="L18" t="str">
        <f t="shared" si="1"/>
        <v>No Confirmation</v>
      </c>
      <c r="M18" t="str">
        <f t="shared" si="2"/>
        <v>No Trend</v>
      </c>
      <c r="N18">
        <v>51.843600638200506</v>
      </c>
      <c r="O18" t="str">
        <f t="shared" si="3"/>
        <v>No Momentum</v>
      </c>
      <c r="P18" t="str">
        <f t="shared" si="4"/>
        <v>No Trend + Momentum</v>
      </c>
      <c r="Q18">
        <f t="shared" si="5"/>
        <v>8.8999999999999773</v>
      </c>
      <c r="R18">
        <f t="shared" si="6"/>
        <v>9.6499999999999773</v>
      </c>
      <c r="S18">
        <f t="shared" si="7"/>
        <v>0.92227979274611382</v>
      </c>
      <c r="T18" t="str">
        <f t="shared" si="8"/>
        <v>UP</v>
      </c>
      <c r="U18" t="str">
        <f t="shared" si="9"/>
        <v>No T+M+I</v>
      </c>
      <c r="V18">
        <v>581.12492851557488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581.95000000000005</v>
      </c>
      <c r="D19">
        <v>584.9</v>
      </c>
      <c r="E19">
        <v>575.04999999999995</v>
      </c>
      <c r="F19">
        <v>584</v>
      </c>
      <c r="G19">
        <f>_xll.TA_TYPPRICE(D19,E19,F19)</f>
        <v>581.31666666666661</v>
      </c>
      <c r="H19">
        <v>579.71051245795354</v>
      </c>
      <c r="I19" t="str">
        <f t="shared" si="0"/>
        <v>UP</v>
      </c>
      <c r="J19">
        <v>584.15928421142223</v>
      </c>
      <c r="K19">
        <v>574.25669063798966</v>
      </c>
      <c r="L19" t="str">
        <f t="shared" si="1"/>
        <v>No Confirmation</v>
      </c>
      <c r="M19" t="str">
        <f t="shared" si="2"/>
        <v>No Trend</v>
      </c>
      <c r="N19">
        <v>57.328229387388575</v>
      </c>
      <c r="O19" t="str">
        <f t="shared" si="3"/>
        <v>No Momentum</v>
      </c>
      <c r="P19" t="str">
        <f t="shared" si="4"/>
        <v>No Trend + Momentum</v>
      </c>
      <c r="Q19">
        <f t="shared" si="5"/>
        <v>8.9500000000000455</v>
      </c>
      <c r="R19">
        <f t="shared" si="6"/>
        <v>9.8500000000000227</v>
      </c>
      <c r="S19">
        <f t="shared" si="7"/>
        <v>0.90862944162436798</v>
      </c>
      <c r="T19" t="str">
        <f t="shared" si="8"/>
        <v>UP</v>
      </c>
      <c r="U19" t="str">
        <f t="shared" si="9"/>
        <v>No T+M+I</v>
      </c>
      <c r="V19">
        <v>581.56724720548641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585</v>
      </c>
      <c r="D20">
        <v>587.45000000000005</v>
      </c>
      <c r="E20">
        <v>580.04999999999995</v>
      </c>
      <c r="F20">
        <v>586</v>
      </c>
      <c r="G20">
        <f>_xll.TA_TYPPRICE(D20,E20,F20)</f>
        <v>584.5</v>
      </c>
      <c r="H20">
        <v>582.10525622897671</v>
      </c>
      <c r="I20" t="str">
        <f t="shared" si="0"/>
        <v>UP</v>
      </c>
      <c r="J20">
        <v>584.89055438666173</v>
      </c>
      <c r="K20">
        <v>575.54409271843645</v>
      </c>
      <c r="L20" t="str">
        <f t="shared" si="1"/>
        <v>UP</v>
      </c>
      <c r="M20" t="str">
        <f t="shared" si="2"/>
        <v>UP</v>
      </c>
      <c r="N20">
        <v>62.646115293294983</v>
      </c>
      <c r="O20" t="str">
        <f t="shared" si="3"/>
        <v>UP</v>
      </c>
      <c r="P20" t="str">
        <f t="shared" si="4"/>
        <v>UP</v>
      </c>
      <c r="Q20">
        <f t="shared" si="5"/>
        <v>5.9500000000000455</v>
      </c>
      <c r="R20">
        <f t="shared" si="6"/>
        <v>7.4000000000000909</v>
      </c>
      <c r="S20">
        <f t="shared" si="7"/>
        <v>0.80405405405405028</v>
      </c>
      <c r="T20" t="str">
        <f t="shared" si="8"/>
        <v>UP</v>
      </c>
      <c r="U20" t="str">
        <f t="shared" si="9"/>
        <v>UP</v>
      </c>
      <c r="V20">
        <v>582.24920917387317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585</v>
      </c>
      <c r="D21">
        <v>585.04999999999995</v>
      </c>
      <c r="E21">
        <v>575</v>
      </c>
      <c r="F21">
        <v>578</v>
      </c>
      <c r="G21">
        <f>_xll.TA_TYPPRICE(D21,E21,F21)</f>
        <v>579.35</v>
      </c>
      <c r="H21">
        <v>580.72762811448843</v>
      </c>
      <c r="I21" t="str">
        <f t="shared" si="0"/>
        <v>DOWN</v>
      </c>
      <c r="J21">
        <v>584.92598674518138</v>
      </c>
      <c r="K21">
        <v>575.42318322545054</v>
      </c>
      <c r="L21" t="str">
        <f t="shared" si="1"/>
        <v>No Confirmation</v>
      </c>
      <c r="M21" t="str">
        <f t="shared" si="2"/>
        <v>No Trend</v>
      </c>
      <c r="N21">
        <v>38.596222070661376</v>
      </c>
      <c r="O21" t="str">
        <f t="shared" si="3"/>
        <v>DOWN</v>
      </c>
      <c r="P21" t="str">
        <f t="shared" si="4"/>
        <v>No Trend + Momentum</v>
      </c>
      <c r="Q21">
        <f t="shared" si="5"/>
        <v>3</v>
      </c>
      <c r="R21">
        <f t="shared" si="6"/>
        <v>10.049999999999955</v>
      </c>
      <c r="S21">
        <f t="shared" si="7"/>
        <v>0.29850746268656853</v>
      </c>
      <c r="T21" t="str">
        <f t="shared" si="8"/>
        <v>No Indication</v>
      </c>
      <c r="U21" t="str">
        <f t="shared" si="9"/>
        <v>No T+M+I</v>
      </c>
      <c r="V21">
        <v>581.59548468558501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577</v>
      </c>
      <c r="D22">
        <v>606</v>
      </c>
      <c r="E22">
        <v>569.35</v>
      </c>
      <c r="F22">
        <v>598</v>
      </c>
      <c r="G22">
        <f>_xll.TA_TYPPRICE(D22,E22,F22)</f>
        <v>591.11666666666667</v>
      </c>
      <c r="H22">
        <v>585.92214739057749</v>
      </c>
      <c r="I22" t="str">
        <f t="shared" si="0"/>
        <v>UP</v>
      </c>
      <c r="J22">
        <v>589.6091008018077</v>
      </c>
      <c r="K22">
        <v>574.07358695312826</v>
      </c>
      <c r="L22" t="str">
        <f t="shared" si="1"/>
        <v>UP</v>
      </c>
      <c r="M22" t="str">
        <f t="shared" si="2"/>
        <v>UP</v>
      </c>
      <c r="N22">
        <v>72.08525805788102</v>
      </c>
      <c r="O22" t="str">
        <f t="shared" si="3"/>
        <v>UP</v>
      </c>
      <c r="P22" t="str">
        <f t="shared" si="4"/>
        <v>UP</v>
      </c>
      <c r="Q22">
        <f t="shared" si="5"/>
        <v>28.649999999999977</v>
      </c>
      <c r="R22">
        <f t="shared" si="6"/>
        <v>36.649999999999977</v>
      </c>
      <c r="S22">
        <f t="shared" si="7"/>
        <v>0.78171896316507494</v>
      </c>
      <c r="T22" t="str">
        <f t="shared" si="8"/>
        <v>No Indication</v>
      </c>
      <c r="U22" t="str">
        <f t="shared" si="9"/>
        <v>No T+M+I</v>
      </c>
      <c r="V22">
        <v>584.11925627241806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603.95000000000005</v>
      </c>
      <c r="D23">
        <v>627</v>
      </c>
      <c r="E23">
        <v>603.95000000000005</v>
      </c>
      <c r="F23">
        <v>606</v>
      </c>
      <c r="G23">
        <f>_xll.TA_TYPPRICE(D23,E23,F23)</f>
        <v>612.31666666666672</v>
      </c>
      <c r="H23">
        <v>599.11940702862216</v>
      </c>
      <c r="I23" t="str">
        <f t="shared" si="0"/>
        <v>UP</v>
      </c>
      <c r="J23">
        <v>597.91818951251707</v>
      </c>
      <c r="K23">
        <v>580.71278985243305</v>
      </c>
      <c r="L23" t="str">
        <f t="shared" si="1"/>
        <v>UP</v>
      </c>
      <c r="M23" t="str">
        <f t="shared" si="2"/>
        <v>UP</v>
      </c>
      <c r="N23">
        <v>78.066436447204367</v>
      </c>
      <c r="O23" t="str">
        <f t="shared" si="3"/>
        <v>UP</v>
      </c>
      <c r="P23" t="str">
        <f t="shared" si="4"/>
        <v>UP</v>
      </c>
      <c r="Q23">
        <f t="shared" si="5"/>
        <v>2.0499999999999545</v>
      </c>
      <c r="R23">
        <f t="shared" si="6"/>
        <v>23.049999999999955</v>
      </c>
      <c r="S23">
        <f t="shared" si="7"/>
        <v>8.8937093275486268E-2</v>
      </c>
      <c r="T23" t="str">
        <f t="shared" si="8"/>
        <v>DOWN</v>
      </c>
      <c r="U23" t="str">
        <f t="shared" si="9"/>
        <v>No T+M+I</v>
      </c>
      <c r="V23">
        <v>587.48552453819991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607</v>
      </c>
      <c r="D24">
        <v>614.79999999999995</v>
      </c>
      <c r="E24">
        <v>606</v>
      </c>
      <c r="F24">
        <v>609</v>
      </c>
      <c r="G24">
        <f>_xll.TA_TYPPRICE(D24,E24,F24)</f>
        <v>609.93333333333328</v>
      </c>
      <c r="H24">
        <v>604.52637018097766</v>
      </c>
      <c r="I24" t="str">
        <f t="shared" si="0"/>
        <v>UP</v>
      </c>
      <c r="J24">
        <v>601.66970295417991</v>
      </c>
      <c r="K24">
        <v>586.33216988522565</v>
      </c>
      <c r="L24" t="str">
        <f t="shared" si="1"/>
        <v>UP</v>
      </c>
      <c r="M24" t="str">
        <f t="shared" si="2"/>
        <v>UP</v>
      </c>
      <c r="N24">
        <v>80.068317961728653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8.7999999999999545</v>
      </c>
      <c r="S24">
        <f t="shared" si="7"/>
        <v>0.34090909090909266</v>
      </c>
      <c r="T24" t="str">
        <f t="shared" si="8"/>
        <v>No Indication</v>
      </c>
      <c r="U24" t="str">
        <f t="shared" si="9"/>
        <v>No T+M+I</v>
      </c>
      <c r="V24">
        <v>590.79544384001531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609.75</v>
      </c>
      <c r="D25">
        <v>613.70000000000005</v>
      </c>
      <c r="E25">
        <v>593.9</v>
      </c>
      <c r="F25">
        <v>607</v>
      </c>
      <c r="G25">
        <f>_xll.TA_TYPPRICE(D25,E25,F25)</f>
        <v>604.86666666666667</v>
      </c>
      <c r="H25">
        <v>604.69651842382223</v>
      </c>
      <c r="I25" t="str">
        <f t="shared" si="0"/>
        <v>UP</v>
      </c>
      <c r="J25">
        <v>604.34310229769551</v>
      </c>
      <c r="K25">
        <v>588.01390991073106</v>
      </c>
      <c r="L25" t="str">
        <f t="shared" si="1"/>
        <v>UP</v>
      </c>
      <c r="M25" t="str">
        <f t="shared" si="2"/>
        <v>UP</v>
      </c>
      <c r="N25">
        <v>74.408887388545807</v>
      </c>
      <c r="O25" t="str">
        <f t="shared" si="3"/>
        <v>UP</v>
      </c>
      <c r="P25" t="str">
        <f t="shared" si="4"/>
        <v>UP</v>
      </c>
      <c r="Q25">
        <f t="shared" si="5"/>
        <v>13.100000000000023</v>
      </c>
      <c r="R25">
        <f t="shared" si="6"/>
        <v>19.800000000000068</v>
      </c>
      <c r="S25">
        <f t="shared" si="7"/>
        <v>0.66161616161616044</v>
      </c>
      <c r="T25" t="str">
        <f t="shared" si="8"/>
        <v>No Indication</v>
      </c>
      <c r="U25" t="str">
        <f t="shared" si="9"/>
        <v>No T+M+I</v>
      </c>
      <c r="V25">
        <v>593.28845248001301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609</v>
      </c>
      <c r="D26">
        <v>610.9</v>
      </c>
      <c r="E26">
        <v>584.29999999999995</v>
      </c>
      <c r="F26">
        <v>601</v>
      </c>
      <c r="G26">
        <f>_xll.TA_TYPPRICE(D26,E26,F26)</f>
        <v>598.73333333333323</v>
      </c>
      <c r="H26">
        <v>601.71492587857779</v>
      </c>
      <c r="I26" t="str">
        <f t="shared" si="0"/>
        <v>DOWN</v>
      </c>
      <c r="J26">
        <v>605.80019067598539</v>
      </c>
      <c r="K26">
        <v>587.18859659723523</v>
      </c>
      <c r="L26" t="str">
        <f t="shared" si="1"/>
        <v>No Confirmation</v>
      </c>
      <c r="M26" t="str">
        <f t="shared" si="2"/>
        <v>No Trend</v>
      </c>
      <c r="N26">
        <v>58.818490425521766</v>
      </c>
      <c r="O26" t="str">
        <f t="shared" si="3"/>
        <v>No Momentum</v>
      </c>
      <c r="P26" t="str">
        <f t="shared" si="4"/>
        <v>No Trend + Momentum</v>
      </c>
      <c r="Q26">
        <f t="shared" si="5"/>
        <v>16.700000000000045</v>
      </c>
      <c r="R26">
        <f t="shared" si="6"/>
        <v>26.600000000000023</v>
      </c>
      <c r="S26">
        <f t="shared" si="7"/>
        <v>0.62781954887218161</v>
      </c>
      <c r="T26" t="str">
        <f t="shared" si="8"/>
        <v>No Indication</v>
      </c>
      <c r="U26" t="str">
        <f t="shared" si="9"/>
        <v>No T+M+I</v>
      </c>
      <c r="V26">
        <v>594.47484440616483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602</v>
      </c>
      <c r="D27">
        <v>634</v>
      </c>
      <c r="E27">
        <v>602</v>
      </c>
      <c r="F27">
        <v>624</v>
      </c>
      <c r="G27">
        <f>_xll.TA_TYPPRICE(D27,E27,F27)</f>
        <v>620</v>
      </c>
      <c r="H27">
        <v>610.85746293928889</v>
      </c>
      <c r="I27" t="str">
        <f t="shared" si="0"/>
        <v>UP</v>
      </c>
      <c r="J27">
        <v>612.06681497021088</v>
      </c>
      <c r="K27">
        <v>590.48001957562735</v>
      </c>
      <c r="L27" t="str">
        <f t="shared" si="1"/>
        <v>UP</v>
      </c>
      <c r="M27" t="str">
        <f t="shared" si="2"/>
        <v>UP</v>
      </c>
      <c r="N27">
        <v>79.449994825193372</v>
      </c>
      <c r="O27" t="str">
        <f t="shared" si="3"/>
        <v>UP</v>
      </c>
      <c r="P27" t="str">
        <f t="shared" si="4"/>
        <v>UP</v>
      </c>
      <c r="Q27">
        <f t="shared" si="5"/>
        <v>22</v>
      </c>
      <c r="R27">
        <f t="shared" si="6"/>
        <v>32</v>
      </c>
      <c r="S27">
        <f t="shared" si="7"/>
        <v>0.6875</v>
      </c>
      <c r="T27" t="str">
        <f t="shared" si="8"/>
        <v>No Indication</v>
      </c>
      <c r="U27" t="str">
        <f t="shared" si="9"/>
        <v>No T+M+I</v>
      </c>
      <c r="V27">
        <v>599.01717603598559</v>
      </c>
      <c r="W27">
        <v>587.96153846153845</v>
      </c>
      <c r="X27">
        <f t="shared" si="10"/>
        <v>11.055637574447132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626.70000000000005</v>
      </c>
      <c r="D28">
        <v>640.9</v>
      </c>
      <c r="E28">
        <v>622.65</v>
      </c>
      <c r="F28">
        <v>631</v>
      </c>
      <c r="G28">
        <f>_xll.TA_TYPPRICE(D28,E28,F28)</f>
        <v>631.51666666666665</v>
      </c>
      <c r="H28">
        <v>621.18706480297783</v>
      </c>
      <c r="I28" t="str">
        <f t="shared" si="0"/>
        <v>UP</v>
      </c>
      <c r="J28">
        <v>618.47418942127513</v>
      </c>
      <c r="K28">
        <v>597.62890411437684</v>
      </c>
      <c r="L28" t="str">
        <f t="shared" si="1"/>
        <v>UP</v>
      </c>
      <c r="M28" t="str">
        <f t="shared" si="2"/>
        <v>UP</v>
      </c>
      <c r="N28">
        <v>82.739701357744266</v>
      </c>
      <c r="O28" t="str">
        <f t="shared" si="3"/>
        <v>UP</v>
      </c>
      <c r="P28" t="str">
        <f t="shared" si="4"/>
        <v>UP</v>
      </c>
      <c r="Q28">
        <f t="shared" si="5"/>
        <v>8.3500000000000227</v>
      </c>
      <c r="R28">
        <f t="shared" si="6"/>
        <v>18.25</v>
      </c>
      <c r="S28">
        <f t="shared" si="7"/>
        <v>0.45753424657534369</v>
      </c>
      <c r="T28" t="str">
        <f t="shared" si="8"/>
        <v>No Indication</v>
      </c>
      <c r="U28" t="str">
        <f t="shared" si="9"/>
        <v>No T+M+I</v>
      </c>
      <c r="V28">
        <v>603.93761049198781</v>
      </c>
      <c r="W28">
        <v>591.14957264957263</v>
      </c>
      <c r="X28">
        <f t="shared" si="10"/>
        <v>12.788037842415179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639</v>
      </c>
      <c r="D29">
        <v>641.35</v>
      </c>
      <c r="E29">
        <v>632.04999999999995</v>
      </c>
      <c r="F29">
        <v>634</v>
      </c>
      <c r="G29">
        <f>_xll.TA_TYPPRICE(D29,E29,F29)</f>
        <v>635.80000000000007</v>
      </c>
      <c r="H29">
        <v>628.49353240148889</v>
      </c>
      <c r="I29" t="str">
        <f t="shared" si="0"/>
        <v>UP</v>
      </c>
      <c r="J29">
        <v>623.55770288321401</v>
      </c>
      <c r="K29">
        <v>605.27803653340425</v>
      </c>
      <c r="L29" t="str">
        <f t="shared" si="1"/>
        <v>UP</v>
      </c>
      <c r="M29" t="str">
        <f t="shared" si="2"/>
        <v>UP</v>
      </c>
      <c r="N29">
        <v>84.103007578972637</v>
      </c>
      <c r="O29" t="str">
        <f t="shared" si="3"/>
        <v>UP</v>
      </c>
      <c r="P29" t="str">
        <f t="shared" si="4"/>
        <v>UP</v>
      </c>
      <c r="Q29">
        <f t="shared" si="5"/>
        <v>1.9500000000000455</v>
      </c>
      <c r="R29">
        <f t="shared" si="6"/>
        <v>9.3000000000000682</v>
      </c>
      <c r="S29">
        <f t="shared" si="7"/>
        <v>0.20967741935484205</v>
      </c>
      <c r="T29" t="str">
        <f t="shared" si="8"/>
        <v>No Indication</v>
      </c>
      <c r="U29" t="str">
        <f t="shared" si="9"/>
        <v>No T+M+I</v>
      </c>
      <c r="V29">
        <v>608.56259349322045</v>
      </c>
      <c r="W29">
        <v>594.32367837923391</v>
      </c>
      <c r="X29">
        <f t="shared" si="10"/>
        <v>14.238915113986536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639.9</v>
      </c>
      <c r="D30">
        <v>639.9</v>
      </c>
      <c r="E30">
        <v>621.04999999999995</v>
      </c>
      <c r="F30">
        <v>633</v>
      </c>
      <c r="G30">
        <f>_xll.TA_TYPPRICE(D30,E30,F30)</f>
        <v>631.31666666666661</v>
      </c>
      <c r="H30">
        <v>629.90509953407775</v>
      </c>
      <c r="I30" t="str">
        <f t="shared" si="0"/>
        <v>UP</v>
      </c>
      <c r="J30">
        <v>627.18932446472195</v>
      </c>
      <c r="K30">
        <v>608.78291730375884</v>
      </c>
      <c r="L30" t="str">
        <f t="shared" si="1"/>
        <v>UP</v>
      </c>
      <c r="M30" t="str">
        <f t="shared" si="2"/>
        <v>UP</v>
      </c>
      <c r="N30">
        <v>81.423328885789331</v>
      </c>
      <c r="O30" t="str">
        <f t="shared" si="3"/>
        <v>UP</v>
      </c>
      <c r="P30" t="str">
        <f t="shared" si="4"/>
        <v>UP</v>
      </c>
      <c r="Q30">
        <f t="shared" si="5"/>
        <v>11.950000000000045</v>
      </c>
      <c r="R30">
        <f t="shared" si="6"/>
        <v>18.850000000000023</v>
      </c>
      <c r="S30">
        <f t="shared" si="7"/>
        <v>0.63395225464191152</v>
      </c>
      <c r="T30" t="str">
        <f t="shared" si="8"/>
        <v>No Indication</v>
      </c>
      <c r="U30" t="str">
        <f t="shared" si="9"/>
        <v>No T+M+I</v>
      </c>
      <c r="V30">
        <v>612.3221944942635</v>
      </c>
      <c r="W30">
        <v>597.18859109188327</v>
      </c>
      <c r="X30">
        <f t="shared" si="10"/>
        <v>15.133603402380231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632.1</v>
      </c>
      <c r="D31">
        <v>660</v>
      </c>
      <c r="E31">
        <v>630.29999999999995</v>
      </c>
      <c r="F31">
        <v>658</v>
      </c>
      <c r="G31">
        <f>_xll.TA_TYPPRICE(D31,E31,F31)</f>
        <v>649.43333333333328</v>
      </c>
      <c r="H31">
        <v>639.66921643370551</v>
      </c>
      <c r="I31" t="str">
        <f t="shared" si="0"/>
        <v>UP</v>
      </c>
      <c r="J31">
        <v>634.48058569478371</v>
      </c>
      <c r="K31">
        <v>613.56449123625691</v>
      </c>
      <c r="L31" t="str">
        <f t="shared" si="1"/>
        <v>UP</v>
      </c>
      <c r="M31" t="str">
        <f t="shared" si="2"/>
        <v>UP</v>
      </c>
      <c r="N31">
        <v>90.691573547303378</v>
      </c>
      <c r="O31" t="str">
        <f t="shared" si="3"/>
        <v>UP</v>
      </c>
      <c r="P31" t="str">
        <f t="shared" si="4"/>
        <v>UP</v>
      </c>
      <c r="Q31">
        <f t="shared" si="5"/>
        <v>27.700000000000045</v>
      </c>
      <c r="R31">
        <f t="shared" si="6"/>
        <v>29.700000000000045</v>
      </c>
      <c r="S31">
        <f t="shared" si="7"/>
        <v>0.93265993265993274</v>
      </c>
      <c r="T31" t="str">
        <f t="shared" si="8"/>
        <v>UP</v>
      </c>
      <c r="U31" t="str">
        <f t="shared" si="9"/>
        <v>UP</v>
      </c>
      <c r="V31">
        <v>619.3495491874537</v>
      </c>
      <c r="W31">
        <v>601.69313989989189</v>
      </c>
      <c r="X31">
        <f t="shared" si="10"/>
        <v>17.656409287561814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658</v>
      </c>
      <c r="D32">
        <v>664.9</v>
      </c>
      <c r="E32">
        <v>653.1</v>
      </c>
      <c r="F32">
        <v>661</v>
      </c>
      <c r="G32">
        <f>_xll.TA_TYPPRICE(D32,E32,F32)</f>
        <v>659.66666666666663</v>
      </c>
      <c r="H32">
        <v>649.66794155018601</v>
      </c>
      <c r="I32" t="str">
        <f t="shared" si="0"/>
        <v>UP</v>
      </c>
      <c r="J32">
        <v>641.2404555403873</v>
      </c>
      <c r="K32">
        <v>622.35015985042207</v>
      </c>
      <c r="L32" t="str">
        <f t="shared" si="1"/>
        <v>UP</v>
      </c>
      <c r="M32" t="str">
        <f t="shared" si="2"/>
        <v>UP</v>
      </c>
      <c r="N32">
        <v>91.339691733028943</v>
      </c>
      <c r="O32" t="str">
        <f t="shared" si="3"/>
        <v>UP</v>
      </c>
      <c r="P32" t="str">
        <f t="shared" si="4"/>
        <v>UP</v>
      </c>
      <c r="Q32">
        <f t="shared" si="5"/>
        <v>7.8999999999999773</v>
      </c>
      <c r="R32">
        <f t="shared" si="6"/>
        <v>11.799999999999955</v>
      </c>
      <c r="S32">
        <f t="shared" si="7"/>
        <v>0.66949152542372947</v>
      </c>
      <c r="T32" t="str">
        <f t="shared" si="8"/>
        <v>No Indication</v>
      </c>
      <c r="U32" t="str">
        <f t="shared" si="9"/>
        <v>No T+M+I</v>
      </c>
      <c r="V32">
        <v>625.75731085092241</v>
      </c>
      <c r="W32">
        <v>606.08624064804803</v>
      </c>
      <c r="X32">
        <f t="shared" si="10"/>
        <v>19.671070202874375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655</v>
      </c>
      <c r="D33">
        <v>664.65</v>
      </c>
      <c r="E33">
        <v>648.04999999999995</v>
      </c>
      <c r="F33">
        <v>653</v>
      </c>
      <c r="G33">
        <f>_xll.TA_TYPPRICE(D33,E33,F33)</f>
        <v>655.23333333333323</v>
      </c>
      <c r="H33">
        <v>652.45063744175968</v>
      </c>
      <c r="I33" t="str">
        <f t="shared" si="0"/>
        <v>UP</v>
      </c>
      <c r="J33">
        <v>646.44257653141233</v>
      </c>
      <c r="K33">
        <v>628.06123543921717</v>
      </c>
      <c r="L33" t="str">
        <f t="shared" si="1"/>
        <v>UP</v>
      </c>
      <c r="M33" t="str">
        <f t="shared" si="2"/>
        <v>UP</v>
      </c>
      <c r="N33">
        <v>74.133936418576212</v>
      </c>
      <c r="O33" t="str">
        <f t="shared" si="3"/>
        <v>UP</v>
      </c>
      <c r="P33" t="str">
        <f t="shared" si="4"/>
        <v>UP</v>
      </c>
      <c r="Q33">
        <f t="shared" si="5"/>
        <v>4.9500000000000455</v>
      </c>
      <c r="R33">
        <f t="shared" si="6"/>
        <v>16.600000000000023</v>
      </c>
      <c r="S33">
        <f t="shared" si="7"/>
        <v>0.29819277108433967</v>
      </c>
      <c r="T33" t="str">
        <f t="shared" si="8"/>
        <v>No Indication</v>
      </c>
      <c r="U33" t="str">
        <f t="shared" si="9"/>
        <v>No T+M+I</v>
      </c>
      <c r="V33">
        <v>629.94849379693437</v>
      </c>
      <c r="W33">
        <v>609.5613339333778</v>
      </c>
      <c r="X33">
        <f t="shared" si="10"/>
        <v>20.387159863556576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650.1</v>
      </c>
      <c r="D34">
        <v>663.5</v>
      </c>
      <c r="E34">
        <v>645</v>
      </c>
      <c r="F34">
        <v>660</v>
      </c>
      <c r="G34">
        <f>_xll.TA_TYPPRICE(D34,E34,F34)</f>
        <v>656.16666666666663</v>
      </c>
      <c r="H34">
        <v>654.3086520542131</v>
      </c>
      <c r="I34" t="str">
        <f t="shared" si="0"/>
        <v>UP</v>
      </c>
      <c r="J34">
        <v>650.23311507998733</v>
      </c>
      <c r="K34">
        <v>631.8254053416133</v>
      </c>
      <c r="L34" t="str">
        <f t="shared" si="1"/>
        <v>UP</v>
      </c>
      <c r="M34" t="str">
        <f t="shared" si="2"/>
        <v>UP</v>
      </c>
      <c r="N34">
        <v>78.552734822175211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18.5</v>
      </c>
      <c r="S34">
        <f t="shared" si="7"/>
        <v>0.81081081081081086</v>
      </c>
      <c r="T34" t="str">
        <f t="shared" si="8"/>
        <v>UP</v>
      </c>
      <c r="U34" t="str">
        <f t="shared" si="9"/>
        <v>UP</v>
      </c>
      <c r="V34">
        <v>634.57180244355982</v>
      </c>
      <c r="W34">
        <v>613.29753141979427</v>
      </c>
      <c r="X34">
        <f t="shared" si="10"/>
        <v>21.27427102376555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662.7</v>
      </c>
      <c r="D35">
        <v>676.95</v>
      </c>
      <c r="E35">
        <v>662.65</v>
      </c>
      <c r="F35">
        <v>670</v>
      </c>
      <c r="G35">
        <f>_xll.TA_TYPPRICE(D35,E35,F35)</f>
        <v>669.86666666666667</v>
      </c>
      <c r="H35">
        <v>662.08765936043983</v>
      </c>
      <c r="I35" t="str">
        <f t="shared" si="0"/>
        <v>UP</v>
      </c>
      <c r="J35">
        <v>656.17020061776793</v>
      </c>
      <c r="K35">
        <v>638.67531526569928</v>
      </c>
      <c r="L35" t="str">
        <f t="shared" si="1"/>
        <v>UP</v>
      </c>
      <c r="M35" t="str">
        <f t="shared" si="2"/>
        <v>UP</v>
      </c>
      <c r="N35">
        <v>83.566074529708658</v>
      </c>
      <c r="O35" t="str">
        <f t="shared" si="3"/>
        <v>UP</v>
      </c>
      <c r="P35" t="str">
        <f t="shared" si="4"/>
        <v>UP</v>
      </c>
      <c r="Q35">
        <f t="shared" si="5"/>
        <v>7.3500000000000227</v>
      </c>
      <c r="R35">
        <f t="shared" si="6"/>
        <v>14.300000000000068</v>
      </c>
      <c r="S35">
        <f t="shared" si="7"/>
        <v>0.51398601398601318</v>
      </c>
      <c r="T35" t="str">
        <f t="shared" si="8"/>
        <v>No Indication</v>
      </c>
      <c r="U35" t="str">
        <f t="shared" si="9"/>
        <v>No T+M+I</v>
      </c>
      <c r="V35">
        <v>640.0222943753198</v>
      </c>
      <c r="W35">
        <v>617.49771427758731</v>
      </c>
      <c r="X35">
        <f t="shared" si="10"/>
        <v>22.524580097732496</v>
      </c>
      <c r="Y35">
        <v>17.192187156524433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671.45</v>
      </c>
      <c r="D36">
        <v>685.2</v>
      </c>
      <c r="E36">
        <v>671.45</v>
      </c>
      <c r="F36">
        <v>680</v>
      </c>
      <c r="G36">
        <f>_xll.TA_TYPPRICE(D36,E36,F36)</f>
        <v>678.88333333333333</v>
      </c>
      <c r="H36">
        <v>670.48549634688652</v>
      </c>
      <c r="I36" t="str">
        <f t="shared" si="0"/>
        <v>UP</v>
      </c>
      <c r="J36">
        <v>662.62126714715282</v>
      </c>
      <c r="K36">
        <v>645.95857853998837</v>
      </c>
      <c r="L36" t="str">
        <f t="shared" si="1"/>
        <v>UP</v>
      </c>
      <c r="M36" t="str">
        <f t="shared" si="2"/>
        <v>UP</v>
      </c>
      <c r="N36">
        <v>87.28211290556888</v>
      </c>
      <c r="O36" t="str">
        <f t="shared" si="3"/>
        <v>UP</v>
      </c>
      <c r="P36" t="str">
        <f t="shared" si="4"/>
        <v>UP</v>
      </c>
      <c r="Q36">
        <f t="shared" si="5"/>
        <v>8.5499999999999545</v>
      </c>
      <c r="R36">
        <f t="shared" si="6"/>
        <v>13.75</v>
      </c>
      <c r="S36">
        <f t="shared" si="7"/>
        <v>0.62181818181817849</v>
      </c>
      <c r="T36" t="str">
        <f t="shared" si="8"/>
        <v>No Indication</v>
      </c>
      <c r="U36" t="str">
        <f t="shared" si="9"/>
        <v>No T+M+I</v>
      </c>
      <c r="V36">
        <v>646.17271062527061</v>
      </c>
      <c r="W36">
        <v>622.12751321998826</v>
      </c>
      <c r="X36">
        <f t="shared" si="10"/>
        <v>24.045197405282352</v>
      </c>
      <c r="Y36">
        <v>18.562789206276015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681</v>
      </c>
      <c r="D37">
        <v>688.85</v>
      </c>
      <c r="E37">
        <v>673</v>
      </c>
      <c r="F37">
        <v>681</v>
      </c>
      <c r="G37">
        <f>_xll.TA_TYPPRICE(D37,E37,F37)</f>
        <v>680.94999999999993</v>
      </c>
      <c r="H37">
        <v>675.71774817344317</v>
      </c>
      <c r="I37" t="str">
        <f t="shared" si="0"/>
        <v>UP</v>
      </c>
      <c r="J37">
        <v>668.44987444778553</v>
      </c>
      <c r="K37">
        <v>651.9677833088798</v>
      </c>
      <c r="L37" t="str">
        <f t="shared" si="1"/>
        <v>UP</v>
      </c>
      <c r="M37" t="str">
        <f t="shared" si="2"/>
        <v>UP</v>
      </c>
      <c r="N37">
        <v>87.631702747312133</v>
      </c>
      <c r="O37" t="str">
        <f t="shared" si="3"/>
        <v>UP</v>
      </c>
      <c r="P37" t="str">
        <f t="shared" si="4"/>
        <v>UP</v>
      </c>
      <c r="Q37">
        <f t="shared" si="5"/>
        <v>8</v>
      </c>
      <c r="R37">
        <f t="shared" si="6"/>
        <v>15.850000000000023</v>
      </c>
      <c r="S37">
        <f t="shared" si="7"/>
        <v>0.50473186119873747</v>
      </c>
      <c r="T37" t="str">
        <f t="shared" si="8"/>
        <v>No Indication</v>
      </c>
      <c r="U37" t="str">
        <f t="shared" si="9"/>
        <v>No T+M+I</v>
      </c>
      <c r="V37">
        <v>651.5307551444597</v>
      </c>
      <c r="W37">
        <v>626.48843816665578</v>
      </c>
      <c r="X37">
        <f t="shared" si="10"/>
        <v>25.042316977803921</v>
      </c>
      <c r="Y37">
        <v>19.858694760581596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685</v>
      </c>
      <c r="D38">
        <v>686.95</v>
      </c>
      <c r="E38">
        <v>675.2</v>
      </c>
      <c r="F38">
        <v>680</v>
      </c>
      <c r="G38">
        <f>_xll.TA_TYPPRICE(D38,E38,F38)</f>
        <v>680.7166666666667</v>
      </c>
      <c r="H38">
        <v>678.21720742005493</v>
      </c>
      <c r="I38" t="str">
        <f t="shared" si="0"/>
        <v>UP</v>
      </c>
      <c r="J38">
        <v>672.56101345938873</v>
      </c>
      <c r="K38">
        <v>657.1304981291288</v>
      </c>
      <c r="L38" t="str">
        <f t="shared" si="1"/>
        <v>UP</v>
      </c>
      <c r="M38" t="str">
        <f t="shared" si="2"/>
        <v>UP</v>
      </c>
      <c r="N38">
        <v>84.720694993503983</v>
      </c>
      <c r="O38" t="str">
        <f t="shared" si="3"/>
        <v>UP</v>
      </c>
      <c r="P38" t="str">
        <f t="shared" si="4"/>
        <v>UP</v>
      </c>
      <c r="Q38">
        <f t="shared" si="5"/>
        <v>4.7999999999999545</v>
      </c>
      <c r="R38">
        <f t="shared" si="6"/>
        <v>11.75</v>
      </c>
      <c r="S38">
        <f t="shared" si="7"/>
        <v>0.40851063829786849</v>
      </c>
      <c r="T38" t="str">
        <f t="shared" si="8"/>
        <v>No Indication</v>
      </c>
      <c r="U38" t="str">
        <f t="shared" si="9"/>
        <v>No T+M+I</v>
      </c>
      <c r="V38">
        <v>655.91063896838898</v>
      </c>
      <c r="W38">
        <v>630.45225756171828</v>
      </c>
      <c r="X38">
        <f t="shared" si="10"/>
        <v>25.458381406670696</v>
      </c>
      <c r="Y38">
        <v>20.978632089799415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683.8</v>
      </c>
      <c r="D39">
        <v>684</v>
      </c>
      <c r="E39">
        <v>647</v>
      </c>
      <c r="F39">
        <v>648</v>
      </c>
      <c r="G39">
        <f>_xll.TA_TYPPRICE(D39,E39,F39)</f>
        <v>659.66666666666663</v>
      </c>
      <c r="H39">
        <v>668.94193704336078</v>
      </c>
      <c r="I39" t="str">
        <f t="shared" si="0"/>
        <v>DOWN</v>
      </c>
      <c r="J39">
        <v>675.10301046841346</v>
      </c>
      <c r="K39">
        <v>654.87927632265576</v>
      </c>
      <c r="L39" t="str">
        <f t="shared" si="1"/>
        <v>DOWN</v>
      </c>
      <c r="M39" t="str">
        <f t="shared" si="2"/>
        <v>DOWN</v>
      </c>
      <c r="N39">
        <v>36.380386779776792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37</v>
      </c>
      <c r="S39">
        <f t="shared" si="7"/>
        <v>2.7027027027027029E-2</v>
      </c>
      <c r="T39" t="str">
        <f t="shared" si="8"/>
        <v>DOWN</v>
      </c>
      <c r="U39" t="str">
        <f t="shared" si="9"/>
        <v>DOWN</v>
      </c>
      <c r="V39">
        <v>654.69361758863681</v>
      </c>
      <c r="W39">
        <v>631.75209033492433</v>
      </c>
      <c r="X39">
        <f t="shared" si="10"/>
        <v>22.941527253712479</v>
      </c>
      <c r="Y39">
        <v>21.371211122582029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661</v>
      </c>
      <c r="D40">
        <v>665</v>
      </c>
      <c r="E40">
        <v>652.6</v>
      </c>
      <c r="F40">
        <v>661</v>
      </c>
      <c r="G40">
        <f>_xll.TA_TYPPRICE(D40,E40,F40)</f>
        <v>659.5333333333333</v>
      </c>
      <c r="H40">
        <v>664.23763518834699</v>
      </c>
      <c r="I40" t="str">
        <f t="shared" si="0"/>
        <v>DOWN</v>
      </c>
      <c r="J40">
        <v>672.85789703098828</v>
      </c>
      <c r="K40">
        <v>654.37277047317673</v>
      </c>
      <c r="L40" t="str">
        <f t="shared" si="1"/>
        <v>No Confirmation</v>
      </c>
      <c r="M40" t="str">
        <f t="shared" si="2"/>
        <v>No Trend</v>
      </c>
      <c r="N40">
        <v>50.672906971895252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12.399999999999977</v>
      </c>
      <c r="S40">
        <f t="shared" si="7"/>
        <v>0.67741935483870908</v>
      </c>
      <c r="T40" t="str">
        <f t="shared" si="8"/>
        <v>No Indication</v>
      </c>
      <c r="U40" t="str">
        <f t="shared" si="9"/>
        <v>No T+M+I</v>
      </c>
      <c r="V40">
        <v>655.66383026730807</v>
      </c>
      <c r="W40">
        <v>633.91860216196699</v>
      </c>
      <c r="X40">
        <f t="shared" si="10"/>
        <v>21.745228105341084</v>
      </c>
      <c r="Y40">
        <v>21.44601451913384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665.8</v>
      </c>
      <c r="D41">
        <v>665.8</v>
      </c>
      <c r="E41">
        <v>640</v>
      </c>
      <c r="F41">
        <v>646</v>
      </c>
      <c r="G41">
        <f>_xll.TA_TYPPRICE(D41,E41,F41)</f>
        <v>650.6</v>
      </c>
      <c r="H41">
        <v>657.41881759417356</v>
      </c>
      <c r="I41" t="str">
        <f t="shared" si="0"/>
        <v>DOWN</v>
      </c>
      <c r="J41">
        <v>671.28947546854647</v>
      </c>
      <c r="K41">
        <v>651.17882147913747</v>
      </c>
      <c r="L41" t="str">
        <f t="shared" si="1"/>
        <v>DOWN</v>
      </c>
      <c r="M41" t="str">
        <f t="shared" si="2"/>
        <v>DOWN</v>
      </c>
      <c r="N41">
        <v>38.271926282903678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25.799999999999955</v>
      </c>
      <c r="S41">
        <f t="shared" si="7"/>
        <v>0.23255813953488413</v>
      </c>
      <c r="T41" t="str">
        <f t="shared" si="8"/>
        <v>No Indication</v>
      </c>
      <c r="U41" t="str">
        <f t="shared" si="9"/>
        <v>No T+M+I</v>
      </c>
      <c r="V41">
        <v>654.17708714926073</v>
      </c>
      <c r="W41">
        <v>634.81352052033981</v>
      </c>
      <c r="X41">
        <f t="shared" si="10"/>
        <v>19.363566628920921</v>
      </c>
      <c r="Y41">
        <v>21.029524941091257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645.65</v>
      </c>
      <c r="D42">
        <v>659.9</v>
      </c>
      <c r="E42">
        <v>641</v>
      </c>
      <c r="F42">
        <v>651</v>
      </c>
      <c r="G42">
        <f>_xll.TA_TYPPRICE(D42,E42,F42)</f>
        <v>650.63333333333333</v>
      </c>
      <c r="H42">
        <v>654.02607546375339</v>
      </c>
      <c r="I42" t="str">
        <f t="shared" si="0"/>
        <v>DOWN</v>
      </c>
      <c r="J42">
        <v>668.75848091998057</v>
      </c>
      <c r="K42">
        <v>648.91686115044024</v>
      </c>
      <c r="L42" t="str">
        <f t="shared" si="1"/>
        <v>No Confirmation</v>
      </c>
      <c r="M42" t="str">
        <f t="shared" si="2"/>
        <v>No Trend</v>
      </c>
      <c r="N42">
        <v>43.983847944042544</v>
      </c>
      <c r="O42" t="str">
        <f t="shared" si="3"/>
        <v>No Momentum</v>
      </c>
      <c r="P42" t="str">
        <f t="shared" si="4"/>
        <v>No Trend + Momentum</v>
      </c>
      <c r="Q42">
        <f t="shared" si="5"/>
        <v>10</v>
      </c>
      <c r="R42">
        <f t="shared" si="6"/>
        <v>18.899999999999977</v>
      </c>
      <c r="S42">
        <f t="shared" si="7"/>
        <v>0.52910052910052974</v>
      </c>
      <c r="T42" t="str">
        <f t="shared" si="8"/>
        <v>No Indication</v>
      </c>
      <c r="U42" t="str">
        <f t="shared" si="9"/>
        <v>No T+M+I</v>
      </c>
      <c r="V42">
        <v>653.68830451091287</v>
      </c>
      <c r="W42">
        <v>636.01251900031468</v>
      </c>
      <c r="X42">
        <f t="shared" si="10"/>
        <v>17.675785510598189</v>
      </c>
      <c r="Y42">
        <v>20.358777054992643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651</v>
      </c>
      <c r="D43">
        <v>671.95</v>
      </c>
      <c r="E43">
        <v>651</v>
      </c>
      <c r="F43">
        <v>668</v>
      </c>
      <c r="G43">
        <f>_xll.TA_TYPPRICE(D43,E43,F43)</f>
        <v>663.65</v>
      </c>
      <c r="H43">
        <v>658.83803773187674</v>
      </c>
      <c r="I43" t="str">
        <f t="shared" si="0"/>
        <v>UP</v>
      </c>
      <c r="J43">
        <v>669.4677073822071</v>
      </c>
      <c r="K43">
        <v>649.3797808947869</v>
      </c>
      <c r="L43" t="str">
        <f t="shared" si="1"/>
        <v>No Confirmation</v>
      </c>
      <c r="M43" t="str">
        <f t="shared" si="2"/>
        <v>No Trend</v>
      </c>
      <c r="N43">
        <v>59.795130627789128</v>
      </c>
      <c r="O43" t="str">
        <f t="shared" si="3"/>
        <v>No Momentum</v>
      </c>
      <c r="P43" t="str">
        <f t="shared" si="4"/>
        <v>No Trend + Momentum</v>
      </c>
      <c r="Q43">
        <f t="shared" si="5"/>
        <v>17</v>
      </c>
      <c r="R43">
        <f t="shared" si="6"/>
        <v>20.950000000000045</v>
      </c>
      <c r="S43">
        <f t="shared" si="7"/>
        <v>0.81145584725536812</v>
      </c>
      <c r="T43" t="str">
        <f t="shared" si="8"/>
        <v>UP</v>
      </c>
      <c r="U43" t="str">
        <f t="shared" si="9"/>
        <v>No T+M+I</v>
      </c>
      <c r="V43">
        <v>655.89010381692628</v>
      </c>
      <c r="W43">
        <v>638.38196203732844</v>
      </c>
      <c r="X43">
        <f t="shared" si="10"/>
        <v>17.50814177959785</v>
      </c>
      <c r="Y43">
        <v>19.788649999913684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660.95</v>
      </c>
      <c r="D44">
        <v>692</v>
      </c>
      <c r="E44">
        <v>660.95</v>
      </c>
      <c r="F44">
        <v>683</v>
      </c>
      <c r="G44">
        <f>_xll.TA_TYPPRICE(D44,E44,F44)</f>
        <v>678.65</v>
      </c>
      <c r="H44">
        <v>668.74401886593841</v>
      </c>
      <c r="I44" t="str">
        <f t="shared" si="0"/>
        <v>UP</v>
      </c>
      <c r="J44">
        <v>674.47488351949437</v>
      </c>
      <c r="K44">
        <v>651.95094069594541</v>
      </c>
      <c r="L44" t="str">
        <f t="shared" si="1"/>
        <v>UP</v>
      </c>
      <c r="M44" t="str">
        <f t="shared" si="2"/>
        <v>UP</v>
      </c>
      <c r="N44">
        <v>69.340139831768795</v>
      </c>
      <c r="O44" t="str">
        <f t="shared" si="3"/>
        <v>UP</v>
      </c>
      <c r="P44" t="str">
        <f t="shared" si="4"/>
        <v>UP</v>
      </c>
      <c r="Q44">
        <f t="shared" si="5"/>
        <v>22.049999999999955</v>
      </c>
      <c r="R44">
        <f t="shared" si="6"/>
        <v>31.049999999999955</v>
      </c>
      <c r="S44">
        <f t="shared" si="7"/>
        <v>0.71014492753623149</v>
      </c>
      <c r="T44" t="str">
        <f t="shared" si="8"/>
        <v>No Indication</v>
      </c>
      <c r="U44" t="str">
        <f t="shared" si="9"/>
        <v>No T+M+I</v>
      </c>
      <c r="V44">
        <v>660.06085707586067</v>
      </c>
      <c r="W44">
        <v>641.68700188641526</v>
      </c>
      <c r="X44">
        <f t="shared" si="10"/>
        <v>18.373855189445408</v>
      </c>
      <c r="Y44">
        <v>19.505691037820029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688</v>
      </c>
      <c r="D45">
        <v>689.25</v>
      </c>
      <c r="E45">
        <v>665</v>
      </c>
      <c r="F45">
        <v>668</v>
      </c>
      <c r="G45">
        <f>_xll.TA_TYPPRICE(D45,E45,F45)</f>
        <v>674.08333333333337</v>
      </c>
      <c r="H45">
        <v>671.41367609963595</v>
      </c>
      <c r="I45" t="str">
        <f t="shared" si="0"/>
        <v>DOWN</v>
      </c>
      <c r="J45">
        <v>677.75824273738453</v>
      </c>
      <c r="K45">
        <v>654.85073165240203</v>
      </c>
      <c r="L45" t="str">
        <f t="shared" si="1"/>
        <v>No Confirmation</v>
      </c>
      <c r="M45" t="str">
        <f t="shared" si="2"/>
        <v>No Trend</v>
      </c>
      <c r="N45">
        <v>53.4717712511926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24.25</v>
      </c>
      <c r="S45">
        <f t="shared" si="7"/>
        <v>0.12371134020618557</v>
      </c>
      <c r="T45" t="str">
        <f t="shared" si="8"/>
        <v>DOWN</v>
      </c>
      <c r="U45" t="str">
        <f t="shared" si="9"/>
        <v>No T+M+I</v>
      </c>
      <c r="V45">
        <v>661.28226367957438</v>
      </c>
      <c r="W45">
        <v>643.63611285779189</v>
      </c>
      <c r="X45">
        <f t="shared" si="10"/>
        <v>17.646150821782498</v>
      </c>
      <c r="Y45">
        <v>19.133782994612524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671.05</v>
      </c>
      <c r="D46">
        <v>685</v>
      </c>
      <c r="E46">
        <v>667</v>
      </c>
      <c r="F46">
        <v>680</v>
      </c>
      <c r="G46">
        <f>_xll.TA_TYPPRICE(D46,E46,F46)</f>
        <v>677.33333333333337</v>
      </c>
      <c r="H46">
        <v>674.3735047164846</v>
      </c>
      <c r="I46" t="str">
        <f t="shared" si="0"/>
        <v>UP</v>
      </c>
      <c r="J46">
        <v>679.36752212907686</v>
      </c>
      <c r="K46">
        <v>657.55056906297932</v>
      </c>
      <c r="L46" t="str">
        <f t="shared" si="1"/>
        <v>UP</v>
      </c>
      <c r="M46" t="str">
        <f t="shared" si="2"/>
        <v>UP</v>
      </c>
      <c r="N46">
        <v>62.136716770652825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18</v>
      </c>
      <c r="S46">
        <f t="shared" si="7"/>
        <v>0.72222222222222221</v>
      </c>
      <c r="T46" t="str">
        <f t="shared" si="8"/>
        <v>No Indication</v>
      </c>
      <c r="U46" t="str">
        <f t="shared" si="9"/>
        <v>No T+M+I</v>
      </c>
      <c r="V46">
        <v>664.16191542117838</v>
      </c>
      <c r="W46">
        <v>646.32973412758508</v>
      </c>
      <c r="X46">
        <f t="shared" si="10"/>
        <v>17.832181293593294</v>
      </c>
      <c r="Y46">
        <v>18.873462654408677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695</v>
      </c>
      <c r="D47">
        <v>695</v>
      </c>
      <c r="E47">
        <v>673.35</v>
      </c>
      <c r="F47">
        <v>685</v>
      </c>
      <c r="G47">
        <f>_xll.TA_TYPPRICE(D47,E47,F47)</f>
        <v>684.44999999999993</v>
      </c>
      <c r="H47">
        <v>679.41175235824221</v>
      </c>
      <c r="I47" t="str">
        <f t="shared" si="0"/>
        <v>UP</v>
      </c>
      <c r="J47">
        <v>682.8414061003931</v>
      </c>
      <c r="K47">
        <v>661.06155371565058</v>
      </c>
      <c r="L47" t="str">
        <f t="shared" si="1"/>
        <v>UP</v>
      </c>
      <c r="M47" t="str">
        <f t="shared" si="2"/>
        <v>UP</v>
      </c>
      <c r="N47">
        <v>65.484534624747852</v>
      </c>
      <c r="O47" t="str">
        <f t="shared" si="3"/>
        <v>UP</v>
      </c>
      <c r="P47" t="str">
        <f t="shared" si="4"/>
        <v>UP</v>
      </c>
      <c r="Q47">
        <f t="shared" si="5"/>
        <v>11.649999999999977</v>
      </c>
      <c r="R47">
        <f t="shared" si="6"/>
        <v>21.649999999999977</v>
      </c>
      <c r="S47">
        <f t="shared" si="7"/>
        <v>0.53810623556581938</v>
      </c>
      <c r="T47" t="str">
        <f t="shared" si="8"/>
        <v>No Indication</v>
      </c>
      <c r="U47" t="str">
        <f t="shared" si="9"/>
        <v>No T+M+I</v>
      </c>
      <c r="V47">
        <v>667.36777458715096</v>
      </c>
      <c r="W47">
        <v>649.19419826628246</v>
      </c>
      <c r="X47">
        <f t="shared" si="10"/>
        <v>18.173576320868506</v>
      </c>
      <c r="Y47">
        <v>18.733485387700643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689.9</v>
      </c>
      <c r="D48">
        <v>689.9</v>
      </c>
      <c r="E48">
        <v>670.35</v>
      </c>
      <c r="F48">
        <v>674</v>
      </c>
      <c r="G48">
        <f>_xll.TA_TYPPRICE(D48,E48,F48)</f>
        <v>678.08333333333337</v>
      </c>
      <c r="H48">
        <v>678.74754284578785</v>
      </c>
      <c r="I48" t="str">
        <f t="shared" si="0"/>
        <v>DOWN</v>
      </c>
      <c r="J48">
        <v>684.40998252252791</v>
      </c>
      <c r="K48">
        <v>663.1256528899504</v>
      </c>
      <c r="L48" t="str">
        <f t="shared" si="1"/>
        <v>No Confirmation</v>
      </c>
      <c r="M48" t="str">
        <f t="shared" si="2"/>
        <v>No Trend</v>
      </c>
      <c r="N48">
        <v>52.6762470315944</v>
      </c>
      <c r="O48" t="str">
        <f t="shared" si="3"/>
        <v>No Momentum</v>
      </c>
      <c r="P48" t="str">
        <f t="shared" si="4"/>
        <v>No Trend + Momentum</v>
      </c>
      <c r="Q48">
        <f t="shared" si="5"/>
        <v>3.6499999999999773</v>
      </c>
      <c r="R48">
        <f t="shared" si="6"/>
        <v>19.549999999999955</v>
      </c>
      <c r="S48">
        <f t="shared" si="7"/>
        <v>0.18670076726342638</v>
      </c>
      <c r="T48" t="str">
        <f t="shared" si="8"/>
        <v>DOWN</v>
      </c>
      <c r="U48" t="str">
        <f t="shared" si="9"/>
        <v>No T+M+I</v>
      </c>
      <c r="V48">
        <v>668.38811695835852</v>
      </c>
      <c r="W48">
        <v>651.03166506137268</v>
      </c>
      <c r="X48">
        <f t="shared" si="10"/>
        <v>17.356451896985845</v>
      </c>
      <c r="Y48">
        <v>18.458078689557684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673.6</v>
      </c>
      <c r="D49">
        <v>679.4</v>
      </c>
      <c r="E49">
        <v>665</v>
      </c>
      <c r="F49">
        <v>666</v>
      </c>
      <c r="G49">
        <f>_xll.TA_TYPPRICE(D49,E49,F49)</f>
        <v>670.13333333333333</v>
      </c>
      <c r="H49">
        <v>674.44043808956053</v>
      </c>
      <c r="I49" t="str">
        <f t="shared" si="0"/>
        <v>DOWN</v>
      </c>
      <c r="J49">
        <v>683.29665307307721</v>
      </c>
      <c r="K49">
        <v>663.54217446996142</v>
      </c>
      <c r="L49" t="str">
        <f t="shared" si="1"/>
        <v>No Confirmation</v>
      </c>
      <c r="M49" t="str">
        <f t="shared" si="2"/>
        <v>No Trend</v>
      </c>
      <c r="N49">
        <v>44.723838066759448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14.399999999999977</v>
      </c>
      <c r="S49">
        <f t="shared" si="7"/>
        <v>6.9444444444444559E-2</v>
      </c>
      <c r="T49" t="str">
        <f t="shared" si="8"/>
        <v>DOWN</v>
      </c>
      <c r="U49" t="str">
        <f t="shared" si="9"/>
        <v>No T+M+I</v>
      </c>
      <c r="V49">
        <v>668.02071434938034</v>
      </c>
      <c r="W49">
        <v>652.14043061238215</v>
      </c>
      <c r="X49">
        <f t="shared" si="10"/>
        <v>15.880283736998194</v>
      </c>
      <c r="Y49">
        <v>17.942519699045786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677</v>
      </c>
      <c r="E50">
        <v>650</v>
      </c>
      <c r="F50">
        <v>666</v>
      </c>
      <c r="G50">
        <f>_xll.TA_TYPPRICE(D50,E50,F50)</f>
        <v>664.33333333333337</v>
      </c>
      <c r="H50">
        <v>669.38688571144689</v>
      </c>
      <c r="I50" t="str">
        <f t="shared" si="0"/>
        <v>DOWN</v>
      </c>
      <c r="J50">
        <v>681.89739683461562</v>
      </c>
      <c r="K50">
        <v>660.53280236552553</v>
      </c>
      <c r="L50" t="str">
        <f t="shared" si="1"/>
        <v>No Confirmation</v>
      </c>
      <c r="M50" t="str">
        <f t="shared" si="2"/>
        <v>No Trend</v>
      </c>
      <c r="N50">
        <v>44.723838066759448</v>
      </c>
      <c r="O50" t="str">
        <f t="shared" si="3"/>
        <v>No Momentum</v>
      </c>
      <c r="P50" t="str">
        <f t="shared" si="4"/>
        <v>No Trend + Momentum</v>
      </c>
      <c r="Q50">
        <f t="shared" si="5"/>
        <v>16</v>
      </c>
      <c r="R50">
        <f t="shared" si="6"/>
        <v>27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667.70983521870642</v>
      </c>
      <c r="W50">
        <v>653.1670653818353</v>
      </c>
      <c r="X50">
        <f t="shared" si="10"/>
        <v>14.542769836871116</v>
      </c>
      <c r="Y50">
        <v>17.262569726610852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667.5</v>
      </c>
      <c r="D51">
        <v>676</v>
      </c>
      <c r="E51">
        <v>659</v>
      </c>
      <c r="F51">
        <v>665</v>
      </c>
      <c r="G51">
        <f>_xll.TA_TYPPRICE(D51,E51,F51)</f>
        <v>666.66666666666663</v>
      </c>
      <c r="H51">
        <v>668.02677618905682</v>
      </c>
      <c r="I51" t="str">
        <f t="shared" si="0"/>
        <v>DOWN</v>
      </c>
      <c r="J51">
        <v>680.58686420470099</v>
      </c>
      <c r="K51">
        <v>660.19217961763093</v>
      </c>
      <c r="L51" t="str">
        <f t="shared" si="1"/>
        <v>No Confirmation</v>
      </c>
      <c r="M51" t="str">
        <f t="shared" si="2"/>
        <v>No Trend</v>
      </c>
      <c r="N51">
        <v>43.442886832462015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17</v>
      </c>
      <c r="S51">
        <f t="shared" si="7"/>
        <v>0.35294117647058826</v>
      </c>
      <c r="T51" t="str">
        <f t="shared" si="8"/>
        <v>No Indication</v>
      </c>
      <c r="U51" t="str">
        <f t="shared" si="9"/>
        <v>No T+M+I</v>
      </c>
      <c r="V51">
        <v>667.29293749275155</v>
      </c>
      <c r="W51">
        <v>654.04357905725487</v>
      </c>
      <c r="X51">
        <f t="shared" si="10"/>
        <v>13.249358435496674</v>
      </c>
      <c r="Y51">
        <v>16.459927468388017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662.8</v>
      </c>
      <c r="D52">
        <v>667.5</v>
      </c>
      <c r="E52">
        <v>656.8</v>
      </c>
      <c r="F52">
        <v>660</v>
      </c>
      <c r="G52">
        <f>_xll.TA_TYPPRICE(D52,E52,F52)</f>
        <v>661.43333333333328</v>
      </c>
      <c r="H52">
        <v>664.73005476119511</v>
      </c>
      <c r="I52" t="str">
        <f t="shared" si="0"/>
        <v>DOWN</v>
      </c>
      <c r="J52">
        <v>677.67867215921183</v>
      </c>
      <c r="K52">
        <v>659.43836192482399</v>
      </c>
      <c r="L52" t="str">
        <f t="shared" si="1"/>
        <v>No Confirmation</v>
      </c>
      <c r="M52" t="str">
        <f t="shared" si="2"/>
        <v>No Trend</v>
      </c>
      <c r="N52">
        <v>36.846967974232427</v>
      </c>
      <c r="O52" t="str">
        <f t="shared" si="3"/>
        <v>DOWN</v>
      </c>
      <c r="P52" t="str">
        <f t="shared" si="4"/>
        <v>No Trend + Momentum</v>
      </c>
      <c r="Q52">
        <f t="shared" si="5"/>
        <v>3.2000000000000455</v>
      </c>
      <c r="R52">
        <f t="shared" si="6"/>
        <v>10.700000000000045</v>
      </c>
      <c r="S52">
        <f t="shared" si="7"/>
        <v>0.29906542056075064</v>
      </c>
      <c r="T52" t="str">
        <f t="shared" si="8"/>
        <v>No Indication</v>
      </c>
      <c r="U52" t="str">
        <f t="shared" si="9"/>
        <v>No T+M+I</v>
      </c>
      <c r="V52">
        <v>666.1709471092513</v>
      </c>
      <c r="W52">
        <v>654.48479542338418</v>
      </c>
      <c r="X52">
        <f t="shared" si="10"/>
        <v>11.686151685867117</v>
      </c>
      <c r="Y52">
        <v>15.505172311883836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660.05</v>
      </c>
      <c r="D53">
        <v>664.4</v>
      </c>
      <c r="E53">
        <v>651.79999999999995</v>
      </c>
      <c r="F53">
        <v>654</v>
      </c>
      <c r="G53">
        <f>_xll.TA_TYPPRICE(D53,E53,F53)</f>
        <v>656.73333333333323</v>
      </c>
      <c r="H53">
        <v>660.73169404726423</v>
      </c>
      <c r="I53" t="str">
        <f t="shared" si="0"/>
        <v>DOWN</v>
      </c>
      <c r="J53">
        <v>674.72785612383143</v>
      </c>
      <c r="K53">
        <v>657.74094816375202</v>
      </c>
      <c r="L53" t="str">
        <f t="shared" si="1"/>
        <v>DOWN</v>
      </c>
      <c r="M53" t="str">
        <f t="shared" si="2"/>
        <v>DOWN</v>
      </c>
      <c r="N53">
        <v>30.011918724885394</v>
      </c>
      <c r="O53" t="str">
        <f t="shared" si="3"/>
        <v>DOWN</v>
      </c>
      <c r="P53" t="str">
        <f t="shared" si="4"/>
        <v>DOWN</v>
      </c>
      <c r="Q53">
        <f t="shared" si="5"/>
        <v>2.2000000000000455</v>
      </c>
      <c r="R53">
        <f t="shared" si="6"/>
        <v>12.600000000000023</v>
      </c>
      <c r="S53">
        <f t="shared" si="7"/>
        <v>0.1746031746031779</v>
      </c>
      <c r="T53" t="str">
        <f t="shared" si="8"/>
        <v>DOWN</v>
      </c>
      <c r="U53" t="str">
        <f t="shared" si="9"/>
        <v>DOWN</v>
      </c>
      <c r="V53">
        <v>664.29849370782802</v>
      </c>
      <c r="W53">
        <v>654.44888465128167</v>
      </c>
      <c r="X53">
        <f t="shared" si="10"/>
        <v>9.8496090565463419</v>
      </c>
      <c r="Y53">
        <v>14.374059660816338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651.29999999999995</v>
      </c>
      <c r="D54">
        <v>660</v>
      </c>
      <c r="E54">
        <v>647</v>
      </c>
      <c r="F54">
        <v>651</v>
      </c>
      <c r="G54">
        <f>_xll.TA_TYPPRICE(D54,E54,F54)</f>
        <v>652.66666666666663</v>
      </c>
      <c r="H54">
        <v>656.69918035696537</v>
      </c>
      <c r="I54" t="str">
        <f t="shared" si="0"/>
        <v>DOWN</v>
      </c>
      <c r="J54">
        <v>671.45499920742441</v>
      </c>
      <c r="K54">
        <v>655.35407079402933</v>
      </c>
      <c r="L54" t="str">
        <f t="shared" si="1"/>
        <v>DOWN</v>
      </c>
      <c r="M54" t="str">
        <f t="shared" si="2"/>
        <v>DOWN</v>
      </c>
      <c r="N54">
        <v>26.893932326262952</v>
      </c>
      <c r="O54" t="str">
        <f t="shared" si="3"/>
        <v>DOWN</v>
      </c>
      <c r="P54" t="str">
        <f t="shared" si="4"/>
        <v>DOWN</v>
      </c>
      <c r="Q54">
        <f t="shared" si="5"/>
        <v>4</v>
      </c>
      <c r="R54">
        <f t="shared" si="6"/>
        <v>13</v>
      </c>
      <c r="S54">
        <f t="shared" si="7"/>
        <v>0.30769230769230771</v>
      </c>
      <c r="T54" t="str">
        <f t="shared" si="8"/>
        <v>No Indication</v>
      </c>
      <c r="U54" t="str">
        <f t="shared" si="9"/>
        <v>No T+M+I</v>
      </c>
      <c r="V54">
        <v>662.25257159893135</v>
      </c>
      <c r="W54">
        <v>654.19341171414965</v>
      </c>
      <c r="X54">
        <f t="shared" si="10"/>
        <v>8.0591598847817068</v>
      </c>
      <c r="Y54">
        <v>13.111079705609411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653</v>
      </c>
      <c r="D55">
        <v>655.45</v>
      </c>
      <c r="E55">
        <v>645.5</v>
      </c>
      <c r="F55">
        <v>650</v>
      </c>
      <c r="G55">
        <f>_xll.TA_TYPPRICE(D55,E55,F55)</f>
        <v>650.31666666666672</v>
      </c>
      <c r="H55">
        <v>653.50792351181599</v>
      </c>
      <c r="I55" t="str">
        <f t="shared" si="0"/>
        <v>DOWN</v>
      </c>
      <c r="J55">
        <v>667.89833271688565</v>
      </c>
      <c r="K55">
        <v>653.16427728424503</v>
      </c>
      <c r="L55" t="str">
        <f t="shared" si="1"/>
        <v>DOWN</v>
      </c>
      <c r="M55" t="str">
        <f t="shared" si="2"/>
        <v>DOWN</v>
      </c>
      <c r="N55">
        <v>25.778047843609521</v>
      </c>
      <c r="O55" t="str">
        <f t="shared" si="3"/>
        <v>DOWN</v>
      </c>
      <c r="P55" t="str">
        <f t="shared" si="4"/>
        <v>DOWN</v>
      </c>
      <c r="Q55">
        <f t="shared" si="5"/>
        <v>4.5</v>
      </c>
      <c r="R55">
        <f t="shared" si="6"/>
        <v>9.9500000000000455</v>
      </c>
      <c r="S55">
        <f t="shared" si="7"/>
        <v>0.45226130653266122</v>
      </c>
      <c r="T55" t="str">
        <f t="shared" si="8"/>
        <v>No Indication</v>
      </c>
      <c r="U55" t="str">
        <f t="shared" si="9"/>
        <v>No T+M+I</v>
      </c>
      <c r="V55">
        <v>660.36756058371111</v>
      </c>
      <c r="W55">
        <v>653.88278862421259</v>
      </c>
      <c r="X55">
        <f t="shared" si="10"/>
        <v>6.4847719594985165</v>
      </c>
      <c r="Y55">
        <v>11.785818156387233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650.1</v>
      </c>
      <c r="D56">
        <v>661</v>
      </c>
      <c r="E56">
        <v>641.29999999999995</v>
      </c>
      <c r="F56">
        <v>661</v>
      </c>
      <c r="G56">
        <f>_xll.TA_TYPPRICE(D56,E56,F56)</f>
        <v>654.43333333333328</v>
      </c>
      <c r="H56">
        <v>653.97062842257469</v>
      </c>
      <c r="I56" t="str">
        <f t="shared" si="0"/>
        <v>UP</v>
      </c>
      <c r="J56">
        <v>666.3653698909111</v>
      </c>
      <c r="K56">
        <v>650.52777122107943</v>
      </c>
      <c r="L56" t="str">
        <f t="shared" si="1"/>
        <v>No Confirmation</v>
      </c>
      <c r="M56" t="str">
        <f t="shared" si="2"/>
        <v>No Trend</v>
      </c>
      <c r="N56">
        <v>52.740395793409121</v>
      </c>
      <c r="O56" t="str">
        <f t="shared" si="3"/>
        <v>No Momentum</v>
      </c>
      <c r="P56" t="str">
        <f t="shared" si="4"/>
        <v>No Trend + Momentum</v>
      </c>
      <c r="Q56">
        <f t="shared" si="5"/>
        <v>19.700000000000045</v>
      </c>
      <c r="R56">
        <f t="shared" si="6"/>
        <v>19.700000000000045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660.46485895544788</v>
      </c>
      <c r="W56">
        <v>654.40998946686352</v>
      </c>
      <c r="X56">
        <f t="shared" si="10"/>
        <v>6.0548694885843588</v>
      </c>
      <c r="Y56">
        <v>10.639628422826657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664.95</v>
      </c>
      <c r="D57">
        <v>664.95</v>
      </c>
      <c r="E57">
        <v>652.54999999999995</v>
      </c>
      <c r="F57">
        <v>660</v>
      </c>
      <c r="G57">
        <f>_xll.TA_TYPPRICE(D57,E57,F57)</f>
        <v>659.16666666666663</v>
      </c>
      <c r="H57">
        <v>656.56864754462072</v>
      </c>
      <c r="I57" t="str">
        <f t="shared" si="0"/>
        <v>UP</v>
      </c>
      <c r="J57">
        <v>666.05084324848644</v>
      </c>
      <c r="K57">
        <v>650.97715539417288</v>
      </c>
      <c r="L57" t="str">
        <f t="shared" si="1"/>
        <v>No Confirmation</v>
      </c>
      <c r="M57" t="str">
        <f t="shared" si="2"/>
        <v>No Trend</v>
      </c>
      <c r="N57">
        <v>50.64956732957566</v>
      </c>
      <c r="O57" t="str">
        <f t="shared" si="3"/>
        <v>No Momentum</v>
      </c>
      <c r="P57" t="str">
        <f t="shared" si="4"/>
        <v>No Trend + Momentum</v>
      </c>
      <c r="Q57">
        <f t="shared" si="5"/>
        <v>7.4500000000000455</v>
      </c>
      <c r="R57">
        <f t="shared" si="6"/>
        <v>12.400000000000091</v>
      </c>
      <c r="S57">
        <f t="shared" si="7"/>
        <v>0.60080645161290247</v>
      </c>
      <c r="T57" t="str">
        <f t="shared" si="8"/>
        <v>No Indication</v>
      </c>
      <c r="U57" t="str">
        <f t="shared" si="9"/>
        <v>No T+M+I</v>
      </c>
      <c r="V57">
        <v>660.39334219307125</v>
      </c>
      <c r="W57">
        <v>654.82406432116989</v>
      </c>
      <c r="X57">
        <f t="shared" si="10"/>
        <v>5.5692778719013631</v>
      </c>
      <c r="Y57">
        <v>9.6255583126415978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663.2</v>
      </c>
      <c r="D58">
        <v>675</v>
      </c>
      <c r="E58">
        <v>651.1</v>
      </c>
      <c r="F58">
        <v>656</v>
      </c>
      <c r="G58">
        <f>_xll.TA_TYPPRICE(D58,E58,F58)</f>
        <v>660.69999999999993</v>
      </c>
      <c r="H58">
        <v>658.63432377231038</v>
      </c>
      <c r="I58" t="str">
        <f t="shared" si="0"/>
        <v>DOWN</v>
      </c>
      <c r="J58">
        <v>668.03954474882278</v>
      </c>
      <c r="K58">
        <v>651.00445419546782</v>
      </c>
      <c r="L58" t="str">
        <f t="shared" si="1"/>
        <v>No Confirmation</v>
      </c>
      <c r="M58" t="str">
        <f t="shared" si="2"/>
        <v>No Trend</v>
      </c>
      <c r="N58">
        <v>42.270713696301733</v>
      </c>
      <c r="O58" t="str">
        <f t="shared" si="3"/>
        <v>No Momentum</v>
      </c>
      <c r="P58" t="str">
        <f t="shared" si="4"/>
        <v>No Trend + Momentum</v>
      </c>
      <c r="Q58">
        <f t="shared" si="5"/>
        <v>4.8999999999999773</v>
      </c>
      <c r="R58">
        <f t="shared" si="6"/>
        <v>23.899999999999977</v>
      </c>
      <c r="S58">
        <f t="shared" si="7"/>
        <v>0.20502092050209128</v>
      </c>
      <c r="T58" t="str">
        <f t="shared" si="8"/>
        <v>No Indication</v>
      </c>
      <c r="U58" t="str">
        <f t="shared" si="9"/>
        <v>No T+M+I</v>
      </c>
      <c r="V58">
        <v>659.71744339413726</v>
      </c>
      <c r="W58">
        <v>654.91117066774984</v>
      </c>
      <c r="X58">
        <f t="shared" si="10"/>
        <v>4.8062727263874194</v>
      </c>
      <c r="Y58">
        <v>8.6617011953907621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669</v>
      </c>
      <c r="D59">
        <v>669</v>
      </c>
      <c r="E59">
        <v>653</v>
      </c>
      <c r="F59">
        <v>658</v>
      </c>
      <c r="G59">
        <f>_xll.TA_TYPPRICE(D59,E59,F59)</f>
        <v>660</v>
      </c>
      <c r="H59">
        <v>659.31716188615519</v>
      </c>
      <c r="I59" t="str">
        <f t="shared" si="0"/>
        <v>DOWN</v>
      </c>
      <c r="J59">
        <v>668.25297924908443</v>
      </c>
      <c r="K59">
        <v>651.44790881869721</v>
      </c>
      <c r="L59" t="str">
        <f t="shared" si="1"/>
        <v>No Confirmation</v>
      </c>
      <c r="M59" t="str">
        <f t="shared" si="2"/>
        <v>No Trend</v>
      </c>
      <c r="N59">
        <v>47.680187934330668</v>
      </c>
      <c r="O59" t="str">
        <f t="shared" si="3"/>
        <v>No Momentum</v>
      </c>
      <c r="P59" t="str">
        <f t="shared" si="4"/>
        <v>No Trend + Momentum</v>
      </c>
      <c r="Q59">
        <f t="shared" si="5"/>
        <v>5</v>
      </c>
      <c r="R59">
        <f t="shared" si="6"/>
        <v>16</v>
      </c>
      <c r="S59">
        <f t="shared" si="7"/>
        <v>0.3125</v>
      </c>
      <c r="T59" t="str">
        <f t="shared" si="8"/>
        <v>No Indication</v>
      </c>
      <c r="U59" t="str">
        <f t="shared" si="9"/>
        <v>No T+M+I</v>
      </c>
      <c r="V59">
        <v>659.45322133350078</v>
      </c>
      <c r="W59">
        <v>655.13997284050913</v>
      </c>
      <c r="X59">
        <f t="shared" si="10"/>
        <v>4.3132484929916473</v>
      </c>
      <c r="Y59">
        <v>7.7920106549109391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664</v>
      </c>
      <c r="D60">
        <v>664</v>
      </c>
      <c r="E60">
        <v>632</v>
      </c>
      <c r="F60">
        <v>634</v>
      </c>
      <c r="G60">
        <f>_xll.TA_TYPPRICE(D60,E60,F60)</f>
        <v>643.33333333333337</v>
      </c>
      <c r="H60">
        <v>651.32524760974434</v>
      </c>
      <c r="I60" t="str">
        <f t="shared" si="0"/>
        <v>DOWN</v>
      </c>
      <c r="J60">
        <v>667.30787274928787</v>
      </c>
      <c r="K60">
        <v>647.12615130343113</v>
      </c>
      <c r="L60" t="str">
        <f t="shared" si="1"/>
        <v>DOWN</v>
      </c>
      <c r="M60" t="str">
        <f t="shared" si="2"/>
        <v>DOWN</v>
      </c>
      <c r="N60">
        <v>19.82080703996585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32</v>
      </c>
      <c r="S60">
        <f t="shared" si="7"/>
        <v>6.25E-2</v>
      </c>
      <c r="T60" t="str">
        <f t="shared" si="8"/>
        <v>DOWN</v>
      </c>
      <c r="U60" t="str">
        <f t="shared" si="9"/>
        <v>DOWN</v>
      </c>
      <c r="V60">
        <v>655.53734112834684</v>
      </c>
      <c r="W60">
        <v>653.57404892639738</v>
      </c>
      <c r="X60">
        <f t="shared" si="10"/>
        <v>1.9632922019494572</v>
      </c>
      <c r="Y60">
        <v>6.6262669643186429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641.5</v>
      </c>
      <c r="D61">
        <v>646</v>
      </c>
      <c r="E61">
        <v>635</v>
      </c>
      <c r="F61">
        <v>645</v>
      </c>
      <c r="G61">
        <f>_xll.TA_TYPPRICE(D61,E61,F61)</f>
        <v>642</v>
      </c>
      <c r="H61">
        <v>646.66262380487217</v>
      </c>
      <c r="I61" t="str">
        <f t="shared" si="0"/>
        <v>DOWN</v>
      </c>
      <c r="J61">
        <v>662.57278991611281</v>
      </c>
      <c r="K61">
        <v>644.43145101377979</v>
      </c>
      <c r="L61" t="str">
        <f t="shared" si="1"/>
        <v>No Confirmation</v>
      </c>
      <c r="M61" t="str">
        <f t="shared" si="2"/>
        <v>No Trend</v>
      </c>
      <c r="N61">
        <v>39.929581968827442</v>
      </c>
      <c r="O61" t="str">
        <f t="shared" si="3"/>
        <v>DOWN</v>
      </c>
      <c r="P61" t="str">
        <f t="shared" si="4"/>
        <v>No Trend + Momentum</v>
      </c>
      <c r="Q61">
        <f t="shared" si="5"/>
        <v>10</v>
      </c>
      <c r="R61">
        <f t="shared" si="6"/>
        <v>11</v>
      </c>
      <c r="S61">
        <f t="shared" si="7"/>
        <v>0.90909090909090906</v>
      </c>
      <c r="T61" t="str">
        <f t="shared" si="8"/>
        <v>UP</v>
      </c>
      <c r="U61" t="str">
        <f t="shared" si="9"/>
        <v>No T+M+I</v>
      </c>
      <c r="V61">
        <v>653.91621172398584</v>
      </c>
      <c r="W61">
        <v>652.93893419110873</v>
      </c>
      <c r="X61">
        <f t="shared" si="10"/>
        <v>0.97727753287711039</v>
      </c>
      <c r="Y61">
        <v>5.4964690780303362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647.70000000000005</v>
      </c>
      <c r="D62">
        <v>655</v>
      </c>
      <c r="E62">
        <v>634</v>
      </c>
      <c r="F62">
        <v>634</v>
      </c>
      <c r="G62">
        <f>_xll.TA_TYPPRICE(D62,E62,F62)</f>
        <v>641</v>
      </c>
      <c r="H62">
        <v>643.83131190243603</v>
      </c>
      <c r="I62" t="str">
        <f t="shared" si="0"/>
        <v>DOWN</v>
      </c>
      <c r="J62">
        <v>660.88994771253215</v>
      </c>
      <c r="K62">
        <v>642.11335078849538</v>
      </c>
      <c r="L62" t="str">
        <f t="shared" si="1"/>
        <v>DOWN</v>
      </c>
      <c r="M62" t="str">
        <f t="shared" si="2"/>
        <v>DOWN</v>
      </c>
      <c r="N62">
        <v>30.399437347968224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21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650.85217915106489</v>
      </c>
      <c r="W62">
        <v>651.53605017695247</v>
      </c>
      <c r="X62">
        <f t="shared" si="10"/>
        <v>-0.68387102588758353</v>
      </c>
      <c r="Y62">
        <v>4.2604010572467521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636</v>
      </c>
      <c r="D63">
        <v>652.79999999999995</v>
      </c>
      <c r="E63">
        <v>632</v>
      </c>
      <c r="F63">
        <v>644</v>
      </c>
      <c r="G63">
        <f>_xll.TA_TYPPRICE(D63,E63,F63)</f>
        <v>642.93333333333328</v>
      </c>
      <c r="H63">
        <v>643.38232261788471</v>
      </c>
      <c r="I63" t="str">
        <f t="shared" si="0"/>
        <v>UP</v>
      </c>
      <c r="J63">
        <v>659.09218155419171</v>
      </c>
      <c r="K63">
        <v>639.86593950216309</v>
      </c>
      <c r="L63" t="str">
        <f t="shared" si="1"/>
        <v>No Confirmation</v>
      </c>
      <c r="M63" t="str">
        <f t="shared" si="2"/>
        <v>No Trend</v>
      </c>
      <c r="N63">
        <v>45.249012055898092</v>
      </c>
      <c r="O63" t="str">
        <f t="shared" si="3"/>
        <v>No Momentum</v>
      </c>
      <c r="P63" t="str">
        <f t="shared" si="4"/>
        <v>No Trend + Momentum</v>
      </c>
      <c r="Q63">
        <f t="shared" si="5"/>
        <v>12</v>
      </c>
      <c r="R63">
        <f t="shared" si="6"/>
        <v>20.799999999999955</v>
      </c>
      <c r="S63">
        <f t="shared" si="7"/>
        <v>0.5769230769230782</v>
      </c>
      <c r="T63" t="str">
        <f t="shared" si="8"/>
        <v>No Indication</v>
      </c>
      <c r="U63" t="str">
        <f t="shared" si="9"/>
        <v>No T+M+I</v>
      </c>
      <c r="V63">
        <v>649.79799774320873</v>
      </c>
      <c r="W63">
        <v>650.97782423791898</v>
      </c>
      <c r="X63">
        <f t="shared" si="10"/>
        <v>-1.1798264947102552</v>
      </c>
      <c r="Y63">
        <v>3.1723555468553508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644</v>
      </c>
      <c r="D64">
        <v>648.5</v>
      </c>
      <c r="E64">
        <v>643.4</v>
      </c>
      <c r="F64">
        <v>648.5</v>
      </c>
      <c r="G64">
        <f>_xll.TA_TYPPRICE(D64,E64,F64)</f>
        <v>646.80000000000007</v>
      </c>
      <c r="H64">
        <v>645.09116130894245</v>
      </c>
      <c r="I64" t="str">
        <f t="shared" si="0"/>
        <v>UP</v>
      </c>
      <c r="J64">
        <v>656.73836343103801</v>
      </c>
      <c r="K64">
        <v>640.65128627946012</v>
      </c>
      <c r="L64" t="str">
        <f t="shared" si="1"/>
        <v>No Confirmation</v>
      </c>
      <c r="M64" t="str">
        <f t="shared" si="2"/>
        <v>No Trend</v>
      </c>
      <c r="N64">
        <v>51.115702465445409</v>
      </c>
      <c r="O64" t="str">
        <f t="shared" si="3"/>
        <v>No Momentum</v>
      </c>
      <c r="P64" t="str">
        <f t="shared" si="4"/>
        <v>No Trend + Momentum</v>
      </c>
      <c r="Q64">
        <f t="shared" si="5"/>
        <v>5.1000000000000227</v>
      </c>
      <c r="R64">
        <f t="shared" si="6"/>
        <v>5.1000000000000227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649.5983057827151</v>
      </c>
      <c r="W64">
        <v>650.79428170177687</v>
      </c>
      <c r="X64">
        <f t="shared" si="10"/>
        <v>-1.195975919061766</v>
      </c>
      <c r="Y64">
        <v>2.2986892536719274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650</v>
      </c>
      <c r="D65">
        <v>651.95000000000005</v>
      </c>
      <c r="E65">
        <v>640.04999999999995</v>
      </c>
      <c r="F65">
        <v>648</v>
      </c>
      <c r="G65">
        <f>_xll.TA_TYPPRICE(D65,E65,F65)</f>
        <v>646.66666666666663</v>
      </c>
      <c r="H65">
        <v>645.87891398780448</v>
      </c>
      <c r="I65" t="str">
        <f t="shared" si="0"/>
        <v>UP</v>
      </c>
      <c r="J65">
        <v>655.67428266858508</v>
      </c>
      <c r="K65">
        <v>640.51766710624679</v>
      </c>
      <c r="L65" t="str">
        <f t="shared" si="1"/>
        <v>No Confirmation</v>
      </c>
      <c r="M65" t="str">
        <f t="shared" si="2"/>
        <v>No Trend</v>
      </c>
      <c r="N65">
        <v>50.366140762760622</v>
      </c>
      <c r="O65" t="str">
        <f t="shared" si="3"/>
        <v>No Momentum</v>
      </c>
      <c r="P65" t="str">
        <f t="shared" si="4"/>
        <v>No Trend + Momentum</v>
      </c>
      <c r="Q65">
        <f t="shared" si="5"/>
        <v>7.9500000000000455</v>
      </c>
      <c r="R65">
        <f t="shared" si="6"/>
        <v>11.900000000000091</v>
      </c>
      <c r="S65">
        <f t="shared" si="7"/>
        <v>0.66806722689075504</v>
      </c>
      <c r="T65" t="str">
        <f t="shared" si="8"/>
        <v>No Indication</v>
      </c>
      <c r="U65" t="str">
        <f t="shared" si="9"/>
        <v>No T+M+I</v>
      </c>
      <c r="V65">
        <v>649.35241258537428</v>
      </c>
      <c r="W65">
        <v>650.5872978720156</v>
      </c>
      <c r="X65">
        <f t="shared" si="10"/>
        <v>-1.2348852866413154</v>
      </c>
      <c r="Y65">
        <v>1.591974345609279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650.9</v>
      </c>
      <c r="D66">
        <v>651.75</v>
      </c>
      <c r="E66">
        <v>641.70000000000005</v>
      </c>
      <c r="F66">
        <v>643</v>
      </c>
      <c r="G66">
        <f>_xll.TA_TYPPRICE(D66,E66,F66)</f>
        <v>645.48333333333335</v>
      </c>
      <c r="H66">
        <v>645.68112366056891</v>
      </c>
      <c r="I66" t="str">
        <f t="shared" si="0"/>
        <v>DOWN</v>
      </c>
      <c r="J66">
        <v>654.8022198533439</v>
      </c>
      <c r="K66">
        <v>640.78040774930309</v>
      </c>
      <c r="L66" t="str">
        <f t="shared" si="1"/>
        <v>No Confirmation</v>
      </c>
      <c r="M66" t="str">
        <f t="shared" si="2"/>
        <v>No Trend</v>
      </c>
      <c r="N66">
        <v>42.564125682090314</v>
      </c>
      <c r="O66" t="str">
        <f t="shared" si="3"/>
        <v>No Momentum</v>
      </c>
      <c r="P66" t="str">
        <f t="shared" si="4"/>
        <v>No Trend + Momentum</v>
      </c>
      <c r="Q66">
        <f t="shared" si="5"/>
        <v>1.2999999999999545</v>
      </c>
      <c r="R66">
        <f t="shared" si="6"/>
        <v>10.049999999999955</v>
      </c>
      <c r="S66">
        <f t="shared" si="7"/>
        <v>0.12935323383084182</v>
      </c>
      <c r="T66" t="str">
        <f t="shared" si="8"/>
        <v>DOWN</v>
      </c>
      <c r="U66" t="str">
        <f t="shared" si="9"/>
        <v>No T+M+I</v>
      </c>
      <c r="V66">
        <v>648.37511834147051</v>
      </c>
      <c r="W66">
        <v>650.02527580742185</v>
      </c>
      <c r="X66">
        <f t="shared" si="10"/>
        <v>-1.6501574659513381</v>
      </c>
      <c r="Y66">
        <v>0.9435479832971555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644</v>
      </c>
      <c r="D67">
        <v>648.9</v>
      </c>
      <c r="E67">
        <v>636.04999999999995</v>
      </c>
      <c r="F67">
        <v>647</v>
      </c>
      <c r="G67">
        <f>_xll.TA_TYPPRICE(D67,E67,F67)</f>
        <v>643.98333333333323</v>
      </c>
      <c r="H67">
        <v>644.83222849695107</v>
      </c>
      <c r="I67" t="str">
        <f t="shared" ref="I67:I104" si="20">IF(F67&gt;H67,"UP","DOWN")</f>
        <v>UP</v>
      </c>
      <c r="J67">
        <v>653.49061544148969</v>
      </c>
      <c r="K67">
        <v>639.7292060272357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50.267920844618615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10.950000000000045</v>
      </c>
      <c r="R67">
        <f t="shared" ref="R67:R104" si="26">D67-E67</f>
        <v>12.850000000000023</v>
      </c>
      <c r="S67">
        <f t="shared" ref="S67:S104" si="27">Q67/R67</f>
        <v>0.85214007782101375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648.16356167355195</v>
      </c>
      <c r="W67">
        <v>649.80118130316839</v>
      </c>
      <c r="X67">
        <f t="shared" ref="X67:X104" si="30">V67-W67</f>
        <v>-1.637619629616438</v>
      </c>
      <c r="Y67">
        <v>0.42731446071443679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642.15</v>
      </c>
      <c r="D68">
        <v>647.5</v>
      </c>
      <c r="E68">
        <v>632</v>
      </c>
      <c r="F68">
        <v>633.6</v>
      </c>
      <c r="G68">
        <f>_xll.TA_TYPPRICE(D68,E68,F68)</f>
        <v>637.69999999999993</v>
      </c>
      <c r="H68">
        <v>641.26611424847556</v>
      </c>
      <c r="I68" t="str">
        <f t="shared" si="20"/>
        <v>DOWN</v>
      </c>
      <c r="J68">
        <v>652.15936756560313</v>
      </c>
      <c r="K68">
        <v>638.01160468784997</v>
      </c>
      <c r="L68" t="str">
        <f t="shared" si="21"/>
        <v>DOWN</v>
      </c>
      <c r="M68" t="str">
        <f t="shared" si="22"/>
        <v>DOWN</v>
      </c>
      <c r="N68">
        <v>32.18869899579358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15.5</v>
      </c>
      <c r="S68">
        <f t="shared" si="27"/>
        <v>0.10322580645161437</v>
      </c>
      <c r="T68" t="str">
        <f t="shared" si="28"/>
        <v>DOWN</v>
      </c>
      <c r="U68" t="str">
        <f t="shared" si="29"/>
        <v>DOWN</v>
      </c>
      <c r="V68">
        <v>645.92301372377472</v>
      </c>
      <c r="W68">
        <v>648.60109379922994</v>
      </c>
      <c r="X68">
        <f t="shared" si="30"/>
        <v>-2.6780800754552274</v>
      </c>
      <c r="Y68">
        <v>-0.19376444651949609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632.15</v>
      </c>
      <c r="D69">
        <v>643</v>
      </c>
      <c r="E69">
        <v>632.15</v>
      </c>
      <c r="F69">
        <v>635</v>
      </c>
      <c r="G69">
        <f>_xll.TA_TYPPRICE(D69,E69,F69)</f>
        <v>636.7166666666667</v>
      </c>
      <c r="H69">
        <v>638.99139045757113</v>
      </c>
      <c r="I69" t="str">
        <f t="shared" si="20"/>
        <v>DOWN</v>
      </c>
      <c r="J69">
        <v>650.12395255102467</v>
      </c>
      <c r="K69">
        <v>636.70902586832779</v>
      </c>
      <c r="L69" t="str">
        <f t="shared" si="21"/>
        <v>DOWN</v>
      </c>
      <c r="M69" t="str">
        <f t="shared" si="22"/>
        <v>DOWN</v>
      </c>
      <c r="N69">
        <v>35.230913506934392</v>
      </c>
      <c r="O69" t="str">
        <f t="shared" si="23"/>
        <v>DOWN</v>
      </c>
      <c r="P69" t="str">
        <f t="shared" si="24"/>
        <v>DOWN</v>
      </c>
      <c r="Q69">
        <f t="shared" si="25"/>
        <v>2.8500000000000227</v>
      </c>
      <c r="R69">
        <f t="shared" si="26"/>
        <v>10.850000000000023</v>
      </c>
      <c r="S69">
        <f t="shared" si="27"/>
        <v>0.26267281105990936</v>
      </c>
      <c r="T69" t="str">
        <f t="shared" si="28"/>
        <v>No Indication</v>
      </c>
      <c r="U69" t="str">
        <f t="shared" si="29"/>
        <v>No T+M+I</v>
      </c>
      <c r="V69">
        <v>644.24255007396323</v>
      </c>
      <c r="W69">
        <v>647.59360536965733</v>
      </c>
      <c r="X69">
        <f t="shared" si="30"/>
        <v>-3.3510552956940955</v>
      </c>
      <c r="Y69">
        <v>-0.82522261635441607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638</v>
      </c>
      <c r="D70">
        <v>638</v>
      </c>
      <c r="E70">
        <v>620.04999999999995</v>
      </c>
      <c r="F70">
        <v>622.75</v>
      </c>
      <c r="G70">
        <f>_xll.TA_TYPPRICE(D70,E70,F70)</f>
        <v>626.93333333333328</v>
      </c>
      <c r="H70">
        <v>632.9623618954522</v>
      </c>
      <c r="I70" t="str">
        <f t="shared" si="20"/>
        <v>DOWN</v>
      </c>
      <c r="J70">
        <v>647.42974087301923</v>
      </c>
      <c r="K70">
        <v>633.00702011981048</v>
      </c>
      <c r="L70" t="str">
        <f t="shared" si="21"/>
        <v>DOWN</v>
      </c>
      <c r="M70" t="str">
        <f t="shared" si="22"/>
        <v>DOWN</v>
      </c>
      <c r="N70">
        <v>23.633988606963051</v>
      </c>
      <c r="O70" t="str">
        <f t="shared" si="23"/>
        <v>DOWN</v>
      </c>
      <c r="P70" t="str">
        <f t="shared" si="24"/>
        <v>DOWN</v>
      </c>
      <c r="Q70">
        <f t="shared" si="25"/>
        <v>2.7000000000000455</v>
      </c>
      <c r="R70">
        <f t="shared" si="26"/>
        <v>17.950000000000045</v>
      </c>
      <c r="S70">
        <f t="shared" si="27"/>
        <v>0.15041782729805228</v>
      </c>
      <c r="T70" t="str">
        <f t="shared" si="28"/>
        <v>DOWN</v>
      </c>
      <c r="U70" t="str">
        <f t="shared" si="29"/>
        <v>DOWN</v>
      </c>
      <c r="V70">
        <v>640.93600390873814</v>
      </c>
      <c r="W70">
        <v>645.75333830523823</v>
      </c>
      <c r="X70">
        <f t="shared" si="30"/>
        <v>-4.8173343965000868</v>
      </c>
      <c r="Y70">
        <v>-1.6236449723835502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635.95000000000005</v>
      </c>
      <c r="AE70">
        <f t="shared" si="36"/>
        <v>631.15000000000009</v>
      </c>
      <c r="AF70">
        <f t="shared" si="37"/>
        <v>629</v>
      </c>
      <c r="AG70">
        <f t="shared" si="38"/>
        <v>626.90000000000009</v>
      </c>
    </row>
    <row r="71" spans="1:33" x14ac:dyDescent="0.25">
      <c r="A71" t="s">
        <v>5</v>
      </c>
      <c r="B71" s="1">
        <v>42955</v>
      </c>
      <c r="C71">
        <v>620</v>
      </c>
      <c r="D71">
        <v>624.04999999999995</v>
      </c>
      <c r="E71">
        <v>610.54999999999995</v>
      </c>
      <c r="F71">
        <v>613.20000000000005</v>
      </c>
      <c r="G71">
        <f>_xll.TA_TYPPRICE(D71,E71,F71)</f>
        <v>615.93333333333328</v>
      </c>
      <c r="H71">
        <v>624.44784761439269</v>
      </c>
      <c r="I71" t="str">
        <f t="shared" si="20"/>
        <v>DOWN</v>
      </c>
      <c r="J71">
        <v>642.23424290123717</v>
      </c>
      <c r="K71">
        <v>628.01657120429707</v>
      </c>
      <c r="L71" t="str">
        <f t="shared" si="21"/>
        <v>DOWN</v>
      </c>
      <c r="M71" t="str">
        <f t="shared" si="22"/>
        <v>DOWN</v>
      </c>
      <c r="N71">
        <v>17.894073659581139</v>
      </c>
      <c r="O71" t="str">
        <f t="shared" si="23"/>
        <v>DOWN</v>
      </c>
      <c r="P71" t="str">
        <f t="shared" si="24"/>
        <v>DOWN</v>
      </c>
      <c r="Q71">
        <f t="shared" si="25"/>
        <v>2.6500000000000909</v>
      </c>
      <c r="R71">
        <f t="shared" si="26"/>
        <v>13.5</v>
      </c>
      <c r="S71">
        <f t="shared" si="27"/>
        <v>0.19629629629630305</v>
      </c>
      <c r="T71" t="str">
        <f t="shared" si="28"/>
        <v>DOWN</v>
      </c>
      <c r="U71" t="str">
        <f t="shared" si="29"/>
        <v>DOWN</v>
      </c>
      <c r="V71">
        <v>636.66892638431693</v>
      </c>
      <c r="W71">
        <v>643.34197991225767</v>
      </c>
      <c r="X71">
        <f t="shared" si="30"/>
        <v>-6.6730535279407377</v>
      </c>
      <c r="Y71">
        <v>-2.6335266834949875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622.5</v>
      </c>
      <c r="AE71">
        <f t="shared" si="36"/>
        <v>618.90000000000009</v>
      </c>
      <c r="AF71">
        <f t="shared" si="37"/>
        <v>617.30000000000007</v>
      </c>
      <c r="AG71">
        <f t="shared" si="38"/>
        <v>615.70000000000005</v>
      </c>
    </row>
    <row r="72" spans="1:33" x14ac:dyDescent="0.25">
      <c r="A72" t="s">
        <v>5</v>
      </c>
      <c r="B72" s="1">
        <v>42956</v>
      </c>
      <c r="C72">
        <v>605.54999999999995</v>
      </c>
      <c r="D72">
        <v>620</v>
      </c>
      <c r="E72">
        <v>604</v>
      </c>
      <c r="F72">
        <v>609.9</v>
      </c>
      <c r="G72">
        <f>_xll.TA_TYPPRICE(D72,E72,F72)</f>
        <v>611.30000000000007</v>
      </c>
      <c r="H72">
        <v>617.87392380719643</v>
      </c>
      <c r="I72" t="str">
        <f t="shared" si="20"/>
        <v>DOWN</v>
      </c>
      <c r="J72">
        <v>637.29330003429561</v>
      </c>
      <c r="K72">
        <v>622.67955538111994</v>
      </c>
      <c r="L72" t="str">
        <f t="shared" si="21"/>
        <v>DOWN</v>
      </c>
      <c r="M72" t="str">
        <f t="shared" si="22"/>
        <v>DOWN</v>
      </c>
      <c r="N72">
        <v>16.195149550385796</v>
      </c>
      <c r="O72" t="str">
        <f t="shared" si="23"/>
        <v>DOWN</v>
      </c>
      <c r="P72" t="str">
        <f t="shared" si="24"/>
        <v>DOWN</v>
      </c>
      <c r="Q72">
        <f t="shared" si="25"/>
        <v>5.8999999999999773</v>
      </c>
      <c r="R72">
        <f t="shared" si="26"/>
        <v>16</v>
      </c>
      <c r="S72">
        <f t="shared" si="27"/>
        <v>0.36874999999999858</v>
      </c>
      <c r="T72" t="str">
        <f t="shared" si="28"/>
        <v>No Indication</v>
      </c>
      <c r="U72" t="str">
        <f t="shared" si="29"/>
        <v>No T+M+I</v>
      </c>
      <c r="V72">
        <v>632.55063001749897</v>
      </c>
      <c r="W72">
        <v>640.86479621505339</v>
      </c>
      <c r="X72">
        <f t="shared" si="30"/>
        <v>-8.3141661975544139</v>
      </c>
      <c r="Y72">
        <v>-3.7696545863068729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612.5</v>
      </c>
      <c r="D73">
        <v>619.45000000000005</v>
      </c>
      <c r="E73">
        <v>599.79999999999995</v>
      </c>
      <c r="F73">
        <v>615.29999999999995</v>
      </c>
      <c r="G73">
        <f>_xll.TA_TYPPRICE(D73,E73,F73)</f>
        <v>611.51666666666665</v>
      </c>
      <c r="H73">
        <v>614.69529523693154</v>
      </c>
      <c r="I73" t="str">
        <f t="shared" si="20"/>
        <v>UP</v>
      </c>
      <c r="J73">
        <v>633.32812224889665</v>
      </c>
      <c r="K73">
        <v>617.59520974087104</v>
      </c>
      <c r="L73" t="str">
        <f t="shared" si="21"/>
        <v>DOWN</v>
      </c>
      <c r="M73" t="str">
        <f t="shared" si="22"/>
        <v>No Trend</v>
      </c>
      <c r="N73">
        <v>29.823578913723598</v>
      </c>
      <c r="O73" t="str">
        <f t="shared" si="23"/>
        <v>DOWN</v>
      </c>
      <c r="P73" t="str">
        <f t="shared" si="24"/>
        <v>No Trend + Momentum</v>
      </c>
      <c r="Q73">
        <f t="shared" si="25"/>
        <v>15.5</v>
      </c>
      <c r="R73">
        <f t="shared" si="26"/>
        <v>19.650000000000091</v>
      </c>
      <c r="S73">
        <f t="shared" si="27"/>
        <v>0.78880407124681573</v>
      </c>
      <c r="T73" t="str">
        <f t="shared" si="28"/>
        <v>No Indication</v>
      </c>
      <c r="U73" t="str">
        <f t="shared" si="29"/>
        <v>No T+M+I</v>
      </c>
      <c r="V73">
        <v>629.89668693788371</v>
      </c>
      <c r="W73">
        <v>638.97110760653095</v>
      </c>
      <c r="X73">
        <f t="shared" si="30"/>
        <v>-9.0744206686472353</v>
      </c>
      <c r="Y73">
        <v>-4.8306078027749457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610.85</v>
      </c>
      <c r="D74">
        <v>613.75</v>
      </c>
      <c r="E74">
        <v>601.20000000000005</v>
      </c>
      <c r="F74">
        <v>611</v>
      </c>
      <c r="G74">
        <f>_xll.TA_TYPPRICE(D74,E74,F74)</f>
        <v>608.65</v>
      </c>
      <c r="H74">
        <v>611.67264761846582</v>
      </c>
      <c r="I74" t="str">
        <f t="shared" si="20"/>
        <v>DOWN</v>
      </c>
      <c r="J74">
        <v>628.9774284158085</v>
      </c>
      <c r="K74">
        <v>613.95182979845526</v>
      </c>
      <c r="L74" t="str">
        <f t="shared" si="21"/>
        <v>DOWN</v>
      </c>
      <c r="M74" t="str">
        <f t="shared" si="22"/>
        <v>DOWN</v>
      </c>
      <c r="N74">
        <v>25.668643484319333</v>
      </c>
      <c r="O74" t="str">
        <f t="shared" si="23"/>
        <v>DOWN</v>
      </c>
      <c r="P74" t="str">
        <f t="shared" si="24"/>
        <v>DOWN</v>
      </c>
      <c r="Q74">
        <f t="shared" si="25"/>
        <v>9.7999999999999545</v>
      </c>
      <c r="R74">
        <f t="shared" si="26"/>
        <v>12.549999999999955</v>
      </c>
      <c r="S74">
        <f t="shared" si="27"/>
        <v>0.78087649402390358</v>
      </c>
      <c r="T74" t="str">
        <f t="shared" si="28"/>
        <v>No Indication</v>
      </c>
      <c r="U74" t="str">
        <f t="shared" si="29"/>
        <v>No T+M+I</v>
      </c>
      <c r="V74">
        <v>626.9895043320555</v>
      </c>
      <c r="W74">
        <v>636.89917370975093</v>
      </c>
      <c r="X74">
        <f t="shared" si="30"/>
        <v>-9.9096693776954226</v>
      </c>
      <c r="Y74">
        <v>-5.8464201177590409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619.85</v>
      </c>
      <c r="D75">
        <v>619.85</v>
      </c>
      <c r="E75">
        <v>602.6</v>
      </c>
      <c r="F75">
        <v>610</v>
      </c>
      <c r="G75">
        <f>_xll.TA_TYPPRICE(D75,E75,F75)</f>
        <v>610.81666666666672</v>
      </c>
      <c r="H75">
        <v>611.24465714256621</v>
      </c>
      <c r="I75" t="str">
        <f t="shared" si="20"/>
        <v>DOWN</v>
      </c>
      <c r="J75">
        <v>626.94911099007334</v>
      </c>
      <c r="K75">
        <v>611.42920095435409</v>
      </c>
      <c r="L75" t="str">
        <f t="shared" si="21"/>
        <v>DOWN</v>
      </c>
      <c r="M75" t="str">
        <f t="shared" si="22"/>
        <v>DOWN</v>
      </c>
      <c r="N75">
        <v>24.669547394579759</v>
      </c>
      <c r="O75" t="str">
        <f t="shared" si="23"/>
        <v>DOWN</v>
      </c>
      <c r="P75" t="str">
        <f t="shared" si="24"/>
        <v>DOWN</v>
      </c>
      <c r="Q75">
        <f t="shared" si="25"/>
        <v>7.3999999999999773</v>
      </c>
      <c r="R75">
        <f t="shared" si="26"/>
        <v>17.25</v>
      </c>
      <c r="S75">
        <f t="shared" si="27"/>
        <v>0.42898550724637552</v>
      </c>
      <c r="T75" t="str">
        <f t="shared" si="28"/>
        <v>No Indication</v>
      </c>
      <c r="U75" t="str">
        <f t="shared" si="29"/>
        <v>No T+M+I</v>
      </c>
      <c r="V75">
        <v>624.3757344348162</v>
      </c>
      <c r="W75">
        <v>634.90664232384347</v>
      </c>
      <c r="X75">
        <f t="shared" si="30"/>
        <v>-10.530907889027276</v>
      </c>
      <c r="Y75">
        <v>-6.7833176720126875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612</v>
      </c>
      <c r="D76">
        <v>639.45000000000005</v>
      </c>
      <c r="E76">
        <v>610</v>
      </c>
      <c r="F76">
        <v>632</v>
      </c>
      <c r="G76">
        <f>_xll.TA_TYPPRICE(D76,E76,F76)</f>
        <v>627.15</v>
      </c>
      <c r="H76">
        <v>619.19732857128315</v>
      </c>
      <c r="I76" t="str">
        <f t="shared" si="20"/>
        <v>UP</v>
      </c>
      <c r="J76">
        <v>629.72708632561262</v>
      </c>
      <c r="K76">
        <v>611.11160074227541</v>
      </c>
      <c r="L76" t="str">
        <f t="shared" si="21"/>
        <v>UP</v>
      </c>
      <c r="M76" t="str">
        <f t="shared" si="22"/>
        <v>UP</v>
      </c>
      <c r="N76">
        <v>63.615115167337002</v>
      </c>
      <c r="O76" t="str">
        <f t="shared" si="23"/>
        <v>UP</v>
      </c>
      <c r="P76" t="str">
        <f t="shared" si="24"/>
        <v>UP</v>
      </c>
      <c r="Q76">
        <f t="shared" si="25"/>
        <v>22</v>
      </c>
      <c r="R76">
        <f t="shared" si="26"/>
        <v>29.450000000000045</v>
      </c>
      <c r="S76">
        <f t="shared" si="27"/>
        <v>0.74702886247877642</v>
      </c>
      <c r="T76" t="str">
        <f t="shared" si="28"/>
        <v>No Indication</v>
      </c>
      <c r="U76" t="str">
        <f t="shared" si="29"/>
        <v>No T+M+I</v>
      </c>
      <c r="V76">
        <v>625.54869836792136</v>
      </c>
      <c r="W76">
        <v>634.69133548504021</v>
      </c>
      <c r="X76">
        <f t="shared" si="30"/>
        <v>-9.1426371171188521</v>
      </c>
      <c r="Y76">
        <v>-7.2551815610339201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625.20000000000005</v>
      </c>
      <c r="D77">
        <v>631.65</v>
      </c>
      <c r="E77">
        <v>611.04999999999995</v>
      </c>
      <c r="F77">
        <v>618.4</v>
      </c>
      <c r="G77">
        <f>_xll.TA_TYPPRICE(D77,E77,F77)</f>
        <v>620.36666666666667</v>
      </c>
      <c r="H77">
        <v>619.78199761897486</v>
      </c>
      <c r="I77" t="str">
        <f t="shared" si="20"/>
        <v>DOWN</v>
      </c>
      <c r="J77">
        <v>630.15440047547645</v>
      </c>
      <c r="K77">
        <v>611.0979116884364</v>
      </c>
      <c r="L77" t="str">
        <f t="shared" si="21"/>
        <v>No Confirmation</v>
      </c>
      <c r="M77" t="str">
        <f t="shared" si="22"/>
        <v>No Trend</v>
      </c>
      <c r="N77">
        <v>45.45569415101015</v>
      </c>
      <c r="O77" t="str">
        <f t="shared" si="23"/>
        <v>No Momentum</v>
      </c>
      <c r="P77" t="str">
        <f t="shared" si="24"/>
        <v>No Trend + Momentum</v>
      </c>
      <c r="Q77">
        <f t="shared" si="25"/>
        <v>7.3500000000000227</v>
      </c>
      <c r="R77">
        <f t="shared" si="26"/>
        <v>20.600000000000023</v>
      </c>
      <c r="S77">
        <f t="shared" si="27"/>
        <v>0.3567961165048551</v>
      </c>
      <c r="T77" t="str">
        <f t="shared" si="28"/>
        <v>No Indication</v>
      </c>
      <c r="U77" t="str">
        <f t="shared" si="29"/>
        <v>No T+M+I</v>
      </c>
      <c r="V77">
        <v>624.44889861901038</v>
      </c>
      <c r="W77">
        <v>633.48456989355577</v>
      </c>
      <c r="X77">
        <f t="shared" si="30"/>
        <v>-9.0356712745453933</v>
      </c>
      <c r="Y77">
        <v>-7.6112795037362151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610</v>
      </c>
      <c r="D78">
        <v>625.9</v>
      </c>
      <c r="E78">
        <v>610</v>
      </c>
      <c r="F78">
        <v>624.1</v>
      </c>
      <c r="G78">
        <f>_xll.TA_TYPPRICE(D78,E78,F78)</f>
        <v>620</v>
      </c>
      <c r="H78">
        <v>619.89099880948743</v>
      </c>
      <c r="I78" t="str">
        <f t="shared" si="20"/>
        <v>UP</v>
      </c>
      <c r="J78">
        <v>629.2089781475928</v>
      </c>
      <c r="K78">
        <v>610.85393131322826</v>
      </c>
      <c r="L78" t="str">
        <f t="shared" si="21"/>
        <v>No Confirmation</v>
      </c>
      <c r="M78" t="str">
        <f t="shared" si="22"/>
        <v>No Trend</v>
      </c>
      <c r="N78">
        <v>52.551619442931518</v>
      </c>
      <c r="O78" t="str">
        <f t="shared" si="23"/>
        <v>No Momentum</v>
      </c>
      <c r="P78" t="str">
        <f t="shared" si="24"/>
        <v>No Trend + Momentum</v>
      </c>
      <c r="Q78">
        <f t="shared" si="25"/>
        <v>14.100000000000023</v>
      </c>
      <c r="R78">
        <f t="shared" si="26"/>
        <v>15.899999999999977</v>
      </c>
      <c r="S78">
        <f t="shared" si="27"/>
        <v>0.88679245283019137</v>
      </c>
      <c r="T78" t="str">
        <f t="shared" si="28"/>
        <v>UP</v>
      </c>
      <c r="U78" t="str">
        <f t="shared" si="29"/>
        <v>No T+M+I</v>
      </c>
      <c r="V78">
        <v>624.39522190839341</v>
      </c>
      <c r="W78">
        <v>632.78941656810719</v>
      </c>
      <c r="X78">
        <f t="shared" si="30"/>
        <v>-8.3941946597137758</v>
      </c>
      <c r="Y78">
        <v>-7.7678625349317274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631.54999999999995</v>
      </c>
      <c r="E79">
        <v>625</v>
      </c>
      <c r="F79">
        <v>631</v>
      </c>
      <c r="G79">
        <f>_xll.TA_TYPPRICE(D79,E79,F79)</f>
        <v>629.18333333333328</v>
      </c>
      <c r="H79">
        <v>624.53716607141041</v>
      </c>
      <c r="I79" t="str">
        <f t="shared" si="20"/>
        <v>UP</v>
      </c>
      <c r="J79">
        <v>629.7292052259055</v>
      </c>
      <c r="K79">
        <v>613.99750213251082</v>
      </c>
      <c r="L79" t="str">
        <f t="shared" si="21"/>
        <v>UP</v>
      </c>
      <c r="M79" t="str">
        <f t="shared" si="22"/>
        <v>UP</v>
      </c>
      <c r="N79">
        <v>60.355743144268772</v>
      </c>
      <c r="O79" t="str">
        <f t="shared" si="23"/>
        <v>UP</v>
      </c>
      <c r="P79" t="str">
        <f t="shared" si="24"/>
        <v>UP</v>
      </c>
      <c r="Q79">
        <f t="shared" si="25"/>
        <v>6</v>
      </c>
      <c r="R79">
        <f t="shared" si="26"/>
        <v>6.5499999999999545</v>
      </c>
      <c r="S79">
        <f t="shared" si="27"/>
        <v>0.91603053435115145</v>
      </c>
      <c r="T79" t="str">
        <f t="shared" si="28"/>
        <v>UP</v>
      </c>
      <c r="U79" t="str">
        <f t="shared" si="29"/>
        <v>UP</v>
      </c>
      <c r="V79">
        <v>625.41134161479442</v>
      </c>
      <c r="W79">
        <v>632.65686719269183</v>
      </c>
      <c r="X79">
        <f t="shared" si="30"/>
        <v>-7.2455255778974106</v>
      </c>
      <c r="Y79">
        <v>-7.6633951435248644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</v>
      </c>
      <c r="D80">
        <v>629</v>
      </c>
      <c r="E80">
        <v>616.4</v>
      </c>
      <c r="F80">
        <v>620</v>
      </c>
      <c r="G80">
        <f>_xll.TA_TYPPRICE(D80,E80,F80)</f>
        <v>621.80000000000007</v>
      </c>
      <c r="H80">
        <v>623.1685830357053</v>
      </c>
      <c r="I80" t="str">
        <f t="shared" si="20"/>
        <v>DOWN</v>
      </c>
      <c r="J80">
        <v>629.56715962014869</v>
      </c>
      <c r="K80">
        <v>614.53139054750841</v>
      </c>
      <c r="L80" t="str">
        <f t="shared" si="21"/>
        <v>No Confirmation</v>
      </c>
      <c r="M80" t="str">
        <f t="shared" si="22"/>
        <v>No Trend</v>
      </c>
      <c r="N80">
        <v>45.456806339675914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3.6000000000000227</v>
      </c>
      <c r="R80">
        <f t="shared" si="26"/>
        <v>12.600000000000023</v>
      </c>
      <c r="S80">
        <f t="shared" si="27"/>
        <v>0.28571428571428703</v>
      </c>
      <c r="T80" t="str">
        <f t="shared" si="28"/>
        <v>No Indication</v>
      </c>
      <c r="U80" t="str">
        <f t="shared" si="29"/>
        <v>No T+M+I</v>
      </c>
      <c r="V80">
        <v>624.57882752021067</v>
      </c>
      <c r="W80">
        <v>631.71932147471466</v>
      </c>
      <c r="X80">
        <f t="shared" si="30"/>
        <v>-7.1404939545039952</v>
      </c>
      <c r="Y80">
        <v>-7.5588149057206904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621.1</v>
      </c>
      <c r="D81">
        <v>625</v>
      </c>
      <c r="E81">
        <v>611.20000000000005</v>
      </c>
      <c r="F81">
        <v>616.5</v>
      </c>
      <c r="G81">
        <f>_xll.TA_TYPPRICE(D81,E81,F81)</f>
        <v>617.56666666666672</v>
      </c>
      <c r="H81">
        <v>620.36762485118606</v>
      </c>
      <c r="I81" t="str">
        <f t="shared" si="20"/>
        <v>DOWN</v>
      </c>
      <c r="J81">
        <v>628.55223526011559</v>
      </c>
      <c r="K81">
        <v>613.79108153695097</v>
      </c>
      <c r="L81" t="str">
        <f t="shared" si="21"/>
        <v>No Confirmation</v>
      </c>
      <c r="M81" t="str">
        <f t="shared" si="22"/>
        <v>No Trend</v>
      </c>
      <c r="N81">
        <v>41.392864104441301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13.799999999999955</v>
      </c>
      <c r="S81">
        <f t="shared" si="27"/>
        <v>0.38405797101449074</v>
      </c>
      <c r="T81" t="str">
        <f t="shared" si="28"/>
        <v>No Indication</v>
      </c>
      <c r="U81" t="str">
        <f t="shared" si="29"/>
        <v>No T+M+I</v>
      </c>
      <c r="V81">
        <v>623.33593097863979</v>
      </c>
      <c r="W81">
        <v>630.59196432843953</v>
      </c>
      <c r="X81">
        <f t="shared" si="30"/>
        <v>-7.2560333497997362</v>
      </c>
      <c r="Y81">
        <v>-7.4982585945364999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625</v>
      </c>
      <c r="D82">
        <v>625</v>
      </c>
      <c r="E82">
        <v>605.79999999999995</v>
      </c>
      <c r="F82">
        <v>623</v>
      </c>
      <c r="G82">
        <f>_xll.TA_TYPPRICE(D82,E82,F82)</f>
        <v>617.93333333333328</v>
      </c>
      <c r="H82">
        <v>619.15047909225973</v>
      </c>
      <c r="I82" t="str">
        <f t="shared" si="20"/>
        <v>UP</v>
      </c>
      <c r="J82">
        <v>627.76284964675654</v>
      </c>
      <c r="K82">
        <v>612.01528563985073</v>
      </c>
      <c r="L82" t="str">
        <f t="shared" si="21"/>
        <v>No Confirmation</v>
      </c>
      <c r="M82" t="str">
        <f t="shared" si="22"/>
        <v>No Trend</v>
      </c>
      <c r="N82">
        <v>51.465718113254944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17.200000000000045</v>
      </c>
      <c r="R82">
        <f t="shared" si="26"/>
        <v>19.200000000000045</v>
      </c>
      <c r="S82">
        <f t="shared" si="27"/>
        <v>0.89583333333333359</v>
      </c>
      <c r="T82" t="str">
        <f t="shared" si="28"/>
        <v>UP</v>
      </c>
      <c r="U82" t="str">
        <f t="shared" si="29"/>
        <v>No T+M+I</v>
      </c>
      <c r="V82">
        <v>623.28424928961829</v>
      </c>
      <c r="W82">
        <v>630.02959660040699</v>
      </c>
      <c r="X82">
        <f t="shared" si="30"/>
        <v>-6.7453473107887021</v>
      </c>
      <c r="Y82">
        <v>-7.3476763377869405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623</v>
      </c>
      <c r="D83">
        <v>635.1</v>
      </c>
      <c r="E83">
        <v>608</v>
      </c>
      <c r="F83">
        <v>630.1</v>
      </c>
      <c r="G83">
        <f>_xll.TA_TYPPRICE(D83,E83,F83)</f>
        <v>624.4</v>
      </c>
      <c r="H83">
        <v>621.7752395461298</v>
      </c>
      <c r="I83" t="str">
        <f t="shared" si="20"/>
        <v>UP</v>
      </c>
      <c r="J83">
        <v>629.39332750303288</v>
      </c>
      <c r="K83">
        <v>611.12299994210616</v>
      </c>
      <c r="L83" t="str">
        <f t="shared" si="21"/>
        <v>UP</v>
      </c>
      <c r="M83" t="str">
        <f t="shared" si="22"/>
        <v>UP</v>
      </c>
      <c r="N83">
        <v>60.690473505335284</v>
      </c>
      <c r="O83" t="str">
        <f t="shared" si="23"/>
        <v>UP</v>
      </c>
      <c r="P83" t="str">
        <f t="shared" si="24"/>
        <v>UP</v>
      </c>
      <c r="Q83">
        <f t="shared" si="25"/>
        <v>22.100000000000023</v>
      </c>
      <c r="R83">
        <f t="shared" si="26"/>
        <v>27.100000000000023</v>
      </c>
      <c r="S83">
        <f t="shared" si="27"/>
        <v>0.81549815498154998</v>
      </c>
      <c r="T83" t="str">
        <f t="shared" si="28"/>
        <v>UP</v>
      </c>
      <c r="U83" t="str">
        <f t="shared" si="29"/>
        <v>UP</v>
      </c>
      <c r="V83">
        <v>624.33282632198473</v>
      </c>
      <c r="W83">
        <v>630.03481166704353</v>
      </c>
      <c r="X83">
        <f t="shared" si="30"/>
        <v>-5.7019853450588016</v>
      </c>
      <c r="Y83">
        <v>-7.0185381392413131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625</v>
      </c>
      <c r="D84">
        <v>629</v>
      </c>
      <c r="E84">
        <v>618.5</v>
      </c>
      <c r="F84">
        <v>621.1</v>
      </c>
      <c r="G84">
        <f>_xll.TA_TYPPRICE(D84,E84,F84)</f>
        <v>622.86666666666667</v>
      </c>
      <c r="H84">
        <v>622.32095310639829</v>
      </c>
      <c r="I84" t="str">
        <f t="shared" si="20"/>
        <v>DOWN</v>
      </c>
      <c r="J84">
        <v>629.30592139124781</v>
      </c>
      <c r="K84">
        <v>612.76233328830483</v>
      </c>
      <c r="L84" t="str">
        <f t="shared" si="21"/>
        <v>No Confirmation</v>
      </c>
      <c r="M84" t="str">
        <f t="shared" si="22"/>
        <v>No Trend</v>
      </c>
      <c r="N84">
        <v>46.643281432675046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10.5</v>
      </c>
      <c r="S84">
        <f t="shared" si="27"/>
        <v>0.24761904761904979</v>
      </c>
      <c r="T84" t="str">
        <f t="shared" si="28"/>
        <v>No Indication</v>
      </c>
      <c r="U84" t="str">
        <f t="shared" si="29"/>
        <v>No T+M+I</v>
      </c>
      <c r="V84">
        <v>623.83546842629482</v>
      </c>
      <c r="W84">
        <v>629.37297376578101</v>
      </c>
      <c r="X84">
        <f t="shared" si="30"/>
        <v>-5.5375053394861879</v>
      </c>
      <c r="Y84">
        <v>-6.7223315792902882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618.25</v>
      </c>
      <c r="D85">
        <v>626.70000000000005</v>
      </c>
      <c r="E85">
        <v>615.15</v>
      </c>
      <c r="F85">
        <v>616</v>
      </c>
      <c r="G85">
        <f>_xll.TA_TYPPRICE(D85,E85,F85)</f>
        <v>619.2833333333333</v>
      </c>
      <c r="H85">
        <v>620.8021432198658</v>
      </c>
      <c r="I85" t="str">
        <f t="shared" si="20"/>
        <v>DOWN</v>
      </c>
      <c r="J85">
        <v>628.72682774874829</v>
      </c>
      <c r="K85">
        <v>613.2929258909038</v>
      </c>
      <c r="L85" t="str">
        <f t="shared" si="21"/>
        <v>No Confirmation</v>
      </c>
      <c r="M85" t="str">
        <f t="shared" si="22"/>
        <v>No Trend</v>
      </c>
      <c r="N85">
        <v>40.073330673024394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0.85000000000002274</v>
      </c>
      <c r="R85">
        <f t="shared" si="26"/>
        <v>11.550000000000068</v>
      </c>
      <c r="S85">
        <f t="shared" si="27"/>
        <v>7.3593073593075126E-2</v>
      </c>
      <c r="T85" t="str">
        <f t="shared" si="28"/>
        <v>DOWN</v>
      </c>
      <c r="U85" t="str">
        <f t="shared" si="29"/>
        <v>No T+M+I</v>
      </c>
      <c r="V85">
        <v>622.63001174532644</v>
      </c>
      <c r="W85">
        <v>628.38238311646387</v>
      </c>
      <c r="X85">
        <f t="shared" si="30"/>
        <v>-5.7523713711374285</v>
      </c>
      <c r="Y85">
        <v>-6.5283395376597166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616</v>
      </c>
      <c r="D86">
        <v>625</v>
      </c>
      <c r="E86">
        <v>612.5</v>
      </c>
      <c r="F86">
        <v>619.85</v>
      </c>
      <c r="G86">
        <f>_xll.TA_TYPPRICE(D86,E86,F86)</f>
        <v>619.11666666666667</v>
      </c>
      <c r="H86">
        <v>619.95940494326624</v>
      </c>
      <c r="I86" t="str">
        <f t="shared" si="20"/>
        <v>DOWN</v>
      </c>
      <c r="J86">
        <v>627.89864380458198</v>
      </c>
      <c r="K86">
        <v>613.11672013736961</v>
      </c>
      <c r="L86" t="str">
        <f t="shared" si="21"/>
        <v>No Confirmation</v>
      </c>
      <c r="M86" t="str">
        <f t="shared" si="22"/>
        <v>No Trend</v>
      </c>
      <c r="N86">
        <v>47.103996349069938</v>
      </c>
      <c r="O86" t="str">
        <f t="shared" si="23"/>
        <v>No Momentum</v>
      </c>
      <c r="P86" t="str">
        <f t="shared" si="24"/>
        <v>No Trend + Momentum</v>
      </c>
      <c r="Q86">
        <f t="shared" si="25"/>
        <v>7.3500000000000227</v>
      </c>
      <c r="R86">
        <f t="shared" si="26"/>
        <v>12.5</v>
      </c>
      <c r="S86">
        <f t="shared" si="27"/>
        <v>0.58800000000000185</v>
      </c>
      <c r="T86" t="str">
        <f t="shared" si="28"/>
        <v>No Indication</v>
      </c>
      <c r="U86" t="str">
        <f t="shared" si="29"/>
        <v>No T+M+I</v>
      </c>
      <c r="V86">
        <v>622.20231763066079</v>
      </c>
      <c r="W86">
        <v>627.75035473746652</v>
      </c>
      <c r="X86">
        <f t="shared" si="30"/>
        <v>-5.5480371068057366</v>
      </c>
      <c r="Y86">
        <v>-6.3322790514889205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622.4</v>
      </c>
      <c r="D87">
        <v>624.5</v>
      </c>
      <c r="E87">
        <v>612</v>
      </c>
      <c r="F87">
        <v>620</v>
      </c>
      <c r="G87">
        <f>_xll.TA_TYPPRICE(D87,E87,F87)</f>
        <v>618.83333333333337</v>
      </c>
      <c r="H87">
        <v>619.39636913829986</v>
      </c>
      <c r="I87" t="str">
        <f t="shared" si="20"/>
        <v>UP</v>
      </c>
      <c r="J87">
        <v>627.14338962578597</v>
      </c>
      <c r="K87">
        <v>612.86856010684301</v>
      </c>
      <c r="L87" t="str">
        <f t="shared" si="21"/>
        <v>No Confirmation</v>
      </c>
      <c r="M87" t="str">
        <f t="shared" si="22"/>
        <v>No Trend</v>
      </c>
      <c r="N87">
        <v>47.404510790831608</v>
      </c>
      <c r="O87" t="str">
        <f t="shared" si="23"/>
        <v>No Momentum</v>
      </c>
      <c r="P87" t="str">
        <f t="shared" si="24"/>
        <v>No Trend + Momentum</v>
      </c>
      <c r="Q87">
        <f t="shared" si="25"/>
        <v>8</v>
      </c>
      <c r="R87">
        <f t="shared" si="26"/>
        <v>12.5</v>
      </c>
      <c r="S87">
        <f t="shared" si="27"/>
        <v>0.64</v>
      </c>
      <c r="T87" t="str">
        <f t="shared" si="28"/>
        <v>No Indication</v>
      </c>
      <c r="U87" t="str">
        <f t="shared" si="29"/>
        <v>No T+M+I</v>
      </c>
      <c r="V87">
        <v>621.86349953363606</v>
      </c>
      <c r="W87">
        <v>627.17625438654306</v>
      </c>
      <c r="X87">
        <f t="shared" si="30"/>
        <v>-5.3127548529070054</v>
      </c>
      <c r="Y87">
        <v>-6.1283742117725373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624.5</v>
      </c>
      <c r="D88">
        <v>624.5</v>
      </c>
      <c r="E88">
        <v>610.20000000000005</v>
      </c>
      <c r="F88">
        <v>610.6</v>
      </c>
      <c r="G88">
        <f>_xll.TA_TYPPRICE(D88,E88,F88)</f>
        <v>615.1</v>
      </c>
      <c r="H88">
        <v>617.24818456915</v>
      </c>
      <c r="I88" t="str">
        <f t="shared" si="20"/>
        <v>DOWN</v>
      </c>
      <c r="J88">
        <v>626.55596970894464</v>
      </c>
      <c r="K88">
        <v>612.27554674976682</v>
      </c>
      <c r="L88" t="str">
        <f t="shared" si="21"/>
        <v>DOWN</v>
      </c>
      <c r="M88" t="str">
        <f t="shared" si="22"/>
        <v>DOWN</v>
      </c>
      <c r="N88">
        <v>32.805213278732488</v>
      </c>
      <c r="O88" t="str">
        <f t="shared" si="23"/>
        <v>DOWN</v>
      </c>
      <c r="P88" t="str">
        <f t="shared" si="24"/>
        <v>DOWN</v>
      </c>
      <c r="Q88">
        <f t="shared" si="25"/>
        <v>0.39999999999997726</v>
      </c>
      <c r="R88">
        <f t="shared" si="26"/>
        <v>14.299999999999955</v>
      </c>
      <c r="S88">
        <f t="shared" si="27"/>
        <v>2.797202797202647E-2</v>
      </c>
      <c r="T88" t="str">
        <f t="shared" si="28"/>
        <v>DOWN</v>
      </c>
      <c r="U88" t="str">
        <f t="shared" si="29"/>
        <v>DOWN</v>
      </c>
      <c r="V88">
        <v>620.13065345153825</v>
      </c>
      <c r="W88">
        <v>625.94838369124363</v>
      </c>
      <c r="X88">
        <f t="shared" si="30"/>
        <v>-5.8177302397053836</v>
      </c>
      <c r="Y88">
        <v>-6.0662454173591067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610.04999999999995</v>
      </c>
      <c r="D89">
        <v>615.9</v>
      </c>
      <c r="E89">
        <v>605.70000000000005</v>
      </c>
      <c r="F89">
        <v>610</v>
      </c>
      <c r="G89">
        <f>_xll.TA_TYPPRICE(D89,E89,F89)</f>
        <v>610.5333333333333</v>
      </c>
      <c r="H89">
        <v>613.89075895124165</v>
      </c>
      <c r="I89" t="str">
        <f t="shared" si="20"/>
        <v>DOWN</v>
      </c>
      <c r="J89">
        <v>624.1879764402903</v>
      </c>
      <c r="K89">
        <v>610.81431413870757</v>
      </c>
      <c r="L89" t="str">
        <f t="shared" si="21"/>
        <v>DOWN</v>
      </c>
      <c r="M89" t="str">
        <f t="shared" si="22"/>
        <v>DOWN</v>
      </c>
      <c r="N89">
        <v>32.018446601248044</v>
      </c>
      <c r="O89" t="str">
        <f t="shared" si="23"/>
        <v>DOWN</v>
      </c>
      <c r="P89" t="str">
        <f t="shared" si="24"/>
        <v>DOWN</v>
      </c>
      <c r="Q89">
        <f t="shared" si="25"/>
        <v>4.2999999999999545</v>
      </c>
      <c r="R89">
        <f t="shared" si="26"/>
        <v>10.199999999999932</v>
      </c>
      <c r="S89">
        <f t="shared" si="27"/>
        <v>0.42156862745097873</v>
      </c>
      <c r="T89" t="str">
        <f t="shared" si="28"/>
        <v>No Indication</v>
      </c>
      <c r="U89" t="str">
        <f t="shared" si="29"/>
        <v>No T+M+I</v>
      </c>
      <c r="V89">
        <v>618.57209138207088</v>
      </c>
      <c r="W89">
        <v>624.76702193633673</v>
      </c>
      <c r="X89">
        <f t="shared" si="30"/>
        <v>-6.1949305542658522</v>
      </c>
      <c r="Y89">
        <v>-6.0919824447404558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610</v>
      </c>
      <c r="D90">
        <v>612.4</v>
      </c>
      <c r="E90">
        <v>598</v>
      </c>
      <c r="F90">
        <v>598.4</v>
      </c>
      <c r="G90">
        <f>_xll.TA_TYPPRICE(D90,E90,F90)</f>
        <v>602.93333333333339</v>
      </c>
      <c r="H90">
        <v>608.41204614228752</v>
      </c>
      <c r="I90" t="str">
        <f t="shared" si="20"/>
        <v>DOWN</v>
      </c>
      <c r="J90">
        <v>621.56842612022581</v>
      </c>
      <c r="K90">
        <v>607.96668877455033</v>
      </c>
      <c r="L90" t="str">
        <f t="shared" si="21"/>
        <v>DOWN</v>
      </c>
      <c r="M90" t="str">
        <f t="shared" si="22"/>
        <v>DOWN</v>
      </c>
      <c r="N90">
        <v>20.270117391755711</v>
      </c>
      <c r="O90" t="str">
        <f t="shared" si="23"/>
        <v>DOWN</v>
      </c>
      <c r="P90" t="str">
        <f t="shared" si="24"/>
        <v>DOWN</v>
      </c>
      <c r="Q90">
        <f t="shared" si="25"/>
        <v>0.39999999999997726</v>
      </c>
      <c r="R90">
        <f t="shared" si="26"/>
        <v>14.399999999999977</v>
      </c>
      <c r="S90">
        <f t="shared" si="27"/>
        <v>2.7777777777776243E-2</v>
      </c>
      <c r="T90" t="str">
        <f t="shared" si="28"/>
        <v>DOWN</v>
      </c>
      <c r="U90" t="str">
        <f t="shared" si="29"/>
        <v>DOWN</v>
      </c>
      <c r="V90">
        <v>615.46869270790614</v>
      </c>
      <c r="W90">
        <v>622.81390920031174</v>
      </c>
      <c r="X90">
        <f t="shared" si="30"/>
        <v>-7.3452164924055978</v>
      </c>
      <c r="Y90">
        <v>-6.3426292542734846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599.70000000000005</v>
      </c>
      <c r="D91">
        <v>622.9</v>
      </c>
      <c r="E91">
        <v>599.70000000000005</v>
      </c>
      <c r="F91">
        <v>616.5</v>
      </c>
      <c r="G91">
        <f>_xll.TA_TYPPRICE(D91,E91,F91)</f>
        <v>613.0333333333333</v>
      </c>
      <c r="H91">
        <v>610.72268973781047</v>
      </c>
      <c r="I91" t="str">
        <f t="shared" si="20"/>
        <v>UP</v>
      </c>
      <c r="J91">
        <v>621.86433142684234</v>
      </c>
      <c r="K91">
        <v>606.12964682465031</v>
      </c>
      <c r="L91" t="str">
        <f t="shared" si="21"/>
        <v>No Confirmation</v>
      </c>
      <c r="M91" t="str">
        <f t="shared" si="22"/>
        <v>No Trend</v>
      </c>
      <c r="N91">
        <v>53.52814354133708</v>
      </c>
      <c r="O91" t="str">
        <f t="shared" si="23"/>
        <v>No Momentum</v>
      </c>
      <c r="P91" t="str">
        <f t="shared" si="24"/>
        <v>No Trend + Momentum</v>
      </c>
      <c r="Q91">
        <f t="shared" si="25"/>
        <v>16.799999999999955</v>
      </c>
      <c r="R91">
        <f t="shared" si="26"/>
        <v>23.199999999999932</v>
      </c>
      <c r="S91">
        <f t="shared" si="27"/>
        <v>0.72413793103448287</v>
      </c>
      <c r="T91" t="str">
        <f t="shared" si="28"/>
        <v>No Indication</v>
      </c>
      <c r="U91" t="str">
        <f t="shared" si="29"/>
        <v>No T+M+I</v>
      </c>
      <c r="V91">
        <v>615.62735536822822</v>
      </c>
      <c r="W91">
        <v>622.34621222251087</v>
      </c>
      <c r="X91">
        <f t="shared" si="30"/>
        <v>-6.7188568542826488</v>
      </c>
      <c r="Y91">
        <v>-6.4178747742753171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617</v>
      </c>
      <c r="D92">
        <v>619.70000000000005</v>
      </c>
      <c r="E92">
        <v>610.20000000000005</v>
      </c>
      <c r="F92">
        <v>610.20000000000005</v>
      </c>
      <c r="G92">
        <f>_xll.TA_TYPPRICE(D92,E92,F92)</f>
        <v>613.36666666666667</v>
      </c>
      <c r="H92">
        <v>612.04467820223863</v>
      </c>
      <c r="I92" t="str">
        <f t="shared" si="20"/>
        <v>DOWN</v>
      </c>
      <c r="J92">
        <v>621.38336888754407</v>
      </c>
      <c r="K92">
        <v>607.03416975250582</v>
      </c>
      <c r="L92" t="str">
        <f t="shared" si="21"/>
        <v>No Confirmation</v>
      </c>
      <c r="M92" t="str">
        <f t="shared" si="22"/>
        <v>No Trend</v>
      </c>
      <c r="N92">
        <v>45.305711567100381</v>
      </c>
      <c r="O92" t="str">
        <f t="shared" si="23"/>
        <v>No Momentum</v>
      </c>
      <c r="P92" t="str">
        <f t="shared" si="24"/>
        <v>No Trend + Momentum</v>
      </c>
      <c r="Q92">
        <f t="shared" si="25"/>
        <v>0</v>
      </c>
      <c r="R92">
        <f t="shared" si="26"/>
        <v>9.5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614.79237761927004</v>
      </c>
      <c r="W92">
        <v>621.44649279862119</v>
      </c>
      <c r="X92">
        <f t="shared" si="30"/>
        <v>-6.6541151793511517</v>
      </c>
      <c r="Y92">
        <v>-6.4651228552904838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619.70000000000005</v>
      </c>
      <c r="D93">
        <v>619.70000000000005</v>
      </c>
      <c r="E93">
        <v>606.25</v>
      </c>
      <c r="F93">
        <v>609.29999999999995</v>
      </c>
      <c r="G93">
        <f>_xll.TA_TYPPRICE(D93,E93,F93)</f>
        <v>611.75</v>
      </c>
      <c r="H93">
        <v>611.89733910111931</v>
      </c>
      <c r="I93" t="str">
        <f t="shared" si="20"/>
        <v>DOWN</v>
      </c>
      <c r="J93">
        <v>621.00928691253432</v>
      </c>
      <c r="K93">
        <v>606.85990980750455</v>
      </c>
      <c r="L93" t="str">
        <f t="shared" si="21"/>
        <v>No Confirmation</v>
      </c>
      <c r="M93" t="str">
        <f t="shared" si="22"/>
        <v>No Trend</v>
      </c>
      <c r="N93">
        <v>44.096142477888698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3.0499999999999545</v>
      </c>
      <c r="R93">
        <f t="shared" si="26"/>
        <v>13.450000000000045</v>
      </c>
      <c r="S93">
        <f t="shared" si="27"/>
        <v>0.22676579925650142</v>
      </c>
      <c r="T93" t="str">
        <f t="shared" si="28"/>
        <v>No Indication</v>
      </c>
      <c r="U93" t="str">
        <f t="shared" si="29"/>
        <v>No T+M+I</v>
      </c>
      <c r="V93">
        <v>613.94739644707465</v>
      </c>
      <c r="W93">
        <v>620.54675259131591</v>
      </c>
      <c r="X93">
        <f t="shared" si="30"/>
        <v>-6.5993561442412556</v>
      </c>
      <c r="Y93">
        <v>-6.4919695130806385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618</v>
      </c>
      <c r="D94">
        <v>625</v>
      </c>
      <c r="E94">
        <v>610.75</v>
      </c>
      <c r="F94">
        <v>620.85</v>
      </c>
      <c r="G94">
        <f>_xll.TA_TYPPRICE(D94,E94,F94)</f>
        <v>618.86666666666667</v>
      </c>
      <c r="H94">
        <v>615.38200288389294</v>
      </c>
      <c r="I94" t="str">
        <f t="shared" si="20"/>
        <v>UP</v>
      </c>
      <c r="J94">
        <v>621.89611204308221</v>
      </c>
      <c r="K94">
        <v>607.72437429472575</v>
      </c>
      <c r="L94" t="str">
        <f t="shared" si="21"/>
        <v>No Confirmation</v>
      </c>
      <c r="M94" t="str">
        <f t="shared" si="22"/>
        <v>No Trend</v>
      </c>
      <c r="N94">
        <v>60.859299301795907</v>
      </c>
      <c r="O94" t="str">
        <f t="shared" si="23"/>
        <v>UP</v>
      </c>
      <c r="P94" t="str">
        <f t="shared" si="24"/>
        <v>No Trend + Momentum</v>
      </c>
      <c r="Q94">
        <f t="shared" si="25"/>
        <v>10.100000000000023</v>
      </c>
      <c r="R94">
        <f t="shared" si="26"/>
        <v>14.25</v>
      </c>
      <c r="S94">
        <f t="shared" si="27"/>
        <v>0.70877192982456305</v>
      </c>
      <c r="T94" t="str">
        <f t="shared" si="28"/>
        <v>No Indication</v>
      </c>
      <c r="U94" t="str">
        <f t="shared" si="29"/>
        <v>No T+M+I</v>
      </c>
      <c r="V94">
        <v>615.00933545521707</v>
      </c>
      <c r="W94">
        <v>620.5692153623296</v>
      </c>
      <c r="X94">
        <f t="shared" si="30"/>
        <v>-5.5598799071125313</v>
      </c>
      <c r="Y94">
        <v>-6.3055515918870171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626</v>
      </c>
      <c r="D95">
        <v>626</v>
      </c>
      <c r="E95">
        <v>612.15</v>
      </c>
      <c r="F95">
        <v>619</v>
      </c>
      <c r="G95">
        <f>_xll.TA_TYPPRICE(D95,E95,F95)</f>
        <v>619.05000000000007</v>
      </c>
      <c r="H95">
        <v>617.21600144194645</v>
      </c>
      <c r="I95" t="str">
        <f t="shared" si="20"/>
        <v>UP</v>
      </c>
      <c r="J95">
        <v>622.80808714461955</v>
      </c>
      <c r="K95">
        <v>608.70784667367559</v>
      </c>
      <c r="L95" t="str">
        <f t="shared" si="21"/>
        <v>No Confirmation</v>
      </c>
      <c r="M95" t="str">
        <f t="shared" si="22"/>
        <v>No Trend</v>
      </c>
      <c r="N95">
        <v>57.41246817362623</v>
      </c>
      <c r="O95" t="str">
        <f t="shared" si="23"/>
        <v>No Momentum</v>
      </c>
      <c r="P95" t="str">
        <f t="shared" si="24"/>
        <v>No Trend + Momentum</v>
      </c>
      <c r="Q95">
        <f t="shared" si="25"/>
        <v>6.8500000000000227</v>
      </c>
      <c r="R95">
        <f t="shared" si="26"/>
        <v>13.850000000000023</v>
      </c>
      <c r="S95">
        <f t="shared" si="27"/>
        <v>0.49458483754512717</v>
      </c>
      <c r="T95" t="str">
        <f t="shared" si="28"/>
        <v>No Indication</v>
      </c>
      <c r="U95" t="str">
        <f t="shared" si="29"/>
        <v>No T+M+I</v>
      </c>
      <c r="V95">
        <v>615.62328384672219</v>
      </c>
      <c r="W95">
        <v>620.45297718734219</v>
      </c>
      <c r="X95">
        <f t="shared" si="30"/>
        <v>-4.8296933406199969</v>
      </c>
      <c r="Y95">
        <v>-6.0103799416336132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620</v>
      </c>
      <c r="D96">
        <v>624</v>
      </c>
      <c r="E96">
        <v>610.4</v>
      </c>
      <c r="F96">
        <v>619.9</v>
      </c>
      <c r="G96">
        <f>_xll.TA_TYPPRICE(D96,E96,F96)</f>
        <v>618.1</v>
      </c>
      <c r="H96">
        <v>617.65800072097318</v>
      </c>
      <c r="I96" t="str">
        <f t="shared" si="20"/>
        <v>UP</v>
      </c>
      <c r="J96">
        <v>623.07295666803748</v>
      </c>
      <c r="K96">
        <v>609.08388074619211</v>
      </c>
      <c r="L96" t="str">
        <f t="shared" si="21"/>
        <v>No Confirmation</v>
      </c>
      <c r="M96" t="str">
        <f t="shared" si="22"/>
        <v>No Trend</v>
      </c>
      <c r="N96">
        <v>58.830384690616256</v>
      </c>
      <c r="O96" t="str">
        <f t="shared" si="23"/>
        <v>No Momentum</v>
      </c>
      <c r="P96" t="str">
        <f t="shared" si="24"/>
        <v>No Trend + Momentum</v>
      </c>
      <c r="Q96">
        <f t="shared" si="25"/>
        <v>9.5</v>
      </c>
      <c r="R96">
        <f t="shared" si="26"/>
        <v>13.600000000000023</v>
      </c>
      <c r="S96">
        <f t="shared" si="27"/>
        <v>0.69852941176470473</v>
      </c>
      <c r="T96" t="str">
        <f t="shared" si="28"/>
        <v>No Indication</v>
      </c>
      <c r="U96" t="str">
        <f t="shared" si="29"/>
        <v>No T+M+I</v>
      </c>
      <c r="V96">
        <v>616.28124017799564</v>
      </c>
      <c r="W96">
        <v>620.41201591420577</v>
      </c>
      <c r="X96">
        <f t="shared" si="30"/>
        <v>-4.1307757362101256</v>
      </c>
      <c r="Y96">
        <v>-5.6344591005489155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620</v>
      </c>
      <c r="D97">
        <v>638.95000000000005</v>
      </c>
      <c r="E97">
        <v>618</v>
      </c>
      <c r="F97">
        <v>632.1</v>
      </c>
      <c r="G97">
        <f>_xll.TA_TYPPRICE(D97,E97,F97)</f>
        <v>629.68333333333339</v>
      </c>
      <c r="H97">
        <v>623.67066702715329</v>
      </c>
      <c r="I97" t="str">
        <f t="shared" si="20"/>
        <v>UP</v>
      </c>
      <c r="J97">
        <v>626.60118851958475</v>
      </c>
      <c r="K97">
        <v>611.06524058037166</v>
      </c>
      <c r="L97" t="str">
        <f t="shared" si="21"/>
        <v>UP</v>
      </c>
      <c r="M97" t="str">
        <f t="shared" si="22"/>
        <v>UP</v>
      </c>
      <c r="N97">
        <v>73.679261299965745</v>
      </c>
      <c r="O97" t="str">
        <f t="shared" si="23"/>
        <v>UP</v>
      </c>
      <c r="P97" t="str">
        <f t="shared" si="24"/>
        <v>UP</v>
      </c>
      <c r="Q97">
        <f t="shared" si="25"/>
        <v>14.100000000000023</v>
      </c>
      <c r="R97">
        <f t="shared" si="26"/>
        <v>20.950000000000045</v>
      </c>
      <c r="S97">
        <f t="shared" si="27"/>
        <v>0.67303102625298294</v>
      </c>
      <c r="T97" t="str">
        <f t="shared" si="28"/>
        <v>No Indication</v>
      </c>
      <c r="U97" t="str">
        <f t="shared" si="29"/>
        <v>No T+M+I</v>
      </c>
      <c r="V97">
        <v>618.71489553522713</v>
      </c>
      <c r="W97">
        <v>621.27779251315349</v>
      </c>
      <c r="X97">
        <f t="shared" si="30"/>
        <v>-2.5628969779263571</v>
      </c>
      <c r="Y97">
        <v>-5.020146676024404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630.5</v>
      </c>
      <c r="D98">
        <v>648</v>
      </c>
      <c r="E98">
        <v>630.5</v>
      </c>
      <c r="F98">
        <v>633.25</v>
      </c>
      <c r="G98">
        <f>_xll.TA_TYPPRICE(D98,E98,F98)</f>
        <v>637.25</v>
      </c>
      <c r="H98">
        <v>630.46033351357664</v>
      </c>
      <c r="I98" t="str">
        <f t="shared" si="20"/>
        <v>UP</v>
      </c>
      <c r="J98">
        <v>631.35647995967702</v>
      </c>
      <c r="K98">
        <v>615.38407600695575</v>
      </c>
      <c r="L98" t="str">
        <f t="shared" si="21"/>
        <v>UP</v>
      </c>
      <c r="M98" t="str">
        <f t="shared" si="22"/>
        <v>UP</v>
      </c>
      <c r="N98">
        <v>74.752231858414618</v>
      </c>
      <c r="O98" t="str">
        <f t="shared" si="23"/>
        <v>UP</v>
      </c>
      <c r="P98" t="str">
        <f t="shared" si="24"/>
        <v>UP</v>
      </c>
      <c r="Q98">
        <f t="shared" si="25"/>
        <v>2.75</v>
      </c>
      <c r="R98">
        <f t="shared" si="26"/>
        <v>17.5</v>
      </c>
      <c r="S98">
        <f t="shared" si="27"/>
        <v>0.15714285714285714</v>
      </c>
      <c r="T98" t="str">
        <f t="shared" si="28"/>
        <v>DOWN</v>
      </c>
      <c r="U98" t="str">
        <f t="shared" si="29"/>
        <v>No T+M+I</v>
      </c>
      <c r="V98">
        <v>620.95106545288445</v>
      </c>
      <c r="W98">
        <v>622.16462269736439</v>
      </c>
      <c r="X98">
        <f t="shared" si="30"/>
        <v>-1.2135572444799436</v>
      </c>
      <c r="Y98">
        <v>-4.2588287897155119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635</v>
      </c>
      <c r="D99">
        <v>636.75</v>
      </c>
      <c r="E99">
        <v>626.15</v>
      </c>
      <c r="F99">
        <v>630.5</v>
      </c>
      <c r="G99">
        <f>_xll.TA_TYPPRICE(D99,E99,F99)</f>
        <v>631.13333333333333</v>
      </c>
      <c r="H99">
        <v>630.79683342345493</v>
      </c>
      <c r="I99" t="str">
        <f t="shared" si="20"/>
        <v>DOWN</v>
      </c>
      <c r="J99">
        <v>632.55503996863763</v>
      </c>
      <c r="K99">
        <v>617.77650356096558</v>
      </c>
      <c r="L99" t="str">
        <f t="shared" si="21"/>
        <v>No Confirmation</v>
      </c>
      <c r="M99" t="str">
        <f t="shared" si="22"/>
        <v>No Trend</v>
      </c>
      <c r="N99">
        <v>66.632849660576255</v>
      </c>
      <c r="O99" t="str">
        <f t="shared" si="23"/>
        <v>UP</v>
      </c>
      <c r="P99" t="str">
        <f t="shared" si="24"/>
        <v>No Trend + Momentum</v>
      </c>
      <c r="Q99">
        <f t="shared" si="25"/>
        <v>4.3500000000000227</v>
      </c>
      <c r="R99">
        <f t="shared" si="26"/>
        <v>10.600000000000023</v>
      </c>
      <c r="S99">
        <f t="shared" si="27"/>
        <v>0.41037735849056728</v>
      </c>
      <c r="T99" t="str">
        <f t="shared" si="28"/>
        <v>No Indication</v>
      </c>
      <c r="U99" t="str">
        <f t="shared" si="29"/>
        <v>No T+M+I</v>
      </c>
      <c r="V99">
        <v>622.42013230628686</v>
      </c>
      <c r="W99">
        <v>622.78205805311518</v>
      </c>
      <c r="X99">
        <f t="shared" si="30"/>
        <v>-0.36192574682831946</v>
      </c>
      <c r="Y99">
        <v>-3.4794481811380735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626</v>
      </c>
      <c r="D100">
        <v>639.79999999999995</v>
      </c>
      <c r="E100">
        <v>626</v>
      </c>
      <c r="F100">
        <v>633.65</v>
      </c>
      <c r="G100">
        <f>_xll.TA_TYPPRICE(D100,E100,F100)</f>
        <v>633.15</v>
      </c>
      <c r="H100">
        <v>631.9734167117274</v>
      </c>
      <c r="I100" t="str">
        <f t="shared" si="20"/>
        <v>UP</v>
      </c>
      <c r="J100">
        <v>634.16503108671816</v>
      </c>
      <c r="K100">
        <v>619.60394721408431</v>
      </c>
      <c r="L100" t="str">
        <f t="shared" si="21"/>
        <v>No Confirmation</v>
      </c>
      <c r="M100" t="str">
        <f t="shared" si="22"/>
        <v>No Trend</v>
      </c>
      <c r="N100">
        <v>71.123696932664799</v>
      </c>
      <c r="O100" t="str">
        <f t="shared" si="23"/>
        <v>UP</v>
      </c>
      <c r="P100" t="str">
        <f t="shared" si="24"/>
        <v>No Trend + Momentum</v>
      </c>
      <c r="Q100">
        <f t="shared" si="25"/>
        <v>7.6499999999999773</v>
      </c>
      <c r="R100">
        <f t="shared" si="26"/>
        <v>13.799999999999955</v>
      </c>
      <c r="S100">
        <f t="shared" si="27"/>
        <v>0.55434782608695665</v>
      </c>
      <c r="T100" t="str">
        <f t="shared" si="28"/>
        <v>No Indication</v>
      </c>
      <c r="U100" t="str">
        <f t="shared" si="29"/>
        <v>No T+M+I</v>
      </c>
      <c r="V100">
        <v>624.14780425916581</v>
      </c>
      <c r="W100">
        <v>623.58709078992149</v>
      </c>
      <c r="X100">
        <f t="shared" si="30"/>
        <v>0.56071346924431964</v>
      </c>
      <c r="Y100">
        <v>-2.6714158510615951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635</v>
      </c>
      <c r="D101">
        <v>642</v>
      </c>
      <c r="E101">
        <v>633.6</v>
      </c>
      <c r="F101">
        <v>640</v>
      </c>
      <c r="G101">
        <f>_xll.TA_TYPPRICE(D101,E101,F101)</f>
        <v>638.5333333333333</v>
      </c>
      <c r="H101">
        <v>635.25337502253035</v>
      </c>
      <c r="I101" t="str">
        <f t="shared" si="20"/>
        <v>UP</v>
      </c>
      <c r="J101">
        <v>635.90613528966969</v>
      </c>
      <c r="K101">
        <v>622.71418116651</v>
      </c>
      <c r="L101" t="str">
        <f t="shared" si="21"/>
        <v>UP</v>
      </c>
      <c r="M101" t="str">
        <f t="shared" si="22"/>
        <v>UP</v>
      </c>
      <c r="N101">
        <v>78.436722903040518</v>
      </c>
      <c r="O101" t="str">
        <f t="shared" si="23"/>
        <v>UP</v>
      </c>
      <c r="P101" t="str">
        <f t="shared" si="24"/>
        <v>UP</v>
      </c>
      <c r="Q101">
        <f t="shared" si="25"/>
        <v>6.3999999999999773</v>
      </c>
      <c r="R101">
        <f t="shared" si="26"/>
        <v>8.3999999999999773</v>
      </c>
      <c r="S101">
        <f t="shared" si="27"/>
        <v>0.76190476190476131</v>
      </c>
      <c r="T101" t="str">
        <f t="shared" si="28"/>
        <v>No Indication</v>
      </c>
      <c r="U101" t="str">
        <f t="shared" si="29"/>
        <v>No T+M+I</v>
      </c>
      <c r="V101">
        <v>626.58660360390957</v>
      </c>
      <c r="W101">
        <v>624.80286184251986</v>
      </c>
      <c r="X101">
        <f t="shared" si="30"/>
        <v>1.783741761389706</v>
      </c>
      <c r="Y101">
        <v>-1.7803843285713348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639.45000000000005</v>
      </c>
      <c r="D102">
        <v>644</v>
      </c>
      <c r="E102">
        <v>634.5</v>
      </c>
      <c r="F102">
        <v>642</v>
      </c>
      <c r="G102">
        <f>_xll.TA_TYPPRICE(D102,E102,F102)</f>
        <v>640.16666666666663</v>
      </c>
      <c r="H102">
        <v>637.71002084459849</v>
      </c>
      <c r="I102" t="str">
        <f t="shared" si="20"/>
        <v>UP</v>
      </c>
      <c r="J102">
        <v>637.70477189196527</v>
      </c>
      <c r="K102">
        <v>625.33325201839671</v>
      </c>
      <c r="L102" t="str">
        <f t="shared" si="21"/>
        <v>UP</v>
      </c>
      <c r="M102" t="str">
        <f t="shared" si="22"/>
        <v>UP</v>
      </c>
      <c r="N102">
        <v>80.391782183624926</v>
      </c>
      <c r="O102" t="str">
        <f t="shared" si="23"/>
        <v>UP</v>
      </c>
      <c r="P102" t="str">
        <f t="shared" si="24"/>
        <v>UP</v>
      </c>
      <c r="Q102">
        <f t="shared" si="25"/>
        <v>7.5</v>
      </c>
      <c r="R102">
        <f t="shared" si="26"/>
        <v>9.5</v>
      </c>
      <c r="S102">
        <f t="shared" si="27"/>
        <v>0.78947368421052633</v>
      </c>
      <c r="T102" t="str">
        <f t="shared" si="28"/>
        <v>No Indication</v>
      </c>
      <c r="U102" t="str">
        <f t="shared" si="29"/>
        <v>No T+M+I</v>
      </c>
      <c r="V102">
        <v>628.95789535715426</v>
      </c>
      <c r="W102">
        <v>626.07672392825918</v>
      </c>
      <c r="X102">
        <f t="shared" si="30"/>
        <v>2.8811714288950725</v>
      </c>
      <c r="Y102">
        <v>-0.84807317707805319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642</v>
      </c>
      <c r="D103">
        <v>644</v>
      </c>
      <c r="E103">
        <v>621.54999999999995</v>
      </c>
      <c r="F103">
        <v>636.70000000000005</v>
      </c>
      <c r="G103">
        <f>_xll.TA_TYPPRICE(D103,E103,F103)</f>
        <v>634.08333333333337</v>
      </c>
      <c r="H103">
        <v>635.89667708896593</v>
      </c>
      <c r="I103" t="str">
        <f t="shared" si="20"/>
        <v>UP</v>
      </c>
      <c r="J103">
        <v>639.10371147152853</v>
      </c>
      <c r="K103">
        <v>624.49252934764183</v>
      </c>
      <c r="L103" t="str">
        <f t="shared" si="21"/>
        <v>No Confirmation</v>
      </c>
      <c r="M103" t="str">
        <f t="shared" si="22"/>
        <v>No Trend</v>
      </c>
      <c r="N103">
        <v>61.824061774195485</v>
      </c>
      <c r="O103" t="str">
        <f t="shared" si="23"/>
        <v>UP</v>
      </c>
      <c r="P103" t="str">
        <f t="shared" si="24"/>
        <v>No Trend + Momentum</v>
      </c>
      <c r="Q103">
        <f t="shared" si="25"/>
        <v>15.150000000000091</v>
      </c>
      <c r="R103">
        <f t="shared" si="26"/>
        <v>22.450000000000045</v>
      </c>
      <c r="S103">
        <f t="shared" si="27"/>
        <v>0.6748329621380873</v>
      </c>
      <c r="T103" t="str">
        <f t="shared" si="28"/>
        <v>No Indication</v>
      </c>
      <c r="U103" t="str">
        <f t="shared" si="29"/>
        <v>No T+M+I</v>
      </c>
      <c r="V103">
        <v>630.14898837913051</v>
      </c>
      <c r="W103">
        <v>626.86363326690662</v>
      </c>
      <c r="X103">
        <f t="shared" si="30"/>
        <v>3.2853551122238969</v>
      </c>
      <c r="Y103">
        <v>-2.1387519217663131E-2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631.54999999999995</v>
      </c>
      <c r="D104">
        <v>660</v>
      </c>
      <c r="E104">
        <v>631.54999999999995</v>
      </c>
      <c r="F104">
        <v>652.9</v>
      </c>
      <c r="G104">
        <f>_xll.TA_TYPPRICE(D104,E104,F104)</f>
        <v>648.15</v>
      </c>
      <c r="H104">
        <v>642.02333854448295</v>
      </c>
      <c r="I104" t="str">
        <f t="shared" si="20"/>
        <v>UP</v>
      </c>
      <c r="J104">
        <v>643.74733114452215</v>
      </c>
      <c r="K104">
        <v>626.06085615927702</v>
      </c>
      <c r="L104" t="str">
        <f t="shared" si="21"/>
        <v>UP</v>
      </c>
      <c r="M104" t="str">
        <f t="shared" si="22"/>
        <v>UP</v>
      </c>
      <c r="N104">
        <v>79.720209446193962</v>
      </c>
      <c r="O104" t="str">
        <f t="shared" si="23"/>
        <v>UP</v>
      </c>
      <c r="P104" t="str">
        <f t="shared" si="24"/>
        <v>UP</v>
      </c>
      <c r="Q104">
        <f t="shared" si="25"/>
        <v>21.350000000000023</v>
      </c>
      <c r="R104">
        <f t="shared" si="26"/>
        <v>28.450000000000045</v>
      </c>
      <c r="S104">
        <f t="shared" si="27"/>
        <v>0.75043936731107164</v>
      </c>
      <c r="T104" t="str">
        <f t="shared" si="28"/>
        <v>No Indication</v>
      </c>
      <c r="U104" t="str">
        <f t="shared" si="29"/>
        <v>No T+M+I</v>
      </c>
      <c r="V104">
        <v>633.64914401311046</v>
      </c>
      <c r="W104">
        <v>628.79225302491352</v>
      </c>
      <c r="X104">
        <f t="shared" si="30"/>
        <v>4.8568909881969375</v>
      </c>
      <c r="Y104">
        <v>0.95426818226525711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2017-07-05T06:17:05Z</dcterms:created>
  <dcterms:modified xsi:type="dcterms:W3CDTF">2017-09-26T15:51:10Z</dcterms:modified>
</cp:coreProperties>
</file>