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3" i="1"/>
  <c r="N55" i="1"/>
  <c r="N57" i="1"/>
  <c r="N61" i="1"/>
  <c r="N69" i="1"/>
  <c r="N79" i="1"/>
  <c r="N9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1" i="1"/>
  <c r="N59" i="1"/>
  <c r="N63" i="1"/>
  <c r="N65" i="1"/>
  <c r="N67" i="1"/>
  <c r="N71" i="1"/>
  <c r="N73" i="1"/>
  <c r="N75" i="1"/>
  <c r="N77" i="1"/>
  <c r="N81" i="1"/>
  <c r="N83" i="1"/>
  <c r="N85" i="1"/>
  <c r="N87" i="1"/>
  <c r="N89" i="1"/>
  <c r="N91" i="1"/>
  <c r="N93" i="1"/>
  <c r="N95" i="1"/>
  <c r="N97" i="1"/>
  <c r="N101" i="1"/>
  <c r="N103" i="1"/>
  <c r="K3" i="1"/>
  <c r="K1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7" i="1"/>
  <c r="K9" i="1"/>
  <c r="K11" i="1"/>
  <c r="K15" i="1"/>
  <c r="K17" i="1"/>
  <c r="K19" i="1"/>
  <c r="K21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3" i="1"/>
  <c r="K87" i="1"/>
  <c r="K91" i="1"/>
  <c r="K95" i="1"/>
  <c r="K99" i="1"/>
  <c r="K103" i="1"/>
  <c r="K39" i="1"/>
  <c r="K77" i="1"/>
  <c r="K81" i="1"/>
  <c r="K85" i="1"/>
  <c r="K89" i="1"/>
  <c r="K93" i="1"/>
  <c r="K97" i="1"/>
  <c r="K101" i="1"/>
  <c r="J2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7" i="1"/>
  <c r="J81" i="1"/>
  <c r="J85" i="1"/>
  <c r="J89" i="1"/>
  <c r="J93" i="1"/>
  <c r="J97" i="1"/>
  <c r="J101" i="1"/>
  <c r="J71" i="1"/>
  <c r="J75" i="1"/>
  <c r="J79" i="1"/>
  <c r="J83" i="1"/>
  <c r="J87" i="1"/>
  <c r="J91" i="1"/>
  <c r="J95" i="1"/>
  <c r="J99" i="1"/>
  <c r="J103" i="1"/>
  <c r="H2" i="1" a="1"/>
  <c r="G5" i="1"/>
  <c r="G55" i="1"/>
  <c r="G69" i="1"/>
  <c r="G75" i="1"/>
  <c r="G81" i="1"/>
  <c r="G85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7" i="1"/>
  <c r="G59" i="1"/>
  <c r="G61" i="1"/>
  <c r="G63" i="1"/>
  <c r="G65" i="1"/>
  <c r="G67" i="1"/>
  <c r="G71" i="1"/>
  <c r="G73" i="1"/>
  <c r="G77" i="1"/>
  <c r="G79" i="1"/>
  <c r="G83" i="1"/>
  <c r="G87" i="1"/>
  <c r="G89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3" i="1"/>
  <c r="H65" i="1"/>
  <c r="H67" i="1"/>
  <c r="H69" i="1"/>
  <c r="H71" i="1"/>
  <c r="H75" i="1"/>
  <c r="H79" i="1"/>
  <c r="H83" i="1"/>
  <c r="H87" i="1"/>
  <c r="H91" i="1"/>
  <c r="H95" i="1"/>
  <c r="H99" i="1"/>
  <c r="H103" i="1"/>
  <c r="H61" i="1"/>
  <c r="H73" i="1"/>
  <c r="H77" i="1"/>
  <c r="H81" i="1"/>
  <c r="H85" i="1"/>
  <c r="H89" i="1"/>
  <c r="H93" i="1"/>
  <c r="H97" i="1"/>
  <c r="H101" i="1"/>
  <c r="AH31" i="1" l="1"/>
  <c r="AH3" i="1"/>
  <c r="AH48" i="1"/>
  <c r="AH40" i="1"/>
  <c r="AH16" i="1"/>
  <c r="AH20" i="1"/>
  <c r="AH7" i="1" l="1"/>
  <c r="AH15" i="1"/>
  <c r="AH23" i="1"/>
  <c r="AH35" i="1"/>
  <c r="AH56" i="1"/>
  <c r="AH26" i="1"/>
  <c r="AH39" i="1"/>
  <c r="AH47" i="1"/>
  <c r="AH51" i="1"/>
  <c r="AH55" i="1"/>
  <c r="AH2" i="1"/>
  <c r="AH6" i="1"/>
  <c r="AH22" i="1"/>
  <c r="AH34" i="1"/>
  <c r="AH38" i="1"/>
  <c r="AH54" i="1"/>
  <c r="AH5" i="1"/>
  <c r="AH9" i="1"/>
  <c r="AH13" i="1"/>
  <c r="AH17" i="1"/>
  <c r="AH21" i="1"/>
  <c r="AH25" i="1"/>
  <c r="AH33" i="1"/>
  <c r="AH37" i="1"/>
  <c r="AH41" i="1"/>
  <c r="AH45" i="1"/>
  <c r="AH18" i="1"/>
  <c r="AH32" i="1"/>
  <c r="AH24" i="1"/>
  <c r="AH19" i="1"/>
  <c r="AH52" i="1"/>
  <c r="AH8" i="1"/>
  <c r="AH30" i="1"/>
  <c r="AH44" i="1" l="1"/>
  <c r="AH28" i="1"/>
  <c r="AH29" i="1"/>
  <c r="AH12" i="1"/>
  <c r="AH53" i="1"/>
  <c r="AH50" i="1"/>
  <c r="AH42" i="1"/>
  <c r="AH14" i="1"/>
  <c r="AH4" i="1"/>
  <c r="AH10" i="1"/>
  <c r="AH27" i="1"/>
  <c r="AH49" i="1"/>
  <c r="AH46" i="1"/>
  <c r="AH36" i="1"/>
  <c r="AH43" i="1"/>
  <c r="AH11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<sst xmlns="http://schemas.openxmlformats.org/spreadsheetml/2006/main" count="137" uniqueCount="35">
  <si>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</si>
  <si>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</si>
  <si>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</si>
  <si>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</si>
  <si>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</si>
  <si>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RAJESHEXPO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</si>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</sst>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616.20000000000005</v>
      </c>
      <c r="D2">
        <v>625.5</v>
      </c>
      <c r="E2">
        <v>613</v>
      </c>
      <c r="F2">
        <v>618</v>
      </c>
      <c r="G2">
        <f>_xll.TA_TYPPRICE(D2,E2,F2)</f>
        <v>618.83333333333337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</v>
      </c>
      <c r="R2">
        <f>D2-E2</f>
        <v>12.5</v>
      </c>
      <c r="S2">
        <f>Q2/R2</f>
        <v>0.4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621.9</v>
      </c>
      <c r="D3">
        <v>623.95000000000005</v>
      </c>
      <c r="E3">
        <v>616.70000000000005</v>
      </c>
      <c r="F3">
        <v>618</v>
      </c>
      <c r="G3">
        <f>_xll.TA_TYPPRICE(D3,E3,F3)</f>
        <v>619.55000000000007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1.2999999999999545</v>
      </c>
      <c r="R3">
        <f t="shared" ref="R3:R66" si="6">D3-E3</f>
        <v>7.25</v>
      </c>
      <c r="S3">
        <f t="shared" ref="S3:S66" si="7">Q3/R3</f>
        <v>0.17931034482757993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618.70000000000005</v>
      </c>
      <c r="D4">
        <v>628</v>
      </c>
      <c r="E4">
        <v>617.5</v>
      </c>
      <c r="F4">
        <v>618</v>
      </c>
      <c r="G4">
        <f>_xll.TA_TYPPRICE(D4,E4,F4)</f>
        <v>621.16666666666663</v>
      </c>
      <c r="H4">
        <v>619.85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</v>
      </c>
      <c r="R4">
        <f t="shared" si="6"/>
        <v>10.5</v>
      </c>
      <c r="S4">
        <f t="shared" si="7"/>
        <v>4.7619047619047616E-2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619.5</v>
      </c>
      <c r="D5">
        <v>621.85</v>
      </c>
      <c r="E5">
        <v>616.04999999999995</v>
      </c>
      <c r="F5">
        <v>618</v>
      </c>
      <c r="G5">
        <f>_xll.TA_TYPPRICE(D5,E5,F5)</f>
        <v>618.63333333333333</v>
      </c>
      <c r="H5">
        <v>619.24166666666667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1.9500000000000455</v>
      </c>
      <c r="R5">
        <f t="shared" si="6"/>
        <v>5.8000000000000682</v>
      </c>
      <c r="S5">
        <f t="shared" si="7"/>
        <v>0.33620689655172803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621.75</v>
      </c>
      <c r="D6">
        <v>631.4</v>
      </c>
      <c r="E6">
        <v>620.5</v>
      </c>
      <c r="F6">
        <v>624</v>
      </c>
      <c r="G6">
        <f>_xll.TA_TYPPRICE(D6,E6,F6)</f>
        <v>625.30000000000007</v>
      </c>
      <c r="H6">
        <v>622.27083333333337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3.5</v>
      </c>
      <c r="R6">
        <f t="shared" si="6"/>
        <v>10.899999999999977</v>
      </c>
      <c r="S6">
        <f t="shared" si="7"/>
        <v>0.32110091743119334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625</v>
      </c>
      <c r="D7">
        <v>631.85</v>
      </c>
      <c r="E7">
        <v>623</v>
      </c>
      <c r="F7">
        <v>624</v>
      </c>
      <c r="G7">
        <f>_xll.TA_TYPPRICE(D7,E7,F7)</f>
        <v>626.2833333333333</v>
      </c>
      <c r="H7">
        <v>624.27708333333339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1</v>
      </c>
      <c r="R7">
        <f t="shared" si="6"/>
        <v>8.8500000000000227</v>
      </c>
      <c r="S7">
        <f t="shared" si="7"/>
        <v>0.11299435028248558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627.95000000000005</v>
      </c>
      <c r="D8">
        <v>632.9</v>
      </c>
      <c r="E8">
        <v>625.29999999999995</v>
      </c>
      <c r="F8">
        <v>626</v>
      </c>
      <c r="G8">
        <f>_xll.TA_TYPPRICE(D8,E8,F8)</f>
        <v>628.06666666666661</v>
      </c>
      <c r="H8">
        <v>626.171875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0.70000000000004547</v>
      </c>
      <c r="R8">
        <f t="shared" si="6"/>
        <v>7.6000000000000227</v>
      </c>
      <c r="S8">
        <f t="shared" si="7"/>
        <v>9.2105263157900449E-2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629</v>
      </c>
      <c r="D9">
        <v>631.85</v>
      </c>
      <c r="E9">
        <v>626.4</v>
      </c>
      <c r="F9">
        <v>631</v>
      </c>
      <c r="G9">
        <f>_xll.TA_TYPPRICE(D9,E9,F9)</f>
        <v>629.75</v>
      </c>
      <c r="H9">
        <v>627.9609375</v>
      </c>
      <c r="I9" t="str">
        <f t="shared" si="0"/>
        <v>UP</v>
      </c>
      <c r="J9">
        <v>628.41250000000002</v>
      </c>
      <c r="K9">
        <v>619.80624999999998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4.6000000000000227</v>
      </c>
      <c r="R9">
        <f t="shared" si="6"/>
        <v>5.4500000000000455</v>
      </c>
      <c r="S9">
        <f t="shared" si="7"/>
        <v>0.84403669724770358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631.75</v>
      </c>
      <c r="D10">
        <v>635.9</v>
      </c>
      <c r="E10">
        <v>625</v>
      </c>
      <c r="F10">
        <v>632</v>
      </c>
      <c r="G10">
        <f>_xll.TA_TYPPRICE(D10,E10,F10)</f>
        <v>630.9666666666667</v>
      </c>
      <c r="H10">
        <v>629.46380208333335</v>
      </c>
      <c r="I10" t="str">
        <f t="shared" si="0"/>
        <v>UP</v>
      </c>
      <c r="J10">
        <v>630.07638888888891</v>
      </c>
      <c r="K10">
        <v>620.96041666666667</v>
      </c>
      <c r="L10" t="str">
        <f t="shared" si="1"/>
        <v>UP</v>
      </c>
      <c r="M10" t="str">
        <f t="shared" si="2"/>
        <v>UP</v>
      </c>
      <c r="N10">
        <v>100</v>
      </c>
      <c r="O10" t="str">
        <f t="shared" si="3"/>
        <v>UP</v>
      </c>
      <c r="P10" t="str">
        <f t="shared" si="4"/>
        <v>UP</v>
      </c>
      <c r="Q10">
        <f t="shared" si="5"/>
        <v>7</v>
      </c>
      <c r="R10">
        <f t="shared" si="6"/>
        <v>10.899999999999977</v>
      </c>
      <c r="S10">
        <f t="shared" si="7"/>
        <v>0.64220183486238669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632.04999999999995</v>
      </c>
      <c r="D11">
        <v>653.95000000000005</v>
      </c>
      <c r="E11">
        <v>628.25</v>
      </c>
      <c r="F11">
        <v>641</v>
      </c>
      <c r="G11">
        <f>_xll.TA_TYPPRICE(D11,E11,F11)</f>
        <v>641.06666666666672</v>
      </c>
      <c r="H11">
        <v>635.26523437500009</v>
      </c>
      <c r="I11" t="str">
        <f t="shared" si="0"/>
        <v>UP</v>
      </c>
      <c r="J11">
        <v>635.38163580246919</v>
      </c>
      <c r="K11">
        <v>622.58032407407404</v>
      </c>
      <c r="L11" t="str">
        <f t="shared" si="1"/>
        <v>UP</v>
      </c>
      <c r="M11" t="str">
        <f t="shared" si="2"/>
        <v>UP</v>
      </c>
      <c r="N11">
        <v>100</v>
      </c>
      <c r="O11" t="str">
        <f t="shared" si="3"/>
        <v>UP</v>
      </c>
      <c r="P11" t="str">
        <f t="shared" si="4"/>
        <v>UP</v>
      </c>
      <c r="Q11">
        <f t="shared" si="5"/>
        <v>12.75</v>
      </c>
      <c r="R11">
        <f t="shared" si="6"/>
        <v>25.700000000000045</v>
      </c>
      <c r="S11">
        <f t="shared" si="7"/>
        <v>0.49610894941634154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642.54999999999995</v>
      </c>
      <c r="D12">
        <v>649.29999999999995</v>
      </c>
      <c r="E12">
        <v>640.5</v>
      </c>
      <c r="F12">
        <v>642</v>
      </c>
      <c r="G12">
        <f>_xll.TA_TYPPRICE(D12,E12,F12)</f>
        <v>643.93333333333328</v>
      </c>
      <c r="H12">
        <v>639.59928385416674</v>
      </c>
      <c r="I12" t="str">
        <f t="shared" si="0"/>
        <v>UP</v>
      </c>
      <c r="J12">
        <v>638.47460562414267</v>
      </c>
      <c r="K12">
        <v>626.56247427983533</v>
      </c>
      <c r="L12" t="str">
        <f t="shared" si="1"/>
        <v>UP</v>
      </c>
      <c r="M12" t="str">
        <f t="shared" si="2"/>
        <v>UP</v>
      </c>
      <c r="N12">
        <v>100</v>
      </c>
      <c r="O12" t="str">
        <f t="shared" si="3"/>
        <v>UP</v>
      </c>
      <c r="P12" t="str">
        <f t="shared" si="4"/>
        <v>UP</v>
      </c>
      <c r="Q12">
        <f t="shared" si="5"/>
        <v>1.5</v>
      </c>
      <c r="R12">
        <f t="shared" si="6"/>
        <v>8.7999999999999545</v>
      </c>
      <c r="S12">
        <f t="shared" si="7"/>
        <v>0.17045454545454633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642.5</v>
      </c>
      <c r="D13">
        <v>648.45000000000005</v>
      </c>
      <c r="E13">
        <v>638.4</v>
      </c>
      <c r="F13">
        <v>642</v>
      </c>
      <c r="G13">
        <f>_xll.TA_TYPPRICE(D13,E13,F13)</f>
        <v>642.94999999999993</v>
      </c>
      <c r="H13">
        <v>641.27464192708339</v>
      </c>
      <c r="I13" t="str">
        <f t="shared" si="0"/>
        <v>UP</v>
      </c>
      <c r="J13">
        <v>640.69135992988879</v>
      </c>
      <c r="K13">
        <v>629.19303555098304</v>
      </c>
      <c r="L13" t="str">
        <f t="shared" si="1"/>
        <v>UP</v>
      </c>
      <c r="M13" t="str">
        <f t="shared" si="2"/>
        <v>UP</v>
      </c>
      <c r="N13">
        <v>100</v>
      </c>
      <c r="O13" t="str">
        <f t="shared" si="3"/>
        <v>UP</v>
      </c>
      <c r="P13" t="str">
        <f t="shared" si="4"/>
        <v>UP</v>
      </c>
      <c r="Q13">
        <f t="shared" si="5"/>
        <v>3.6000000000000227</v>
      </c>
      <c r="R13">
        <f t="shared" si="6"/>
        <v>10.050000000000068</v>
      </c>
      <c r="S13">
        <f t="shared" si="7"/>
        <v>0.35820895522388041</v>
      </c>
      <c r="T13" t="str">
        <f t="shared" si="8"/>
        <v>No Indication</v>
      </c>
      <c r="U13" t="str">
        <f t="shared" si="9"/>
        <v>No T+M+I</v>
      </c>
      <c r="V13">
        <v>627.83333333333337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639.70000000000005</v>
      </c>
      <c r="D14">
        <v>641.4</v>
      </c>
      <c r="E14">
        <v>635.20000000000005</v>
      </c>
      <c r="F14">
        <v>640</v>
      </c>
      <c r="G14">
        <f>_xll.TA_TYPPRICE(D14,E14,F14)</f>
        <v>638.86666666666667</v>
      </c>
      <c r="H14">
        <v>640.07065429687509</v>
      </c>
      <c r="I14" t="str">
        <f t="shared" si="0"/>
        <v>DOWN</v>
      </c>
      <c r="J14">
        <v>640.84883550102461</v>
      </c>
      <c r="K14">
        <v>630.52791653965346</v>
      </c>
      <c r="L14" t="str">
        <f t="shared" si="1"/>
        <v>No Confirmation</v>
      </c>
      <c r="M14" t="str">
        <f t="shared" si="2"/>
        <v>No Trend</v>
      </c>
      <c r="N14">
        <v>81.947143547071448</v>
      </c>
      <c r="O14" t="str">
        <f t="shared" si="3"/>
        <v>UP</v>
      </c>
      <c r="P14" t="str">
        <f t="shared" si="4"/>
        <v>No Trend + Momentum</v>
      </c>
      <c r="Q14">
        <f t="shared" si="5"/>
        <v>4.7999999999999545</v>
      </c>
      <c r="R14">
        <f t="shared" si="6"/>
        <v>6.1999999999999318</v>
      </c>
      <c r="S14">
        <f t="shared" si="7"/>
        <v>0.77419354838709797</v>
      </c>
      <c r="T14" t="str">
        <f t="shared" si="8"/>
        <v>No Indication</v>
      </c>
      <c r="U14" t="str">
        <f t="shared" si="9"/>
        <v>No T+M+I</v>
      </c>
      <c r="V14">
        <v>629.70512820512829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639.25</v>
      </c>
      <c r="D15">
        <v>644</v>
      </c>
      <c r="E15">
        <v>631.5</v>
      </c>
      <c r="F15">
        <v>635</v>
      </c>
      <c r="G15">
        <f>_xll.TA_TYPPRICE(D15,E15,F15)</f>
        <v>636.83333333333337</v>
      </c>
      <c r="H15">
        <v>638.45199381510429</v>
      </c>
      <c r="I15" t="str">
        <f t="shared" si="0"/>
        <v>DOWN</v>
      </c>
      <c r="J15">
        <v>641.54909427857467</v>
      </c>
      <c r="K15">
        <v>630.74393508639719</v>
      </c>
      <c r="L15" t="str">
        <f t="shared" si="1"/>
        <v>No Confirmation</v>
      </c>
      <c r="M15" t="str">
        <f t="shared" si="2"/>
        <v>No Trend</v>
      </c>
      <c r="N15">
        <v>52.390788045681212</v>
      </c>
      <c r="O15" t="str">
        <f t="shared" si="3"/>
        <v>No Momentum</v>
      </c>
      <c r="P15" t="str">
        <f t="shared" si="4"/>
        <v>No Trend + Momentum</v>
      </c>
      <c r="Q15">
        <f t="shared" si="5"/>
        <v>3.5</v>
      </c>
      <c r="R15">
        <f t="shared" si="6"/>
        <v>12.5</v>
      </c>
      <c r="S15">
        <f t="shared" si="7"/>
        <v>0.28000000000000003</v>
      </c>
      <c r="T15" t="str">
        <f t="shared" si="8"/>
        <v>No Indication</v>
      </c>
      <c r="U15" t="str">
        <f t="shared" si="9"/>
        <v>No T+M+I</v>
      </c>
      <c r="V15">
        <v>630.51972386587784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637.04999999999995</v>
      </c>
      <c r="D16">
        <v>648</v>
      </c>
      <c r="E16">
        <v>635</v>
      </c>
      <c r="F16">
        <v>646</v>
      </c>
      <c r="G16">
        <f>_xll.TA_TYPPRICE(D16,E16,F16)</f>
        <v>643</v>
      </c>
      <c r="H16">
        <v>640.72599690755214</v>
      </c>
      <c r="I16" t="str">
        <f t="shared" si="0"/>
        <v>UP</v>
      </c>
      <c r="J16">
        <v>642.98262888333591</v>
      </c>
      <c r="K16">
        <v>631.68972728942003</v>
      </c>
      <c r="L16" t="str">
        <f t="shared" si="1"/>
        <v>UP</v>
      </c>
      <c r="M16" t="str">
        <f t="shared" si="2"/>
        <v>UP</v>
      </c>
      <c r="N16">
        <v>76.098096333027314</v>
      </c>
      <c r="O16" t="str">
        <f t="shared" si="3"/>
        <v>UP</v>
      </c>
      <c r="P16" t="str">
        <f t="shared" si="4"/>
        <v>UP</v>
      </c>
      <c r="Q16">
        <f t="shared" si="5"/>
        <v>11</v>
      </c>
      <c r="R16">
        <f t="shared" si="6"/>
        <v>13</v>
      </c>
      <c r="S16">
        <f t="shared" si="7"/>
        <v>0.84615384615384615</v>
      </c>
      <c r="T16" t="str">
        <f t="shared" si="8"/>
        <v>UP</v>
      </c>
      <c r="U16" t="str">
        <f t="shared" si="9"/>
        <v>UP</v>
      </c>
      <c r="V16">
        <v>632.90130480958896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648</v>
      </c>
      <c r="D17">
        <v>654</v>
      </c>
      <c r="E17">
        <v>644.35</v>
      </c>
      <c r="F17">
        <v>646</v>
      </c>
      <c r="G17">
        <f>_xll.TA_TYPPRICE(D17,E17,F17)</f>
        <v>648.11666666666667</v>
      </c>
      <c r="H17">
        <v>644.42133178710947</v>
      </c>
      <c r="I17" t="str">
        <f t="shared" si="0"/>
        <v>UP</v>
      </c>
      <c r="J17">
        <v>645.43093357592795</v>
      </c>
      <c r="K17">
        <v>634.50312122510445</v>
      </c>
      <c r="L17" t="str">
        <f t="shared" si="1"/>
        <v>UP</v>
      </c>
      <c r="M17" t="str">
        <f t="shared" si="2"/>
        <v>UP</v>
      </c>
      <c r="N17">
        <v>76.098096333027314</v>
      </c>
      <c r="O17" t="str">
        <f t="shared" si="3"/>
        <v>UP</v>
      </c>
      <c r="P17" t="str">
        <f t="shared" si="4"/>
        <v>UP</v>
      </c>
      <c r="Q17">
        <f t="shared" si="5"/>
        <v>1.6499999999999773</v>
      </c>
      <c r="R17">
        <f t="shared" si="6"/>
        <v>9.6499999999999773</v>
      </c>
      <c r="S17">
        <f t="shared" si="7"/>
        <v>0.17098445595854728</v>
      </c>
      <c r="T17" t="str">
        <f t="shared" si="8"/>
        <v>DOWN</v>
      </c>
      <c r="U17" t="str">
        <f t="shared" si="9"/>
        <v>No T+M+I</v>
      </c>
      <c r="V17">
        <v>634.91648868503682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649.29999999999995</v>
      </c>
      <c r="D18">
        <v>653.1</v>
      </c>
      <c r="E18">
        <v>644.5</v>
      </c>
      <c r="F18">
        <v>648</v>
      </c>
      <c r="G18">
        <f>_xll.TA_TYPPRICE(D18,E18,F18)</f>
        <v>648.5333333333333</v>
      </c>
      <c r="H18">
        <v>646.47733256022138</v>
      </c>
      <c r="I18" t="str">
        <f t="shared" si="0"/>
        <v>UP</v>
      </c>
      <c r="J18">
        <v>647.13517055905504</v>
      </c>
      <c r="K18">
        <v>636.72464984174792</v>
      </c>
      <c r="L18" t="str">
        <f t="shared" si="1"/>
        <v>UP</v>
      </c>
      <c r="M18" t="str">
        <f t="shared" si="2"/>
        <v>UP</v>
      </c>
      <c r="N18">
        <v>79.06032468420932</v>
      </c>
      <c r="O18" t="str">
        <f t="shared" si="3"/>
        <v>UP</v>
      </c>
      <c r="P18" t="str">
        <f t="shared" si="4"/>
        <v>UP</v>
      </c>
      <c r="Q18">
        <f t="shared" si="5"/>
        <v>3.5</v>
      </c>
      <c r="R18">
        <f t="shared" si="6"/>
        <v>8.6000000000000227</v>
      </c>
      <c r="S18">
        <f t="shared" si="7"/>
        <v>0.40697674418604546</v>
      </c>
      <c r="T18" t="str">
        <f t="shared" si="8"/>
        <v>No Indication</v>
      </c>
      <c r="U18" t="str">
        <f t="shared" si="9"/>
        <v>No T+M+I</v>
      </c>
      <c r="V18">
        <v>636.92933657964659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649.54999999999995</v>
      </c>
      <c r="D19">
        <v>652</v>
      </c>
      <c r="E19">
        <v>646</v>
      </c>
      <c r="F19">
        <v>648</v>
      </c>
      <c r="G19">
        <f>_xll.TA_TYPPRICE(D19,E19,F19)</f>
        <v>648.66666666666663</v>
      </c>
      <c r="H19">
        <v>647.57199961344395</v>
      </c>
      <c r="I19" t="str">
        <f t="shared" si="0"/>
        <v>UP</v>
      </c>
      <c r="J19">
        <v>648.21624376815396</v>
      </c>
      <c r="K19">
        <v>638.78583876580399</v>
      </c>
      <c r="L19" t="str">
        <f t="shared" si="1"/>
        <v>No Confirmation</v>
      </c>
      <c r="M19" t="str">
        <f t="shared" si="2"/>
        <v>No Trend</v>
      </c>
      <c r="N19">
        <v>79.060324684209334</v>
      </c>
      <c r="O19" t="str">
        <f t="shared" si="3"/>
        <v>UP</v>
      </c>
      <c r="P19" t="str">
        <f t="shared" si="4"/>
        <v>No Trend + Momentum</v>
      </c>
      <c r="Q19">
        <f t="shared" si="5"/>
        <v>2</v>
      </c>
      <c r="R19">
        <f t="shared" si="6"/>
        <v>6</v>
      </c>
      <c r="S19">
        <f t="shared" si="7"/>
        <v>0.33333333333333331</v>
      </c>
      <c r="T19" t="str">
        <f t="shared" si="8"/>
        <v>No Indication</v>
      </c>
      <c r="U19" t="str">
        <f t="shared" si="9"/>
        <v>No T+M+I</v>
      </c>
      <c r="V19">
        <v>638.63251556739328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649</v>
      </c>
      <c r="D20">
        <v>657.1</v>
      </c>
      <c r="E20">
        <v>647</v>
      </c>
      <c r="F20">
        <v>651</v>
      </c>
      <c r="G20">
        <f>_xll.TA_TYPPRICE(D20,E20,F20)</f>
        <v>651.69999999999993</v>
      </c>
      <c r="H20">
        <v>649.63599980672188</v>
      </c>
      <c r="I20" t="str">
        <f t="shared" si="0"/>
        <v>UP</v>
      </c>
      <c r="J20">
        <v>650.19041181967532</v>
      </c>
      <c r="K20">
        <v>640.61120792895861</v>
      </c>
      <c r="L20" t="str">
        <f t="shared" si="1"/>
        <v>UP</v>
      </c>
      <c r="M20" t="str">
        <f t="shared" si="2"/>
        <v>UP</v>
      </c>
      <c r="N20">
        <v>83.773572216691278</v>
      </c>
      <c r="O20" t="str">
        <f t="shared" si="3"/>
        <v>UP</v>
      </c>
      <c r="P20" t="str">
        <f t="shared" si="4"/>
        <v>UP</v>
      </c>
      <c r="Q20">
        <f t="shared" si="5"/>
        <v>4</v>
      </c>
      <c r="R20">
        <f t="shared" si="6"/>
        <v>10.100000000000023</v>
      </c>
      <c r="S20">
        <f t="shared" si="7"/>
        <v>0.39603960396039517</v>
      </c>
      <c r="T20" t="str">
        <f t="shared" si="8"/>
        <v>No Indication</v>
      </c>
      <c r="U20" t="str">
        <f t="shared" si="9"/>
        <v>No T+M+I</v>
      </c>
      <c r="V20">
        <v>640.53520548010204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651.54999999999995</v>
      </c>
      <c r="D21">
        <v>660</v>
      </c>
      <c r="E21">
        <v>649.20000000000005</v>
      </c>
      <c r="F21">
        <v>650</v>
      </c>
      <c r="G21">
        <f>_xll.TA_TYPPRICE(D21,E21,F21)</f>
        <v>653.06666666666672</v>
      </c>
      <c r="H21">
        <v>651.35133323669424</v>
      </c>
      <c r="I21" t="str">
        <f t="shared" si="0"/>
        <v>DOWN</v>
      </c>
      <c r="J21">
        <v>652.37032030419186</v>
      </c>
      <c r="K21">
        <v>642.51982838919002</v>
      </c>
      <c r="L21" t="str">
        <f t="shared" si="1"/>
        <v>No Confirmation</v>
      </c>
      <c r="M21" t="str">
        <f t="shared" si="2"/>
        <v>No Trend</v>
      </c>
      <c r="N21">
        <v>76.590443510035598</v>
      </c>
      <c r="O21" t="str">
        <f t="shared" si="3"/>
        <v>UP</v>
      </c>
      <c r="P21" t="str">
        <f t="shared" si="4"/>
        <v>No Trend + Momentum</v>
      </c>
      <c r="Q21">
        <f t="shared" si="5"/>
        <v>0.79999999999995453</v>
      </c>
      <c r="R21">
        <f t="shared" si="6"/>
        <v>10.799999999999955</v>
      </c>
      <c r="S21">
        <f t="shared" si="7"/>
        <v>7.407407407407017E-2</v>
      </c>
      <c r="T21" t="str">
        <f t="shared" si="8"/>
        <v>DOWN</v>
      </c>
      <c r="U21" t="str">
        <f t="shared" si="9"/>
        <v>No T+M+I</v>
      </c>
      <c r="V21">
        <v>641.99132771393249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649.9</v>
      </c>
      <c r="D22">
        <v>655</v>
      </c>
      <c r="E22">
        <v>649.9</v>
      </c>
      <c r="F22">
        <v>651</v>
      </c>
      <c r="G22">
        <f>_xll.TA_TYPPRICE(D22,E22,F22)</f>
        <v>651.9666666666667</v>
      </c>
      <c r="H22">
        <v>651.65899995168047</v>
      </c>
      <c r="I22" t="str">
        <f t="shared" si="0"/>
        <v>DOWN</v>
      </c>
      <c r="J22">
        <v>652.95469356992703</v>
      </c>
      <c r="K22">
        <v>644.15986652492552</v>
      </c>
      <c r="L22" t="str">
        <f t="shared" si="1"/>
        <v>No Confirmation</v>
      </c>
      <c r="M22" t="str">
        <f t="shared" si="2"/>
        <v>No Trend</v>
      </c>
      <c r="N22">
        <v>78.856607331383486</v>
      </c>
      <c r="O22" t="str">
        <f t="shared" si="3"/>
        <v>UP</v>
      </c>
      <c r="P22" t="str">
        <f t="shared" si="4"/>
        <v>No Trend + Momentum</v>
      </c>
      <c r="Q22">
        <f t="shared" si="5"/>
        <v>1.1000000000000227</v>
      </c>
      <c r="R22">
        <f t="shared" si="6"/>
        <v>5.1000000000000227</v>
      </c>
      <c r="S22">
        <f t="shared" si="7"/>
        <v>0.21568627450980743</v>
      </c>
      <c r="T22" t="str">
        <f t="shared" si="8"/>
        <v>No Indication</v>
      </c>
      <c r="U22" t="str">
        <f t="shared" si="9"/>
        <v>No T+M+I</v>
      </c>
      <c r="V22">
        <v>643.37727729640437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652</v>
      </c>
      <c r="D23">
        <v>654.9</v>
      </c>
      <c r="E23">
        <v>650</v>
      </c>
      <c r="F23">
        <v>651</v>
      </c>
      <c r="G23">
        <f>_xll.TA_TYPPRICE(D23,E23,F23)</f>
        <v>651.9666666666667</v>
      </c>
      <c r="H23">
        <v>651.81283330917358</v>
      </c>
      <c r="I23" t="str">
        <f t="shared" si="0"/>
        <v>DOWN</v>
      </c>
      <c r="J23">
        <v>653.38698388772104</v>
      </c>
      <c r="K23">
        <v>645.45767396383098</v>
      </c>
      <c r="L23" t="str">
        <f t="shared" si="1"/>
        <v>No Confirmation</v>
      </c>
      <c r="M23" t="str">
        <f t="shared" si="2"/>
        <v>No Trend</v>
      </c>
      <c r="N23">
        <v>78.856607331383472</v>
      </c>
      <c r="O23" t="str">
        <f t="shared" si="3"/>
        <v>UP</v>
      </c>
      <c r="P23" t="str">
        <f t="shared" si="4"/>
        <v>No Trend + Momentum</v>
      </c>
      <c r="Q23">
        <f t="shared" si="5"/>
        <v>1</v>
      </c>
      <c r="R23">
        <f t="shared" si="6"/>
        <v>4.8999999999999773</v>
      </c>
      <c r="S23">
        <f t="shared" si="7"/>
        <v>0.20408163265306217</v>
      </c>
      <c r="T23" t="str">
        <f t="shared" si="8"/>
        <v>No Indication</v>
      </c>
      <c r="U23" t="str">
        <f t="shared" si="9"/>
        <v>No T+M+I</v>
      </c>
      <c r="V23">
        <v>644.55000386618826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649.54999999999995</v>
      </c>
      <c r="D24">
        <v>653.70000000000005</v>
      </c>
      <c r="E24">
        <v>649.54999999999995</v>
      </c>
      <c r="F24">
        <v>652</v>
      </c>
      <c r="G24">
        <f>_xll.TA_TYPPRICE(D24,E24,F24)</f>
        <v>651.75</v>
      </c>
      <c r="H24">
        <v>651.78141665458679</v>
      </c>
      <c r="I24" t="str">
        <f t="shared" si="0"/>
        <v>UP</v>
      </c>
      <c r="J24">
        <v>653.45654302378307</v>
      </c>
      <c r="K24">
        <v>646.36707974964634</v>
      </c>
      <c r="L24" t="str">
        <f t="shared" si="1"/>
        <v>No Confirmation</v>
      </c>
      <c r="M24" t="str">
        <f t="shared" si="2"/>
        <v>No Trend</v>
      </c>
      <c r="N24">
        <v>81.634530208089288</v>
      </c>
      <c r="O24" t="str">
        <f t="shared" si="3"/>
        <v>UP</v>
      </c>
      <c r="P24" t="str">
        <f t="shared" si="4"/>
        <v>No Trend + Momentum</v>
      </c>
      <c r="Q24">
        <f t="shared" si="5"/>
        <v>2.4500000000000455</v>
      </c>
      <c r="R24">
        <f t="shared" si="6"/>
        <v>4.1500000000000909</v>
      </c>
      <c r="S24">
        <f t="shared" si="7"/>
        <v>0.59036144578313055</v>
      </c>
      <c r="T24" t="str">
        <f t="shared" si="8"/>
        <v>No Indication</v>
      </c>
      <c r="U24" t="str">
        <f t="shared" si="9"/>
        <v>No T+M+I</v>
      </c>
      <c r="V24">
        <v>645.69615711754386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651.79999999999995</v>
      </c>
      <c r="D25">
        <v>654.9</v>
      </c>
      <c r="E25">
        <v>649</v>
      </c>
      <c r="F25">
        <v>651</v>
      </c>
      <c r="G25">
        <f>_xll.TA_TYPPRICE(D25,E25,F25)</f>
        <v>651.63333333333333</v>
      </c>
      <c r="H25">
        <v>651.70737499396</v>
      </c>
      <c r="I25" t="str">
        <f t="shared" si="0"/>
        <v>DOWN</v>
      </c>
      <c r="J25">
        <v>653.77731124072011</v>
      </c>
      <c r="K25">
        <v>646.95217313861383</v>
      </c>
      <c r="L25" t="str">
        <f t="shared" si="1"/>
        <v>No Confirmation</v>
      </c>
      <c r="M25" t="str">
        <f t="shared" si="2"/>
        <v>No Trend</v>
      </c>
      <c r="N25">
        <v>70.118833815543624</v>
      </c>
      <c r="O25" t="str">
        <f t="shared" si="3"/>
        <v>UP</v>
      </c>
      <c r="P25" t="str">
        <f t="shared" si="4"/>
        <v>No Trend + Momentum</v>
      </c>
      <c r="Q25">
        <f t="shared" si="5"/>
        <v>2</v>
      </c>
      <c r="R25">
        <f t="shared" si="6"/>
        <v>5.8999999999999773</v>
      </c>
      <c r="S25">
        <f t="shared" si="7"/>
        <v>0.33898305084745894</v>
      </c>
      <c r="T25" t="str">
        <f t="shared" si="8"/>
        <v>No Indication</v>
      </c>
      <c r="U25" t="str">
        <f t="shared" si="9"/>
        <v>No T+M+I</v>
      </c>
      <c r="V25">
        <v>646.51213294561398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652.95000000000005</v>
      </c>
      <c r="D26">
        <v>657</v>
      </c>
      <c r="E26">
        <v>646</v>
      </c>
      <c r="F26">
        <v>647</v>
      </c>
      <c r="G26">
        <f>_xll.TA_TYPPRICE(D26,E26,F26)</f>
        <v>650</v>
      </c>
      <c r="H26">
        <v>650.85368749698</v>
      </c>
      <c r="I26" t="str">
        <f t="shared" si="0"/>
        <v>DOWN</v>
      </c>
      <c r="J26">
        <v>654.49346429833781</v>
      </c>
      <c r="K26">
        <v>646.74057910781073</v>
      </c>
      <c r="L26" t="str">
        <f t="shared" si="1"/>
        <v>No Confirmation</v>
      </c>
      <c r="M26" t="str">
        <f t="shared" si="2"/>
        <v>No Trend</v>
      </c>
      <c r="N26">
        <v>41.117694158124856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11</v>
      </c>
      <c r="S26">
        <f t="shared" si="7"/>
        <v>9.0909090909090912E-2</v>
      </c>
      <c r="T26" t="str">
        <f t="shared" si="8"/>
        <v>DOWN</v>
      </c>
      <c r="U26" t="str">
        <f t="shared" si="9"/>
        <v>No T+M+I</v>
      </c>
      <c r="V26">
        <v>646.58718941551956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648.54999999999995</v>
      </c>
      <c r="D27">
        <v>661.1</v>
      </c>
      <c r="E27">
        <v>645.5</v>
      </c>
      <c r="F27">
        <v>649</v>
      </c>
      <c r="G27">
        <f>_xll.TA_TYPPRICE(D27,E27,F27)</f>
        <v>651.86666666666667</v>
      </c>
      <c r="H27">
        <v>651.36017708182339</v>
      </c>
      <c r="I27" t="str">
        <f t="shared" si="0"/>
        <v>DOWN</v>
      </c>
      <c r="J27">
        <v>655.96158334315169</v>
      </c>
      <c r="K27">
        <v>646.46489486163057</v>
      </c>
      <c r="L27" t="str">
        <f t="shared" si="1"/>
        <v>No Confirmation</v>
      </c>
      <c r="M27" t="str">
        <f t="shared" si="2"/>
        <v>No Trend</v>
      </c>
      <c r="N27">
        <v>53.212308290908261</v>
      </c>
      <c r="O27" t="str">
        <f t="shared" si="3"/>
        <v>No Momentum</v>
      </c>
      <c r="P27" t="str">
        <f t="shared" si="4"/>
        <v>No Trend + Momentum</v>
      </c>
      <c r="Q27">
        <f t="shared" si="5"/>
        <v>3.5</v>
      </c>
      <c r="R27">
        <f t="shared" si="6"/>
        <v>15.600000000000023</v>
      </c>
      <c r="S27">
        <f t="shared" si="7"/>
        <v>0.22435897435897403</v>
      </c>
      <c r="T27" t="str">
        <f t="shared" si="8"/>
        <v>No Indication</v>
      </c>
      <c r="U27" t="str">
        <f t="shared" si="9"/>
        <v>No T+M+I</v>
      </c>
      <c r="V27">
        <v>646.9583910439012</v>
      </c>
      <c r="W27">
        <v>638.42307692307691</v>
      </c>
      <c r="X27">
        <f t="shared" si="10"/>
        <v>8.535314120824296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650</v>
      </c>
      <c r="D28">
        <v>653.85</v>
      </c>
      <c r="E28">
        <v>642</v>
      </c>
      <c r="F28">
        <v>642</v>
      </c>
      <c r="G28">
        <f>_xll.TA_TYPPRICE(D28,E28,F28)</f>
        <v>645.94999999999993</v>
      </c>
      <c r="H28">
        <v>648.65508854091172</v>
      </c>
      <c r="I28" t="str">
        <f t="shared" si="0"/>
        <v>DOWN</v>
      </c>
      <c r="J28">
        <v>655.49234260022911</v>
      </c>
      <c r="K28">
        <v>645.47269600349046</v>
      </c>
      <c r="L28" t="str">
        <f t="shared" si="1"/>
        <v>DOWN</v>
      </c>
      <c r="M28" t="str">
        <f t="shared" si="2"/>
        <v>DOWN</v>
      </c>
      <c r="N28">
        <v>28.026553812793388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11.850000000000023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646.19556165253175</v>
      </c>
      <c r="W28">
        <v>638.68803418803418</v>
      </c>
      <c r="X28">
        <f t="shared" si="10"/>
        <v>7.5075274644975707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645.70000000000005</v>
      </c>
      <c r="D29">
        <v>648.5</v>
      </c>
      <c r="E29">
        <v>637.15</v>
      </c>
      <c r="F29">
        <v>648</v>
      </c>
      <c r="G29">
        <f>_xll.TA_TYPPRICE(D29,E29,F29)</f>
        <v>644.55000000000007</v>
      </c>
      <c r="H29">
        <v>646.60254427045584</v>
      </c>
      <c r="I29" t="str">
        <f t="shared" si="0"/>
        <v>UP</v>
      </c>
      <c r="J29">
        <v>653.93848868906707</v>
      </c>
      <c r="K29">
        <v>643.62320800271482</v>
      </c>
      <c r="L29" t="str">
        <f t="shared" si="1"/>
        <v>No Confirmation</v>
      </c>
      <c r="M29" t="str">
        <f t="shared" si="2"/>
        <v>No Trend</v>
      </c>
      <c r="N29">
        <v>52.244210541603643</v>
      </c>
      <c r="O29" t="str">
        <f t="shared" si="3"/>
        <v>No Momentum</v>
      </c>
      <c r="P29" t="str">
        <f t="shared" si="4"/>
        <v>No Trend + Momentum</v>
      </c>
      <c r="Q29">
        <f t="shared" si="5"/>
        <v>10.850000000000023</v>
      </c>
      <c r="R29">
        <f t="shared" si="6"/>
        <v>11.350000000000023</v>
      </c>
      <c r="S29">
        <f t="shared" si="7"/>
        <v>0.95594713656387675</v>
      </c>
      <c r="T29" t="str">
        <f t="shared" si="8"/>
        <v>UP</v>
      </c>
      <c r="U29" t="str">
        <f t="shared" si="9"/>
        <v>No T+M+I</v>
      </c>
      <c r="V29">
        <v>646.47316755214229</v>
      </c>
      <c r="W29">
        <v>639.37780943336497</v>
      </c>
      <c r="X29">
        <f t="shared" si="10"/>
        <v>7.0953581187773125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643.25</v>
      </c>
      <c r="D30">
        <v>654.35</v>
      </c>
      <c r="E30">
        <v>635.5</v>
      </c>
      <c r="F30">
        <v>641</v>
      </c>
      <c r="G30">
        <f>_xll.TA_TYPPRICE(D30,E30,F30)</f>
        <v>643.61666666666667</v>
      </c>
      <c r="H30">
        <v>645.10960546856131</v>
      </c>
      <c r="I30" t="str">
        <f t="shared" si="0"/>
        <v>DOWN</v>
      </c>
      <c r="J30">
        <v>654.02993564705218</v>
      </c>
      <c r="K30">
        <v>641.81805066877814</v>
      </c>
      <c r="L30" t="str">
        <f t="shared" si="1"/>
        <v>DOWN</v>
      </c>
      <c r="M30" t="str">
        <f t="shared" si="2"/>
        <v>DOWN</v>
      </c>
      <c r="N30">
        <v>35.046748596777896</v>
      </c>
      <c r="O30" t="str">
        <f t="shared" si="3"/>
        <v>DOWN</v>
      </c>
      <c r="P30" t="str">
        <f t="shared" si="4"/>
        <v>DOWN</v>
      </c>
      <c r="Q30">
        <f t="shared" si="5"/>
        <v>5.5</v>
      </c>
      <c r="R30">
        <f t="shared" si="6"/>
        <v>18.850000000000023</v>
      </c>
      <c r="S30">
        <f t="shared" si="7"/>
        <v>0.29177718832891214</v>
      </c>
      <c r="T30" t="str">
        <f t="shared" si="8"/>
        <v>No Indication</v>
      </c>
      <c r="U30" t="str">
        <f t="shared" si="9"/>
        <v>No T+M+I</v>
      </c>
      <c r="V30">
        <v>645.63114177488967</v>
      </c>
      <c r="W30">
        <v>639.49797169756016</v>
      </c>
      <c r="X30">
        <f t="shared" si="10"/>
        <v>6.1331700773295097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644.95000000000005</v>
      </c>
      <c r="D31">
        <v>647</v>
      </c>
      <c r="E31">
        <v>641.5</v>
      </c>
      <c r="F31">
        <v>645</v>
      </c>
      <c r="G31">
        <f>_xll.TA_TYPPRICE(D31,E31,F31)</f>
        <v>644.5</v>
      </c>
      <c r="H31">
        <v>644.80480273428066</v>
      </c>
      <c r="I31" t="str">
        <f t="shared" si="0"/>
        <v>UP</v>
      </c>
      <c r="J31">
        <v>652.46772772548502</v>
      </c>
      <c r="K31">
        <v>641.74737274238305</v>
      </c>
      <c r="L31" t="str">
        <f t="shared" si="1"/>
        <v>No Confirmation</v>
      </c>
      <c r="M31" t="str">
        <f t="shared" si="2"/>
        <v>No Trend</v>
      </c>
      <c r="N31">
        <v>47.411581710113992</v>
      </c>
      <c r="O31" t="str">
        <f t="shared" si="3"/>
        <v>No Momentum</v>
      </c>
      <c r="P31" t="str">
        <f t="shared" si="4"/>
        <v>No Trend + Momentum</v>
      </c>
      <c r="Q31">
        <f t="shared" si="5"/>
        <v>3.5</v>
      </c>
      <c r="R31">
        <f t="shared" si="6"/>
        <v>5.5</v>
      </c>
      <c r="S31">
        <f t="shared" si="7"/>
        <v>0.63636363636363635</v>
      </c>
      <c r="T31" t="str">
        <f t="shared" si="8"/>
        <v>No Indication</v>
      </c>
      <c r="U31" t="str">
        <f t="shared" si="9"/>
        <v>No T+M+I</v>
      </c>
      <c r="V31">
        <v>645.53404304029129</v>
      </c>
      <c r="W31">
        <v>639.90552934959271</v>
      </c>
      <c r="X31">
        <f t="shared" si="10"/>
        <v>5.6285136906985826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645</v>
      </c>
      <c r="D32">
        <v>651</v>
      </c>
      <c r="E32">
        <v>641.1</v>
      </c>
      <c r="F32">
        <v>648</v>
      </c>
      <c r="G32">
        <f>_xll.TA_TYPPRICE(D32,E32,F32)</f>
        <v>646.69999999999993</v>
      </c>
      <c r="H32">
        <v>645.75240136714024</v>
      </c>
      <c r="I32" t="str">
        <f t="shared" si="0"/>
        <v>UP</v>
      </c>
      <c r="J32">
        <v>652.14156600871058</v>
      </c>
      <c r="K32">
        <v>641.60351213296462</v>
      </c>
      <c r="L32" t="str">
        <f t="shared" si="1"/>
        <v>No Confirmation</v>
      </c>
      <c r="M32" t="str">
        <f t="shared" si="2"/>
        <v>No Trend</v>
      </c>
      <c r="N32">
        <v>55.37558103013086</v>
      </c>
      <c r="O32" t="str">
        <f t="shared" si="3"/>
        <v>No Momentum</v>
      </c>
      <c r="P32" t="str">
        <f t="shared" si="4"/>
        <v>No Trend + Momentum</v>
      </c>
      <c r="Q32">
        <f t="shared" si="5"/>
        <v>6.8999999999999773</v>
      </c>
      <c r="R32">
        <f t="shared" si="6"/>
        <v>9.8999999999999773</v>
      </c>
      <c r="S32">
        <f t="shared" si="7"/>
        <v>0.69696969696969624</v>
      </c>
      <c r="T32" t="str">
        <f t="shared" si="8"/>
        <v>No Indication</v>
      </c>
      <c r="U32" t="str">
        <f t="shared" si="9"/>
        <v>No T+M+I</v>
      </c>
      <c r="V32">
        <v>645.91342103409261</v>
      </c>
      <c r="W32">
        <v>640.50511976814141</v>
      </c>
      <c r="X32">
        <f t="shared" si="10"/>
        <v>5.4083012659511951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648.6</v>
      </c>
      <c r="D33">
        <v>662.4</v>
      </c>
      <c r="E33">
        <v>648.6</v>
      </c>
      <c r="F33">
        <v>662</v>
      </c>
      <c r="G33">
        <f>_xll.TA_TYPPRICE(D33,E33,F33)</f>
        <v>657.66666666666663</v>
      </c>
      <c r="H33">
        <v>651.70953401690349</v>
      </c>
      <c r="I33" t="str">
        <f t="shared" si="0"/>
        <v>UP</v>
      </c>
      <c r="J33">
        <v>654.42121800677489</v>
      </c>
      <c r="K33">
        <v>643.15828721452806</v>
      </c>
      <c r="L33" t="str">
        <f t="shared" si="1"/>
        <v>UP</v>
      </c>
      <c r="M33" t="str">
        <f t="shared" si="2"/>
        <v>UP</v>
      </c>
      <c r="N33">
        <v>76.306469869332432</v>
      </c>
      <c r="O33" t="str">
        <f t="shared" si="3"/>
        <v>UP</v>
      </c>
      <c r="P33" t="str">
        <f t="shared" si="4"/>
        <v>UP</v>
      </c>
      <c r="Q33">
        <f t="shared" si="5"/>
        <v>13.399999999999977</v>
      </c>
      <c r="R33">
        <f t="shared" si="6"/>
        <v>13.799999999999955</v>
      </c>
      <c r="S33">
        <f t="shared" si="7"/>
        <v>0.97101449275362473</v>
      </c>
      <c r="T33" t="str">
        <f t="shared" si="8"/>
        <v>UP</v>
      </c>
      <c r="U33" t="str">
        <f t="shared" si="9"/>
        <v>UP</v>
      </c>
      <c r="V33">
        <v>648.38827933653988</v>
      </c>
      <c r="W33">
        <v>642.09733311864943</v>
      </c>
      <c r="X33">
        <f t="shared" si="10"/>
        <v>6.2909462178904505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664</v>
      </c>
      <c r="D34">
        <v>672.35</v>
      </c>
      <c r="E34">
        <v>661.1</v>
      </c>
      <c r="F34">
        <v>668</v>
      </c>
      <c r="G34">
        <f>_xll.TA_TYPPRICE(D34,E34,F34)</f>
        <v>667.15</v>
      </c>
      <c r="H34">
        <v>659.42976700845179</v>
      </c>
      <c r="I34" t="str">
        <f t="shared" si="0"/>
        <v>UP</v>
      </c>
      <c r="J34">
        <v>658.40539178304709</v>
      </c>
      <c r="K34">
        <v>647.14533450018848</v>
      </c>
      <c r="L34" t="str">
        <f t="shared" si="1"/>
        <v>UP</v>
      </c>
      <c r="M34" t="str">
        <f t="shared" si="2"/>
        <v>UP</v>
      </c>
      <c r="N34">
        <v>81.064481734974663</v>
      </c>
      <c r="O34" t="str">
        <f t="shared" si="3"/>
        <v>UP</v>
      </c>
      <c r="P34" t="str">
        <f t="shared" si="4"/>
        <v>UP</v>
      </c>
      <c r="Q34">
        <f t="shared" si="5"/>
        <v>6.8999999999999773</v>
      </c>
      <c r="R34">
        <f t="shared" si="6"/>
        <v>11.25</v>
      </c>
      <c r="S34">
        <f t="shared" si="7"/>
        <v>0.61333333333333129</v>
      </c>
      <c r="T34" t="str">
        <f t="shared" si="8"/>
        <v>No Indication</v>
      </c>
      <c r="U34" t="str">
        <f t="shared" si="9"/>
        <v>No T+M+I</v>
      </c>
      <c r="V34">
        <v>651.4054671309184</v>
      </c>
      <c r="W34">
        <v>644.01604918393468</v>
      </c>
      <c r="X34">
        <f t="shared" si="10"/>
        <v>7.3894179469837127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674</v>
      </c>
      <c r="D35">
        <v>693.7</v>
      </c>
      <c r="E35">
        <v>668.3</v>
      </c>
      <c r="F35">
        <v>686</v>
      </c>
      <c r="G35">
        <f>_xll.TA_TYPPRICE(D35,E35,F35)</f>
        <v>682.66666666666663</v>
      </c>
      <c r="H35">
        <v>671.04821683755927</v>
      </c>
      <c r="I35" t="str">
        <f t="shared" si="0"/>
        <v>UP</v>
      </c>
      <c r="J35">
        <v>666.24863805348105</v>
      </c>
      <c r="K35">
        <v>651.84637127792439</v>
      </c>
      <c r="L35" t="str">
        <f t="shared" si="1"/>
        <v>UP</v>
      </c>
      <c r="M35" t="str">
        <f t="shared" si="2"/>
        <v>UP</v>
      </c>
      <c r="N35">
        <v>89.198563499728834</v>
      </c>
      <c r="O35" t="str">
        <f t="shared" si="3"/>
        <v>UP</v>
      </c>
      <c r="P35" t="str">
        <f t="shared" si="4"/>
        <v>UP</v>
      </c>
      <c r="Q35">
        <f t="shared" si="5"/>
        <v>17.700000000000045</v>
      </c>
      <c r="R35">
        <f t="shared" si="6"/>
        <v>25.400000000000091</v>
      </c>
      <c r="S35">
        <f t="shared" si="7"/>
        <v>0.69685039370078672</v>
      </c>
      <c r="T35" t="str">
        <f t="shared" si="8"/>
        <v>No Indication</v>
      </c>
      <c r="U35" t="str">
        <f t="shared" si="9"/>
        <v>No T+M+I</v>
      </c>
      <c r="V35">
        <v>656.7277029569309</v>
      </c>
      <c r="W35">
        <v>647.12597146660619</v>
      </c>
      <c r="X35">
        <f t="shared" si="10"/>
        <v>9.6017314903247097</v>
      </c>
      <c r="Y35">
        <v>7.0655867103641485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688</v>
      </c>
      <c r="D36">
        <v>697</v>
      </c>
      <c r="E36">
        <v>688</v>
      </c>
      <c r="F36">
        <v>690</v>
      </c>
      <c r="G36">
        <f>_xll.TA_TYPPRICE(D36,E36,F36)</f>
        <v>691.66666666666663</v>
      </c>
      <c r="H36">
        <v>681.35744175211289</v>
      </c>
      <c r="I36" t="str">
        <f t="shared" si="0"/>
        <v>UP</v>
      </c>
      <c r="J36">
        <v>673.08227404159641</v>
      </c>
      <c r="K36">
        <v>659.88051099394124</v>
      </c>
      <c r="L36" t="str">
        <f t="shared" si="1"/>
        <v>UP</v>
      </c>
      <c r="M36" t="str">
        <f t="shared" si="2"/>
        <v>UP</v>
      </c>
      <c r="N36">
        <v>90.350038272352506</v>
      </c>
      <c r="O36" t="str">
        <f t="shared" si="3"/>
        <v>UP</v>
      </c>
      <c r="P36" t="str">
        <f t="shared" si="4"/>
        <v>UP</v>
      </c>
      <c r="Q36">
        <f t="shared" si="5"/>
        <v>2</v>
      </c>
      <c r="R36">
        <f t="shared" si="6"/>
        <v>9</v>
      </c>
      <c r="S36">
        <f t="shared" si="7"/>
        <v>0.22222222222222221</v>
      </c>
      <c r="T36" t="str">
        <f t="shared" si="8"/>
        <v>No Indication</v>
      </c>
      <c r="U36" t="str">
        <f t="shared" si="9"/>
        <v>No T+M+I</v>
      </c>
      <c r="V36">
        <v>661.84651788663382</v>
      </c>
      <c r="W36">
        <v>650.30182543204273</v>
      </c>
      <c r="X36">
        <f t="shared" si="10"/>
        <v>11.544692454591086</v>
      </c>
      <c r="Y36">
        <v>7.9614078592095359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693.5</v>
      </c>
      <c r="D37">
        <v>697</v>
      </c>
      <c r="E37">
        <v>678.05</v>
      </c>
      <c r="F37">
        <v>688</v>
      </c>
      <c r="G37">
        <f>_xll.TA_TYPPRICE(D37,E37,F37)</f>
        <v>687.68333333333339</v>
      </c>
      <c r="H37">
        <v>684.52038754272314</v>
      </c>
      <c r="I37" t="str">
        <f t="shared" si="0"/>
        <v>UP</v>
      </c>
      <c r="J37">
        <v>678.39732425457498</v>
      </c>
      <c r="K37">
        <v>663.91817521750988</v>
      </c>
      <c r="L37" t="str">
        <f t="shared" si="1"/>
        <v>UP</v>
      </c>
      <c r="M37" t="str">
        <f t="shared" si="2"/>
        <v>UP</v>
      </c>
      <c r="N37">
        <v>84.706278375802739</v>
      </c>
      <c r="O37" t="str">
        <f t="shared" si="3"/>
        <v>UP</v>
      </c>
      <c r="P37" t="str">
        <f t="shared" si="4"/>
        <v>UP</v>
      </c>
      <c r="Q37">
        <f t="shared" si="5"/>
        <v>9.9500000000000455</v>
      </c>
      <c r="R37">
        <f t="shared" si="6"/>
        <v>18.950000000000045</v>
      </c>
      <c r="S37">
        <f t="shared" si="7"/>
        <v>0.5250659630606872</v>
      </c>
      <c r="T37" t="str">
        <f t="shared" si="8"/>
        <v>No Indication</v>
      </c>
      <c r="U37" t="str">
        <f t="shared" si="9"/>
        <v>No T+M+I</v>
      </c>
      <c r="V37">
        <v>665.87013051945939</v>
      </c>
      <c r="W37">
        <v>653.09428280744703</v>
      </c>
      <c r="X37">
        <f t="shared" si="10"/>
        <v>12.775847712012364</v>
      </c>
      <c r="Y37">
        <v>8.9242958297701023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686.8</v>
      </c>
      <c r="D38">
        <v>697.85</v>
      </c>
      <c r="E38">
        <v>686.8</v>
      </c>
      <c r="F38">
        <v>689</v>
      </c>
      <c r="G38">
        <f>_xll.TA_TYPPRICE(D38,E38,F38)</f>
        <v>691.2166666666667</v>
      </c>
      <c r="H38">
        <v>687.86852710469498</v>
      </c>
      <c r="I38" t="str">
        <f t="shared" si="0"/>
        <v>UP</v>
      </c>
      <c r="J38">
        <v>682.72014108689166</v>
      </c>
      <c r="K38">
        <v>669.00302516917429</v>
      </c>
      <c r="L38" t="str">
        <f t="shared" si="1"/>
        <v>UP</v>
      </c>
      <c r="M38" t="str">
        <f t="shared" si="2"/>
        <v>UP</v>
      </c>
      <c r="N38">
        <v>85.280924827011233</v>
      </c>
      <c r="O38" t="str">
        <f t="shared" si="3"/>
        <v>UP</v>
      </c>
      <c r="P38" t="str">
        <f t="shared" si="4"/>
        <v>UP</v>
      </c>
      <c r="Q38">
        <f t="shared" si="5"/>
        <v>2.2000000000000455</v>
      </c>
      <c r="R38">
        <f t="shared" si="6"/>
        <v>11.050000000000068</v>
      </c>
      <c r="S38">
        <f t="shared" si="7"/>
        <v>0.19909502262443726</v>
      </c>
      <c r="T38" t="str">
        <f t="shared" si="8"/>
        <v>DOWN</v>
      </c>
      <c r="U38" t="str">
        <f t="shared" si="9"/>
        <v>No T+M+I</v>
      </c>
      <c r="V38">
        <v>669.42857197800413</v>
      </c>
      <c r="W38">
        <v>655.75396556245096</v>
      </c>
      <c r="X38">
        <f t="shared" si="10"/>
        <v>13.674606415553171</v>
      </c>
      <c r="Y38">
        <v>9.8743579469267164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690</v>
      </c>
      <c r="D39">
        <v>693.9</v>
      </c>
      <c r="E39">
        <v>681.2</v>
      </c>
      <c r="F39">
        <v>689</v>
      </c>
      <c r="G39">
        <f>_xll.TA_TYPPRICE(D39,E39,F39)</f>
        <v>688.0333333333333</v>
      </c>
      <c r="H39">
        <v>687.95093021901414</v>
      </c>
      <c r="I39" t="str">
        <f t="shared" si="0"/>
        <v>UP</v>
      </c>
      <c r="J39">
        <v>685.20455417869346</v>
      </c>
      <c r="K39">
        <v>671.7134640204689</v>
      </c>
      <c r="L39" t="str">
        <f t="shared" si="1"/>
        <v>UP</v>
      </c>
      <c r="M39" t="str">
        <f t="shared" si="2"/>
        <v>UP</v>
      </c>
      <c r="N39">
        <v>85.280924827011233</v>
      </c>
      <c r="O39" t="str">
        <f t="shared" si="3"/>
        <v>UP</v>
      </c>
      <c r="P39" t="str">
        <f t="shared" si="4"/>
        <v>UP</v>
      </c>
      <c r="Q39">
        <f t="shared" si="5"/>
        <v>7.7999999999999545</v>
      </c>
      <c r="R39">
        <f t="shared" si="6"/>
        <v>12.699999999999932</v>
      </c>
      <c r="S39">
        <f t="shared" si="7"/>
        <v>0.61417322834645638</v>
      </c>
      <c r="T39" t="str">
        <f t="shared" si="8"/>
        <v>No Indication</v>
      </c>
      <c r="U39" t="str">
        <f t="shared" si="9"/>
        <v>No T+M+I</v>
      </c>
      <c r="V39">
        <v>672.439560904465</v>
      </c>
      <c r="W39">
        <v>658.21663478004723</v>
      </c>
      <c r="X39">
        <f t="shared" si="10"/>
        <v>14.222926124417768</v>
      </c>
      <c r="Y39">
        <v>10.744071582424926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691.4</v>
      </c>
      <c r="D40">
        <v>711.55</v>
      </c>
      <c r="E40">
        <v>688.5</v>
      </c>
      <c r="F40">
        <v>690</v>
      </c>
      <c r="G40">
        <f>_xll.TA_TYPPRICE(D40,E40,F40)</f>
        <v>696.68333333333339</v>
      </c>
      <c r="H40">
        <v>692.31713177617371</v>
      </c>
      <c r="I40" t="str">
        <f t="shared" si="0"/>
        <v>DOWN</v>
      </c>
      <c r="J40">
        <v>691.05909769453933</v>
      </c>
      <c r="K40">
        <v>675.44380534925358</v>
      </c>
      <c r="L40" t="str">
        <f t="shared" si="1"/>
        <v>No Confirmation</v>
      </c>
      <c r="M40" t="str">
        <f t="shared" si="2"/>
        <v>No Trend</v>
      </c>
      <c r="N40">
        <v>86.097152532565858</v>
      </c>
      <c r="O40" t="str">
        <f t="shared" si="3"/>
        <v>UP</v>
      </c>
      <c r="P40" t="str">
        <f t="shared" si="4"/>
        <v>No Trend + Momentum</v>
      </c>
      <c r="Q40">
        <f t="shared" si="5"/>
        <v>1.5</v>
      </c>
      <c r="R40">
        <f t="shared" si="6"/>
        <v>23.049999999999955</v>
      </c>
      <c r="S40">
        <f t="shared" si="7"/>
        <v>6.5075921908893844E-2</v>
      </c>
      <c r="T40" t="str">
        <f t="shared" si="8"/>
        <v>DOWN</v>
      </c>
      <c r="U40" t="str">
        <f t="shared" si="9"/>
        <v>No T+M+I</v>
      </c>
      <c r="V40">
        <v>675.14116691916274</v>
      </c>
      <c r="W40">
        <v>660.57095812967339</v>
      </c>
      <c r="X40">
        <f t="shared" si="10"/>
        <v>14.570208789489357</v>
      </c>
      <c r="Y40">
        <v>11.509299023837812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692.2</v>
      </c>
      <c r="D41">
        <v>696.3</v>
      </c>
      <c r="E41">
        <v>684.5</v>
      </c>
      <c r="F41">
        <v>690</v>
      </c>
      <c r="G41">
        <f>_xll.TA_TYPPRICE(D41,E41,F41)</f>
        <v>690.26666666666677</v>
      </c>
      <c r="H41">
        <v>691.29189922142018</v>
      </c>
      <c r="I41" t="str">
        <f t="shared" si="0"/>
        <v>DOWN</v>
      </c>
      <c r="J41">
        <v>692.22374265130838</v>
      </c>
      <c r="K41">
        <v>677.4562930494194</v>
      </c>
      <c r="L41" t="str">
        <f t="shared" si="1"/>
        <v>No Confirmation</v>
      </c>
      <c r="M41" t="str">
        <f t="shared" si="2"/>
        <v>No Trend</v>
      </c>
      <c r="N41">
        <v>86.097152532565843</v>
      </c>
      <c r="O41" t="str">
        <f t="shared" si="3"/>
        <v>UP</v>
      </c>
      <c r="P41" t="str">
        <f t="shared" si="4"/>
        <v>No Trend + Momentum</v>
      </c>
      <c r="Q41">
        <f t="shared" si="5"/>
        <v>5.5</v>
      </c>
      <c r="R41">
        <f t="shared" si="6"/>
        <v>11.799999999999955</v>
      </c>
      <c r="S41">
        <f t="shared" si="7"/>
        <v>0.46610169491525605</v>
      </c>
      <c r="T41" t="str">
        <f t="shared" si="8"/>
        <v>No Indication</v>
      </c>
      <c r="U41" t="str">
        <f t="shared" si="9"/>
        <v>No T+M+I</v>
      </c>
      <c r="V41">
        <v>677.42714123929159</v>
      </c>
      <c r="W41">
        <v>662.75088715710501</v>
      </c>
      <c r="X41">
        <f t="shared" si="10"/>
        <v>14.676254082186574</v>
      </c>
      <c r="Y41">
        <v>12.142690035507565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691.5</v>
      </c>
      <c r="D42">
        <v>692.55</v>
      </c>
      <c r="E42">
        <v>676</v>
      </c>
      <c r="F42">
        <v>678</v>
      </c>
      <c r="G42">
        <f>_xll.TA_TYPPRICE(D42,E42,F42)</f>
        <v>682.18333333333328</v>
      </c>
      <c r="H42">
        <v>686.73761627737667</v>
      </c>
      <c r="I42" t="str">
        <f t="shared" si="0"/>
        <v>DOWN</v>
      </c>
      <c r="J42">
        <v>692.29624428435091</v>
      </c>
      <c r="K42">
        <v>677.1326723717707</v>
      </c>
      <c r="L42" t="str">
        <f t="shared" si="1"/>
        <v>No Confirmation</v>
      </c>
      <c r="M42" t="str">
        <f t="shared" si="2"/>
        <v>No Trend</v>
      </c>
      <c r="N42">
        <v>42.209503137981642</v>
      </c>
      <c r="O42" t="str">
        <f t="shared" si="3"/>
        <v>No Momentum</v>
      </c>
      <c r="P42" t="str">
        <f t="shared" si="4"/>
        <v>No Trend + Momentum</v>
      </c>
      <c r="Q42">
        <f t="shared" si="5"/>
        <v>2</v>
      </c>
      <c r="R42">
        <f t="shared" si="6"/>
        <v>16.549999999999955</v>
      </c>
      <c r="S42">
        <f t="shared" si="7"/>
        <v>0.12084592145015138</v>
      </c>
      <c r="T42" t="str">
        <f t="shared" si="8"/>
        <v>DOWN</v>
      </c>
      <c r="U42" t="str">
        <f t="shared" si="9"/>
        <v>No T+M+I</v>
      </c>
      <c r="V42">
        <v>677.51527335632363</v>
      </c>
      <c r="W42">
        <v>663.88045107139351</v>
      </c>
      <c r="X42">
        <f t="shared" si="10"/>
        <v>13.634822284930124</v>
      </c>
      <c r="Y42">
        <v>12.441116485392076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682.4</v>
      </c>
      <c r="D43">
        <v>684.75</v>
      </c>
      <c r="E43">
        <v>666.25</v>
      </c>
      <c r="F43">
        <v>675</v>
      </c>
      <c r="G43">
        <f>_xll.TA_TYPPRICE(D43,E43,F43)</f>
        <v>675.33333333333337</v>
      </c>
      <c r="H43">
        <v>681.03547480535508</v>
      </c>
      <c r="I43" t="str">
        <f t="shared" si="0"/>
        <v>DOWN</v>
      </c>
      <c r="J43">
        <v>690.61930111005074</v>
      </c>
      <c r="K43">
        <v>674.71430073359943</v>
      </c>
      <c r="L43" t="str">
        <f t="shared" si="1"/>
        <v>No Confirmation</v>
      </c>
      <c r="M43" t="str">
        <f t="shared" si="2"/>
        <v>No Trend</v>
      </c>
      <c r="N43">
        <v>36.409614731021321</v>
      </c>
      <c r="O43" t="str">
        <f t="shared" si="3"/>
        <v>DOWN</v>
      </c>
      <c r="P43" t="str">
        <f t="shared" si="4"/>
        <v>No Trend + Momentum</v>
      </c>
      <c r="Q43">
        <f t="shared" si="5"/>
        <v>8.75</v>
      </c>
      <c r="R43">
        <f t="shared" si="6"/>
        <v>18.5</v>
      </c>
      <c r="S43">
        <f t="shared" si="7"/>
        <v>0.47297297297297297</v>
      </c>
      <c r="T43" t="str">
        <f t="shared" si="8"/>
        <v>No Indication</v>
      </c>
      <c r="U43" t="str">
        <f t="shared" si="9"/>
        <v>No T+M+I</v>
      </c>
      <c r="V43">
        <v>677.12830822458159</v>
      </c>
      <c r="W43">
        <v>664.70412136240145</v>
      </c>
      <c r="X43">
        <f t="shared" si="10"/>
        <v>12.424186862180136</v>
      </c>
      <c r="Y43">
        <v>12.437730560749689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673.5</v>
      </c>
      <c r="D44">
        <v>699.8</v>
      </c>
      <c r="E44">
        <v>670.25</v>
      </c>
      <c r="F44">
        <v>690</v>
      </c>
      <c r="G44">
        <f>_xll.TA_TYPPRICE(D44,E44,F44)</f>
        <v>686.68333333333339</v>
      </c>
      <c r="H44">
        <v>683.85940406934424</v>
      </c>
      <c r="I44" t="str">
        <f t="shared" si="0"/>
        <v>UP</v>
      </c>
      <c r="J44">
        <v>692.65945641892836</v>
      </c>
      <c r="K44">
        <v>673.72223390391071</v>
      </c>
      <c r="L44" t="str">
        <f t="shared" si="1"/>
        <v>No Confirmation</v>
      </c>
      <c r="M44" t="str">
        <f t="shared" si="2"/>
        <v>No Trend</v>
      </c>
      <c r="N44">
        <v>65.789454182452928</v>
      </c>
      <c r="O44" t="str">
        <f t="shared" si="3"/>
        <v>UP</v>
      </c>
      <c r="P44" t="str">
        <f t="shared" si="4"/>
        <v>No Trend + Momentum</v>
      </c>
      <c r="Q44">
        <f t="shared" si="5"/>
        <v>19.75</v>
      </c>
      <c r="R44">
        <f t="shared" si="6"/>
        <v>29.549999999999955</v>
      </c>
      <c r="S44">
        <f t="shared" si="7"/>
        <v>0.66835871404399427</v>
      </c>
      <c r="T44" t="str">
        <f t="shared" si="8"/>
        <v>No Indication</v>
      </c>
      <c r="U44" t="str">
        <f t="shared" si="9"/>
        <v>No T+M+I</v>
      </c>
      <c r="V44">
        <v>679.1085684977229</v>
      </c>
      <c r="W44">
        <v>666.57789015037167</v>
      </c>
      <c r="X44">
        <f t="shared" si="10"/>
        <v>12.530678347351227</v>
      </c>
      <c r="Y44">
        <v>12.456320118069996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690.55</v>
      </c>
      <c r="D45">
        <v>694.1</v>
      </c>
      <c r="E45">
        <v>675</v>
      </c>
      <c r="F45">
        <v>676</v>
      </c>
      <c r="G45">
        <f>_xll.TA_TYPPRICE(D45,E45,F45)</f>
        <v>681.69999999999993</v>
      </c>
      <c r="H45">
        <v>682.77970203467203</v>
      </c>
      <c r="I45" t="str">
        <f t="shared" si="0"/>
        <v>DOWN</v>
      </c>
      <c r="J45">
        <v>692.9795772147221</v>
      </c>
      <c r="K45">
        <v>674.00618192526383</v>
      </c>
      <c r="L45" t="str">
        <f t="shared" si="1"/>
        <v>No Confirmation</v>
      </c>
      <c r="M45" t="str">
        <f t="shared" si="2"/>
        <v>No Trend</v>
      </c>
      <c r="N45">
        <v>42.747632244663542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19.100000000000023</v>
      </c>
      <c r="S45">
        <f t="shared" si="7"/>
        <v>5.2356020942408314E-2</v>
      </c>
      <c r="T45" t="str">
        <f t="shared" si="8"/>
        <v>DOWN</v>
      </c>
      <c r="U45" t="str">
        <f t="shared" si="9"/>
        <v>No T+M+I</v>
      </c>
      <c r="V45">
        <v>678.63032719038097</v>
      </c>
      <c r="W45">
        <v>667.27582421330715</v>
      </c>
      <c r="X45">
        <f t="shared" si="10"/>
        <v>11.354502977073821</v>
      </c>
      <c r="Y45">
        <v>12.235956689870761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677.5</v>
      </c>
      <c r="D46">
        <v>678.9</v>
      </c>
      <c r="E46">
        <v>668</v>
      </c>
      <c r="F46">
        <v>674</v>
      </c>
      <c r="G46">
        <f>_xll.TA_TYPPRICE(D46,E46,F46)</f>
        <v>673.63333333333333</v>
      </c>
      <c r="H46">
        <v>678.20651768400262</v>
      </c>
      <c r="I46" t="str">
        <f t="shared" si="0"/>
        <v>DOWN</v>
      </c>
      <c r="J46">
        <v>689.85078227811721</v>
      </c>
      <c r="K46">
        <v>672.67147483076076</v>
      </c>
      <c r="L46" t="str">
        <f t="shared" si="1"/>
        <v>No Confirmation</v>
      </c>
      <c r="M46" t="str">
        <f t="shared" si="2"/>
        <v>No Trend</v>
      </c>
      <c r="N46">
        <v>40.231471277121663</v>
      </c>
      <c r="O46" t="str">
        <f t="shared" si="3"/>
        <v>No Momentum</v>
      </c>
      <c r="P46" t="str">
        <f t="shared" si="4"/>
        <v>No Trend + Momentum</v>
      </c>
      <c r="Q46">
        <f t="shared" si="5"/>
        <v>6</v>
      </c>
      <c r="R46">
        <f t="shared" si="6"/>
        <v>10.899999999999977</v>
      </c>
      <c r="S46">
        <f t="shared" si="7"/>
        <v>0.55045871559633142</v>
      </c>
      <c r="T46" t="str">
        <f t="shared" si="8"/>
        <v>No Indication</v>
      </c>
      <c r="U46" t="str">
        <f t="shared" si="9"/>
        <v>No T+M+I</v>
      </c>
      <c r="V46">
        <v>677.91796916109161</v>
      </c>
      <c r="W46">
        <v>667.7739113086177</v>
      </c>
      <c r="X46">
        <f t="shared" si="10"/>
        <v>10.144057852473907</v>
      </c>
      <c r="Y46">
        <v>11.817576922391391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674.5</v>
      </c>
      <c r="D47">
        <v>684</v>
      </c>
      <c r="E47">
        <v>668.3</v>
      </c>
      <c r="F47">
        <v>680</v>
      </c>
      <c r="G47">
        <f>_xll.TA_TYPPRICE(D47,E47,F47)</f>
        <v>677.43333333333328</v>
      </c>
      <c r="H47">
        <v>677.81992550866789</v>
      </c>
      <c r="I47" t="str">
        <f t="shared" si="0"/>
        <v>UP</v>
      </c>
      <c r="J47">
        <v>688.55060843853562</v>
      </c>
      <c r="K47">
        <v>671.70003597948062</v>
      </c>
      <c r="L47" t="str">
        <f t="shared" si="1"/>
        <v>No Confirmation</v>
      </c>
      <c r="M47" t="str">
        <f t="shared" si="2"/>
        <v>No Trend</v>
      </c>
      <c r="N47">
        <v>51.038622980932544</v>
      </c>
      <c r="O47" t="str">
        <f t="shared" si="3"/>
        <v>No Momentum</v>
      </c>
      <c r="P47" t="str">
        <f t="shared" si="4"/>
        <v>No Trend + Momentum</v>
      </c>
      <c r="Q47">
        <f t="shared" si="5"/>
        <v>11.700000000000045</v>
      </c>
      <c r="R47">
        <f t="shared" si="6"/>
        <v>15.700000000000045</v>
      </c>
      <c r="S47">
        <f t="shared" si="7"/>
        <v>0.74522292993630646</v>
      </c>
      <c r="T47" t="str">
        <f t="shared" si="8"/>
        <v>No Indication</v>
      </c>
      <c r="U47" t="str">
        <f t="shared" si="9"/>
        <v>No T+M+I</v>
      </c>
      <c r="V47">
        <v>678.23828159784671</v>
      </c>
      <c r="W47">
        <v>668.67954750797935</v>
      </c>
      <c r="X47">
        <f t="shared" si="10"/>
        <v>9.5587340898673574</v>
      </c>
      <c r="Y47">
        <v>11.365808355886584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680.25</v>
      </c>
      <c r="D48">
        <v>680.25</v>
      </c>
      <c r="E48">
        <v>662</v>
      </c>
      <c r="F48">
        <v>663</v>
      </c>
      <c r="G48">
        <f>_xll.TA_TYPPRICE(D48,E48,F48)</f>
        <v>668.41666666666663</v>
      </c>
      <c r="H48">
        <v>673.1182960876672</v>
      </c>
      <c r="I48" t="str">
        <f t="shared" si="0"/>
        <v>DOWN</v>
      </c>
      <c r="J48">
        <v>686.70602878552768</v>
      </c>
      <c r="K48">
        <v>669.54447242848494</v>
      </c>
      <c r="L48" t="str">
        <f t="shared" si="1"/>
        <v>DOWN</v>
      </c>
      <c r="M48" t="str">
        <f t="shared" si="2"/>
        <v>DOWN</v>
      </c>
      <c r="N48">
        <v>31.113661538685694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18.25</v>
      </c>
      <c r="S48">
        <f t="shared" si="7"/>
        <v>5.4794520547945202E-2</v>
      </c>
      <c r="T48" t="str">
        <f t="shared" si="8"/>
        <v>DOWN</v>
      </c>
      <c r="U48" t="str">
        <f t="shared" si="9"/>
        <v>DOWN</v>
      </c>
      <c r="V48">
        <v>675.89393058279336</v>
      </c>
      <c r="W48">
        <v>668.25884028516612</v>
      </c>
      <c r="X48">
        <f t="shared" si="10"/>
        <v>7.6350902976272437</v>
      </c>
      <c r="Y48">
        <v>10.619664744234715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665.65</v>
      </c>
      <c r="D49">
        <v>671.55</v>
      </c>
      <c r="E49">
        <v>658.2</v>
      </c>
      <c r="F49">
        <v>660</v>
      </c>
      <c r="G49">
        <f>_xll.TA_TYPPRICE(D49,E49,F49)</f>
        <v>663.25</v>
      </c>
      <c r="H49">
        <v>668.1841480438336</v>
      </c>
      <c r="I49" t="str">
        <f t="shared" si="0"/>
        <v>DOWN</v>
      </c>
      <c r="J49">
        <v>683.33802238874375</v>
      </c>
      <c r="K49">
        <v>667.02347855548828</v>
      </c>
      <c r="L49" t="str">
        <f t="shared" si="1"/>
        <v>DOWN</v>
      </c>
      <c r="M49" t="str">
        <f t="shared" si="2"/>
        <v>DOWN</v>
      </c>
      <c r="N49">
        <v>28.64673604130401</v>
      </c>
      <c r="O49" t="str">
        <f t="shared" si="3"/>
        <v>DOWN</v>
      </c>
      <c r="P49" t="str">
        <f t="shared" si="4"/>
        <v>DOWN</v>
      </c>
      <c r="Q49">
        <f t="shared" si="5"/>
        <v>1.7999999999999545</v>
      </c>
      <c r="R49">
        <f t="shared" si="6"/>
        <v>13.349999999999909</v>
      </c>
      <c r="S49">
        <f t="shared" si="7"/>
        <v>0.13483146067415483</v>
      </c>
      <c r="T49" t="str">
        <f t="shared" si="8"/>
        <v>DOWN</v>
      </c>
      <c r="U49" t="str">
        <f t="shared" si="9"/>
        <v>DOWN</v>
      </c>
      <c r="V49">
        <v>673.44871049313281</v>
      </c>
      <c r="W49">
        <v>667.64707433811679</v>
      </c>
      <c r="X49">
        <f t="shared" si="10"/>
        <v>5.8016361550160127</v>
      </c>
      <c r="Y49">
        <v>9.6560590263909738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664.5</v>
      </c>
      <c r="D50">
        <v>673.9</v>
      </c>
      <c r="E50">
        <v>659.5</v>
      </c>
      <c r="F50">
        <v>664</v>
      </c>
      <c r="G50">
        <f>_xll.TA_TYPPRICE(D50,E50,F50)</f>
        <v>665.80000000000007</v>
      </c>
      <c r="H50">
        <v>666.99207402191678</v>
      </c>
      <c r="I50" t="str">
        <f t="shared" si="0"/>
        <v>DOWN</v>
      </c>
      <c r="J50">
        <v>681.24068408013397</v>
      </c>
      <c r="K50">
        <v>665.35159443204645</v>
      </c>
      <c r="L50" t="str">
        <f t="shared" si="1"/>
        <v>DOWN</v>
      </c>
      <c r="M50" t="str">
        <f t="shared" si="2"/>
        <v>DOWN</v>
      </c>
      <c r="N50">
        <v>36.975203824845373</v>
      </c>
      <c r="O50" t="str">
        <f t="shared" si="3"/>
        <v>DOWN</v>
      </c>
      <c r="P50" t="str">
        <f t="shared" si="4"/>
        <v>DOWN</v>
      </c>
      <c r="Q50">
        <f t="shared" si="5"/>
        <v>4.5</v>
      </c>
      <c r="R50">
        <f t="shared" si="6"/>
        <v>14.399999999999977</v>
      </c>
      <c r="S50">
        <f t="shared" si="7"/>
        <v>0.3125000000000005</v>
      </c>
      <c r="T50" t="str">
        <f t="shared" si="8"/>
        <v>No Indication</v>
      </c>
      <c r="U50" t="str">
        <f t="shared" si="9"/>
        <v>No T+M+I</v>
      </c>
      <c r="V50">
        <v>671.99506272495853</v>
      </c>
      <c r="W50">
        <v>667.37692068344143</v>
      </c>
      <c r="X50">
        <f t="shared" si="10"/>
        <v>4.6181420415171033</v>
      </c>
      <c r="Y50">
        <v>8.6484756294162004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664.55</v>
      </c>
      <c r="D51">
        <v>667.95</v>
      </c>
      <c r="E51">
        <v>657.35</v>
      </c>
      <c r="F51">
        <v>658</v>
      </c>
      <c r="G51">
        <f>_xll.TA_TYPPRICE(D51,E51,F51)</f>
        <v>661.1</v>
      </c>
      <c r="H51">
        <v>664.04603701095834</v>
      </c>
      <c r="I51" t="str">
        <f t="shared" si="0"/>
        <v>DOWN</v>
      </c>
      <c r="J51">
        <v>678.28719872899308</v>
      </c>
      <c r="K51">
        <v>663.57346233603619</v>
      </c>
      <c r="L51" t="str">
        <f t="shared" si="1"/>
        <v>DOWN</v>
      </c>
      <c r="M51" t="str">
        <f t="shared" si="2"/>
        <v>DOWN</v>
      </c>
      <c r="N51">
        <v>30.33606456844204</v>
      </c>
      <c r="O51" t="str">
        <f t="shared" si="3"/>
        <v>DOWN</v>
      </c>
      <c r="P51" t="str">
        <f t="shared" si="4"/>
        <v>DOWN</v>
      </c>
      <c r="Q51">
        <f t="shared" si="5"/>
        <v>0.64999999999997726</v>
      </c>
      <c r="R51">
        <f t="shared" si="6"/>
        <v>10.600000000000023</v>
      </c>
      <c r="S51">
        <f t="shared" si="7"/>
        <v>6.1320754716978856E-2</v>
      </c>
      <c r="T51" t="str">
        <f t="shared" si="8"/>
        <v>DOWN</v>
      </c>
      <c r="U51" t="str">
        <f t="shared" si="9"/>
        <v>DOWN</v>
      </c>
      <c r="V51">
        <v>669.84197615188793</v>
      </c>
      <c r="W51">
        <v>666.68233396614949</v>
      </c>
      <c r="X51">
        <f t="shared" si="10"/>
        <v>3.1596421857384485</v>
      </c>
      <c r="Y51">
        <v>7.55070894068065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663.8</v>
      </c>
      <c r="D52">
        <v>678.95</v>
      </c>
      <c r="E52">
        <v>659.35</v>
      </c>
      <c r="F52">
        <v>663</v>
      </c>
      <c r="G52">
        <f>_xll.TA_TYPPRICE(D52,E52,F52)</f>
        <v>667.1</v>
      </c>
      <c r="H52">
        <v>665.57301850547924</v>
      </c>
      <c r="I52" t="str">
        <f t="shared" si="0"/>
        <v>DOWN</v>
      </c>
      <c r="J52">
        <v>678.43448790032801</v>
      </c>
      <c r="K52">
        <v>662.63491515025032</v>
      </c>
      <c r="L52" t="str">
        <f t="shared" si="1"/>
        <v>No Confirmation</v>
      </c>
      <c r="M52" t="str">
        <f t="shared" si="2"/>
        <v>No Trend</v>
      </c>
      <c r="N52">
        <v>41.312803433025195</v>
      </c>
      <c r="O52" t="str">
        <f t="shared" si="3"/>
        <v>No Momentum</v>
      </c>
      <c r="P52" t="str">
        <f t="shared" si="4"/>
        <v>No Trend + Momentum</v>
      </c>
      <c r="Q52">
        <f t="shared" si="5"/>
        <v>3.6499999999999773</v>
      </c>
      <c r="R52">
        <f t="shared" si="6"/>
        <v>19.600000000000023</v>
      </c>
      <c r="S52">
        <f t="shared" si="7"/>
        <v>0.18622448979591699</v>
      </c>
      <c r="T52" t="str">
        <f t="shared" si="8"/>
        <v>DOWN</v>
      </c>
      <c r="U52" t="str">
        <f t="shared" si="9"/>
        <v>No T+M+I</v>
      </c>
      <c r="V52">
        <v>668.78936443621285</v>
      </c>
      <c r="W52">
        <v>666.40956848717542</v>
      </c>
      <c r="X52">
        <f t="shared" si="10"/>
        <v>2.3797959490374296</v>
      </c>
      <c r="Y52">
        <v>6.5165263423520061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664.95</v>
      </c>
      <c r="D53">
        <v>674</v>
      </c>
      <c r="E53">
        <v>659.05</v>
      </c>
      <c r="F53">
        <v>661</v>
      </c>
      <c r="G53">
        <f>_xll.TA_TYPPRICE(D53,E53,F53)</f>
        <v>664.68333333333328</v>
      </c>
      <c r="H53">
        <v>665.1281759194062</v>
      </c>
      <c r="I53" t="str">
        <f t="shared" si="0"/>
        <v>DOWN</v>
      </c>
      <c r="J53">
        <v>677.44904614469954</v>
      </c>
      <c r="K53">
        <v>661.83826733908359</v>
      </c>
      <c r="L53" t="str">
        <f t="shared" si="1"/>
        <v>DOWN</v>
      </c>
      <c r="M53" t="str">
        <f t="shared" si="2"/>
        <v>DOWN</v>
      </c>
      <c r="N53">
        <v>38.295731262918608</v>
      </c>
      <c r="O53" t="str">
        <f t="shared" si="3"/>
        <v>DOWN</v>
      </c>
      <c r="P53" t="str">
        <f t="shared" si="4"/>
        <v>DOWN</v>
      </c>
      <c r="Q53">
        <f t="shared" si="5"/>
        <v>1.9500000000000455</v>
      </c>
      <c r="R53">
        <f t="shared" si="6"/>
        <v>14.950000000000045</v>
      </c>
      <c r="S53">
        <f t="shared" si="7"/>
        <v>0.13043478260869829</v>
      </c>
      <c r="T53" t="str">
        <f t="shared" si="8"/>
        <v>DOWN</v>
      </c>
      <c r="U53" t="str">
        <f t="shared" si="9"/>
        <v>DOWN</v>
      </c>
      <c r="V53">
        <v>667.59100067679549</v>
      </c>
      <c r="W53">
        <v>666.00885971034756</v>
      </c>
      <c r="X53">
        <f t="shared" si="10"/>
        <v>1.5821409664479233</v>
      </c>
      <c r="Y53">
        <v>5.5296492671711892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667</v>
      </c>
      <c r="D54">
        <v>667</v>
      </c>
      <c r="E54">
        <v>657.35</v>
      </c>
      <c r="F54">
        <v>658</v>
      </c>
      <c r="G54">
        <f>_xll.TA_TYPPRICE(D54,E54,F54)</f>
        <v>660.7833333333333</v>
      </c>
      <c r="H54">
        <v>662.95575462636975</v>
      </c>
      <c r="I54" t="str">
        <f t="shared" si="0"/>
        <v>DOWN</v>
      </c>
      <c r="J54">
        <v>675.12703589032185</v>
      </c>
      <c r="K54">
        <v>660.84087459706507</v>
      </c>
      <c r="L54" t="str">
        <f t="shared" si="1"/>
        <v>DOWN</v>
      </c>
      <c r="M54" t="str">
        <f t="shared" si="2"/>
        <v>DOWN</v>
      </c>
      <c r="N54">
        <v>33.683421150938415</v>
      </c>
      <c r="O54" t="str">
        <f t="shared" si="3"/>
        <v>DOWN</v>
      </c>
      <c r="P54" t="str">
        <f t="shared" si="4"/>
        <v>DOWN</v>
      </c>
      <c r="Q54">
        <f t="shared" si="5"/>
        <v>0.64999999999997726</v>
      </c>
      <c r="R54">
        <f t="shared" si="6"/>
        <v>9.6499999999999773</v>
      </c>
      <c r="S54">
        <f t="shared" si="7"/>
        <v>6.7357512953365672E-2</v>
      </c>
      <c r="T54" t="str">
        <f t="shared" si="8"/>
        <v>DOWN</v>
      </c>
      <c r="U54" t="str">
        <f t="shared" si="9"/>
        <v>DOWN</v>
      </c>
      <c r="V54">
        <v>666.11546211113466</v>
      </c>
      <c r="W54">
        <v>665.41561084291436</v>
      </c>
      <c r="X54">
        <f t="shared" si="10"/>
        <v>0.69985126822029997</v>
      </c>
      <c r="Y54">
        <v>4.563689667381011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660.5</v>
      </c>
      <c r="D55">
        <v>675.8</v>
      </c>
      <c r="E55">
        <v>660.5</v>
      </c>
      <c r="F55">
        <v>671</v>
      </c>
      <c r="G55">
        <f>_xll.TA_TYPPRICE(D55,E55,F55)</f>
        <v>669.1</v>
      </c>
      <c r="H55">
        <v>666.02787731318494</v>
      </c>
      <c r="I55" t="str">
        <f t="shared" si="0"/>
        <v>UP</v>
      </c>
      <c r="J55">
        <v>675.27658347025033</v>
      </c>
      <c r="K55">
        <v>660.76512468660621</v>
      </c>
      <c r="L55" t="str">
        <f t="shared" si="1"/>
        <v>No Confirmation</v>
      </c>
      <c r="M55" t="str">
        <f t="shared" si="2"/>
        <v>No Trend</v>
      </c>
      <c r="N55">
        <v>59.866009839663235</v>
      </c>
      <c r="O55" t="str">
        <f t="shared" si="3"/>
        <v>No Momentum</v>
      </c>
      <c r="P55" t="str">
        <f t="shared" si="4"/>
        <v>No Trend + Momentum</v>
      </c>
      <c r="Q55">
        <f t="shared" si="5"/>
        <v>10.5</v>
      </c>
      <c r="R55">
        <f t="shared" si="6"/>
        <v>15.299999999999955</v>
      </c>
      <c r="S55">
        <f t="shared" si="7"/>
        <v>0.68627450980392357</v>
      </c>
      <c r="T55" t="str">
        <f t="shared" si="8"/>
        <v>No Indication</v>
      </c>
      <c r="U55" t="str">
        <f t="shared" si="9"/>
        <v>No T+M+I</v>
      </c>
      <c r="V55">
        <v>666.86692947865242</v>
      </c>
      <c r="W55">
        <v>665.82926929899475</v>
      </c>
      <c r="X55">
        <f t="shared" si="10"/>
        <v>1.0376601796576779</v>
      </c>
      <c r="Y55">
        <v>3.8584837698363446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672</v>
      </c>
      <c r="D56">
        <v>684</v>
      </c>
      <c r="E56">
        <v>669.05</v>
      </c>
      <c r="F56">
        <v>680</v>
      </c>
      <c r="G56">
        <f>_xll.TA_TYPPRICE(D56,E56,F56)</f>
        <v>677.68333333333328</v>
      </c>
      <c r="H56">
        <v>671.85560532325917</v>
      </c>
      <c r="I56" t="str">
        <f t="shared" si="0"/>
        <v>UP</v>
      </c>
      <c r="J56">
        <v>677.21512047686133</v>
      </c>
      <c r="K56">
        <v>662.60620808958265</v>
      </c>
      <c r="L56" t="str">
        <f t="shared" si="1"/>
        <v>UP</v>
      </c>
      <c r="M56" t="str">
        <f t="shared" si="2"/>
        <v>UP</v>
      </c>
      <c r="N56">
        <v>70.086414850453906</v>
      </c>
      <c r="O56" t="str">
        <f t="shared" si="3"/>
        <v>UP</v>
      </c>
      <c r="P56" t="str">
        <f t="shared" si="4"/>
        <v>UP</v>
      </c>
      <c r="Q56">
        <f t="shared" si="5"/>
        <v>10.950000000000045</v>
      </c>
      <c r="R56">
        <f t="shared" si="6"/>
        <v>14.950000000000045</v>
      </c>
      <c r="S56">
        <f t="shared" si="7"/>
        <v>0.7324414715719072</v>
      </c>
      <c r="T56" t="str">
        <f t="shared" si="8"/>
        <v>No Indication</v>
      </c>
      <c r="U56" t="str">
        <f t="shared" si="9"/>
        <v>No T+M+I</v>
      </c>
      <c r="V56">
        <v>668.88740186655207</v>
      </c>
      <c r="W56">
        <v>666.87895305462473</v>
      </c>
      <c r="X56">
        <f t="shared" si="10"/>
        <v>2.0084488119273374</v>
      </c>
      <c r="Y56">
        <v>3.4884767782545429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682.4</v>
      </c>
      <c r="D57">
        <v>687</v>
      </c>
      <c r="E57">
        <v>676.8</v>
      </c>
      <c r="F57">
        <v>678</v>
      </c>
      <c r="G57">
        <f>_xll.TA_TYPPRICE(D57,E57,F57)</f>
        <v>680.6</v>
      </c>
      <c r="H57">
        <v>676.22780266162954</v>
      </c>
      <c r="I57" t="str">
        <f t="shared" si="0"/>
        <v>UP</v>
      </c>
      <c r="J57">
        <v>679.38953814866989</v>
      </c>
      <c r="K57">
        <v>665.76038406967541</v>
      </c>
      <c r="L57" t="str">
        <f t="shared" si="1"/>
        <v>No Confirmation</v>
      </c>
      <c r="M57" t="str">
        <f t="shared" si="2"/>
        <v>No Trend</v>
      </c>
      <c r="N57">
        <v>65.456171012973954</v>
      </c>
      <c r="O57" t="str">
        <f t="shared" si="3"/>
        <v>UP</v>
      </c>
      <c r="P57" t="str">
        <f t="shared" si="4"/>
        <v>No Trend + Momentum</v>
      </c>
      <c r="Q57">
        <f t="shared" si="5"/>
        <v>1.2000000000000455</v>
      </c>
      <c r="R57">
        <f t="shared" si="6"/>
        <v>10.200000000000045</v>
      </c>
      <c r="S57">
        <f t="shared" si="7"/>
        <v>0.11764705882353335</v>
      </c>
      <c r="T57" t="str">
        <f t="shared" si="8"/>
        <v>DOWN</v>
      </c>
      <c r="U57" t="str">
        <f t="shared" si="9"/>
        <v>No T+M+I</v>
      </c>
      <c r="V57">
        <v>670.28934004092866</v>
      </c>
      <c r="W57">
        <v>667.70273430983775</v>
      </c>
      <c r="X57">
        <f t="shared" si="10"/>
        <v>2.5866057310909127</v>
      </c>
      <c r="Y57">
        <v>3.3081025688218171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679.55</v>
      </c>
      <c r="D58">
        <v>681.6</v>
      </c>
      <c r="E58">
        <v>677.95</v>
      </c>
      <c r="F58">
        <v>679</v>
      </c>
      <c r="G58">
        <f>_xll.TA_TYPPRICE(D58,E58,F58)</f>
        <v>679.51666666666677</v>
      </c>
      <c r="H58">
        <v>677.87223466414821</v>
      </c>
      <c r="I58" t="str">
        <f t="shared" si="0"/>
        <v>UP</v>
      </c>
      <c r="J58">
        <v>679.88075189340987</v>
      </c>
      <c r="K58">
        <v>668.46918760974756</v>
      </c>
      <c r="L58" t="str">
        <f t="shared" si="1"/>
        <v>No Confirmation</v>
      </c>
      <c r="M58" t="str">
        <f t="shared" si="2"/>
        <v>No Trend</v>
      </c>
      <c r="N58">
        <v>66.825944032943553</v>
      </c>
      <c r="O58" t="str">
        <f t="shared" si="3"/>
        <v>UP</v>
      </c>
      <c r="P58" t="str">
        <f t="shared" si="4"/>
        <v>No Trend + Momentum</v>
      </c>
      <c r="Q58">
        <f t="shared" si="5"/>
        <v>1.0499999999999545</v>
      </c>
      <c r="R58">
        <f t="shared" si="6"/>
        <v>3.6499999999999773</v>
      </c>
      <c r="S58">
        <f t="shared" si="7"/>
        <v>0.28767123287670165</v>
      </c>
      <c r="T58" t="str">
        <f t="shared" si="8"/>
        <v>No Indication</v>
      </c>
      <c r="U58" t="str">
        <f t="shared" si="9"/>
        <v>No T+M+I</v>
      </c>
      <c r="V58">
        <v>671.62944157309346</v>
      </c>
      <c r="W58">
        <v>668.53956880540534</v>
      </c>
      <c r="X58">
        <f t="shared" si="10"/>
        <v>3.0898727676881208</v>
      </c>
      <c r="Y58">
        <v>3.2644566085950779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682.8</v>
      </c>
      <c r="D59">
        <v>683.6</v>
      </c>
      <c r="E59">
        <v>677.55</v>
      </c>
      <c r="F59">
        <v>679</v>
      </c>
      <c r="G59">
        <f>_xll.TA_TYPPRICE(D59,E59,F59)</f>
        <v>680.05000000000007</v>
      </c>
      <c r="H59">
        <v>678.96111733207408</v>
      </c>
      <c r="I59" t="str">
        <f t="shared" si="0"/>
        <v>UP</v>
      </c>
      <c r="J59">
        <v>680.70725147265216</v>
      </c>
      <c r="K59">
        <v>670.48714591869259</v>
      </c>
      <c r="L59" t="str">
        <f t="shared" si="1"/>
        <v>No Confirmation</v>
      </c>
      <c r="M59" t="str">
        <f t="shared" si="2"/>
        <v>No Trend</v>
      </c>
      <c r="N59">
        <v>66.825944032943553</v>
      </c>
      <c r="O59" t="str">
        <f t="shared" si="3"/>
        <v>UP</v>
      </c>
      <c r="P59" t="str">
        <f t="shared" si="4"/>
        <v>No Trend + Momentum</v>
      </c>
      <c r="Q59">
        <f t="shared" si="5"/>
        <v>1.4500000000000455</v>
      </c>
      <c r="R59">
        <f t="shared" si="6"/>
        <v>6.0500000000000682</v>
      </c>
      <c r="S59">
        <f t="shared" si="7"/>
        <v>0.23966942148760811</v>
      </c>
      <c r="T59" t="str">
        <f t="shared" si="8"/>
        <v>No Indication</v>
      </c>
      <c r="U59" t="str">
        <f t="shared" si="9"/>
        <v>No T+M+I</v>
      </c>
      <c r="V59">
        <v>672.76337363877144</v>
      </c>
      <c r="W59">
        <v>669.31441556056052</v>
      </c>
      <c r="X59">
        <f t="shared" si="10"/>
        <v>3.4489580782109215</v>
      </c>
      <c r="Y59">
        <v>3.3013569025182465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679.5</v>
      </c>
      <c r="D60">
        <v>719</v>
      </c>
      <c r="E60">
        <v>679.35</v>
      </c>
      <c r="F60">
        <v>702</v>
      </c>
      <c r="G60">
        <f>_xll.TA_TYPPRICE(D60,E60,F60)</f>
        <v>700.11666666666667</v>
      </c>
      <c r="H60">
        <v>689.53889199937043</v>
      </c>
      <c r="I60" t="str">
        <f t="shared" si="0"/>
        <v>UP</v>
      </c>
      <c r="J60">
        <v>689.21675114539607</v>
      </c>
      <c r="K60">
        <v>672.45666904787197</v>
      </c>
      <c r="L60" t="str">
        <f t="shared" si="1"/>
        <v>UP</v>
      </c>
      <c r="M60" t="str">
        <f t="shared" si="2"/>
        <v>UP</v>
      </c>
      <c r="N60">
        <v>86.320182945499184</v>
      </c>
      <c r="O60" t="str">
        <f t="shared" si="3"/>
        <v>UP</v>
      </c>
      <c r="P60" t="str">
        <f t="shared" si="4"/>
        <v>UP</v>
      </c>
      <c r="Q60">
        <f t="shared" si="5"/>
        <v>22.649999999999977</v>
      </c>
      <c r="R60">
        <f t="shared" si="6"/>
        <v>39.649999999999977</v>
      </c>
      <c r="S60">
        <f t="shared" si="7"/>
        <v>0.57124842370743989</v>
      </c>
      <c r="T60" t="str">
        <f t="shared" si="8"/>
        <v>No Indication</v>
      </c>
      <c r="U60" t="str">
        <f t="shared" si="9"/>
        <v>No T+M+I</v>
      </c>
      <c r="V60">
        <v>677.26131615588349</v>
      </c>
      <c r="W60">
        <v>671.73556996348191</v>
      </c>
      <c r="X60">
        <f t="shared" si="10"/>
        <v>5.5257461924015843</v>
      </c>
      <c r="Y60">
        <v>3.746234760494914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703.35</v>
      </c>
      <c r="D61">
        <v>711</v>
      </c>
      <c r="E61">
        <v>691.1</v>
      </c>
      <c r="F61">
        <v>704</v>
      </c>
      <c r="G61">
        <f>_xll.TA_TYPPRICE(D61,E61,F61)</f>
        <v>702.0333333333333</v>
      </c>
      <c r="H61">
        <v>695.78611266635187</v>
      </c>
      <c r="I61" t="str">
        <f t="shared" si="0"/>
        <v>UP</v>
      </c>
      <c r="J61">
        <v>694.05747311308585</v>
      </c>
      <c r="K61">
        <v>676.59963148167822</v>
      </c>
      <c r="L61" t="str">
        <f t="shared" si="1"/>
        <v>UP</v>
      </c>
      <c r="M61" t="str">
        <f t="shared" si="2"/>
        <v>UP</v>
      </c>
      <c r="N61">
        <v>87.141498848386405</v>
      </c>
      <c r="O61" t="str">
        <f t="shared" si="3"/>
        <v>UP</v>
      </c>
      <c r="P61" t="str">
        <f t="shared" si="4"/>
        <v>UP</v>
      </c>
      <c r="Q61">
        <f t="shared" si="5"/>
        <v>12.899999999999977</v>
      </c>
      <c r="R61">
        <f t="shared" si="6"/>
        <v>19.899999999999977</v>
      </c>
      <c r="S61">
        <f t="shared" si="7"/>
        <v>0.64824120603015034</v>
      </c>
      <c r="T61" t="str">
        <f t="shared" si="8"/>
        <v>No Indication</v>
      </c>
      <c r="U61" t="str">
        <f t="shared" si="9"/>
        <v>No T+M+I</v>
      </c>
      <c r="V61">
        <v>681.3749598242091</v>
      </c>
      <c r="W61">
        <v>674.12552774396477</v>
      </c>
      <c r="X61">
        <f t="shared" si="10"/>
        <v>7.2494320802443326</v>
      </c>
      <c r="Y61">
        <v>4.4468742244447981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706.9</v>
      </c>
      <c r="D62">
        <v>725.5</v>
      </c>
      <c r="E62">
        <v>704.05</v>
      </c>
      <c r="F62">
        <v>716</v>
      </c>
      <c r="G62">
        <f>_xll.TA_TYPPRICE(D62,E62,F62)</f>
        <v>715.18333333333339</v>
      </c>
      <c r="H62">
        <v>705.48472299984269</v>
      </c>
      <c r="I62" t="str">
        <f t="shared" si="0"/>
        <v>UP</v>
      </c>
      <c r="J62">
        <v>701.04470131017786</v>
      </c>
      <c r="K62">
        <v>682.69971337463858</v>
      </c>
      <c r="L62" t="str">
        <f t="shared" si="1"/>
        <v>UP</v>
      </c>
      <c r="M62" t="str">
        <f t="shared" si="2"/>
        <v>UP</v>
      </c>
      <c r="N62">
        <v>91.133834453961683</v>
      </c>
      <c r="O62" t="str">
        <f t="shared" si="3"/>
        <v>UP</v>
      </c>
      <c r="P62" t="str">
        <f t="shared" si="4"/>
        <v>UP</v>
      </c>
      <c r="Q62">
        <f t="shared" si="5"/>
        <v>11.950000000000045</v>
      </c>
      <c r="R62">
        <f t="shared" si="6"/>
        <v>21.450000000000045</v>
      </c>
      <c r="S62">
        <f t="shared" si="7"/>
        <v>0.55710955710955801</v>
      </c>
      <c r="T62" t="str">
        <f t="shared" si="8"/>
        <v>No Indication</v>
      </c>
      <c r="U62" t="str">
        <f t="shared" si="9"/>
        <v>No T+M+I</v>
      </c>
      <c r="V62">
        <v>686.70188908202306</v>
      </c>
      <c r="W62">
        <v>677.22734050367103</v>
      </c>
      <c r="X62">
        <f t="shared" si="10"/>
        <v>9.474548578352028</v>
      </c>
      <c r="Y62">
        <v>5.4524090952262441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719.95</v>
      </c>
      <c r="D63">
        <v>719.95</v>
      </c>
      <c r="E63">
        <v>702.5</v>
      </c>
      <c r="F63">
        <v>709</v>
      </c>
      <c r="G63">
        <f>_xll.TA_TYPPRICE(D63,E63,F63)</f>
        <v>710.48333333333323</v>
      </c>
      <c r="H63">
        <v>707.9840281665879</v>
      </c>
      <c r="I63" t="str">
        <f t="shared" si="0"/>
        <v>UP</v>
      </c>
      <c r="J63">
        <v>705.24587879680496</v>
      </c>
      <c r="K63">
        <v>687.09977706916334</v>
      </c>
      <c r="L63" t="str">
        <f t="shared" si="1"/>
        <v>UP</v>
      </c>
      <c r="M63" t="str">
        <f t="shared" si="2"/>
        <v>UP</v>
      </c>
      <c r="N63">
        <v>74.310449290522655</v>
      </c>
      <c r="O63" t="str">
        <f t="shared" si="3"/>
        <v>UP</v>
      </c>
      <c r="P63" t="str">
        <f t="shared" si="4"/>
        <v>UP</v>
      </c>
      <c r="Q63">
        <f t="shared" si="5"/>
        <v>6.5</v>
      </c>
      <c r="R63">
        <f t="shared" si="6"/>
        <v>17.450000000000045</v>
      </c>
      <c r="S63">
        <f t="shared" si="7"/>
        <v>0.3724928366762168</v>
      </c>
      <c r="T63" t="str">
        <f t="shared" si="8"/>
        <v>No Indication</v>
      </c>
      <c r="U63" t="str">
        <f t="shared" si="9"/>
        <v>No T+M+I</v>
      </c>
      <c r="V63">
        <v>690.13236768478873</v>
      </c>
      <c r="W63">
        <v>679.5808708367324</v>
      </c>
      <c r="X63">
        <f t="shared" si="10"/>
        <v>10.551496848056331</v>
      </c>
      <c r="Y63">
        <v>6.4722266457922615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709.75</v>
      </c>
      <c r="D64">
        <v>717.4</v>
      </c>
      <c r="E64">
        <v>696.7</v>
      </c>
      <c r="F64">
        <v>700.8</v>
      </c>
      <c r="G64">
        <f>_xll.TA_TYPPRICE(D64,E64,F64)</f>
        <v>704.96666666666658</v>
      </c>
      <c r="H64">
        <v>706.4753474166273</v>
      </c>
      <c r="I64" t="str">
        <f t="shared" si="0"/>
        <v>DOWN</v>
      </c>
      <c r="J64">
        <v>707.94679461973715</v>
      </c>
      <c r="K64">
        <v>689.23315994268262</v>
      </c>
      <c r="L64" t="str">
        <f t="shared" si="1"/>
        <v>No Confirmation</v>
      </c>
      <c r="M64" t="str">
        <f t="shared" si="2"/>
        <v>No Trend</v>
      </c>
      <c r="N64">
        <v>58.49795866421271</v>
      </c>
      <c r="O64" t="str">
        <f t="shared" si="3"/>
        <v>No Momentum</v>
      </c>
      <c r="P64" t="str">
        <f t="shared" si="4"/>
        <v>No Trend + Momentum</v>
      </c>
      <c r="Q64">
        <f t="shared" si="5"/>
        <v>4.0999999999999091</v>
      </c>
      <c r="R64">
        <f t="shared" si="6"/>
        <v>20.699999999999932</v>
      </c>
      <c r="S64">
        <f t="shared" si="7"/>
        <v>0.19806763285023782</v>
      </c>
      <c r="T64" t="str">
        <f t="shared" si="8"/>
        <v>DOWN</v>
      </c>
      <c r="U64" t="str">
        <f t="shared" si="9"/>
        <v>No T+M+I</v>
      </c>
      <c r="V64">
        <v>691.77354188712889</v>
      </c>
      <c r="W64">
        <v>681.1526581821596</v>
      </c>
      <c r="X64">
        <f t="shared" si="10"/>
        <v>10.620883704969287</v>
      </c>
      <c r="Y64">
        <v>7.301958057627667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702.8</v>
      </c>
      <c r="D65">
        <v>715</v>
      </c>
      <c r="E65">
        <v>700.65</v>
      </c>
      <c r="F65">
        <v>712</v>
      </c>
      <c r="G65">
        <f>_xll.TA_TYPPRICE(D65,E65,F65)</f>
        <v>709.2166666666667</v>
      </c>
      <c r="H65">
        <v>707.846007041647</v>
      </c>
      <c r="I65" t="str">
        <f t="shared" si="0"/>
        <v>UP</v>
      </c>
      <c r="J65">
        <v>709.51417359312893</v>
      </c>
      <c r="K65">
        <v>691.77023551097534</v>
      </c>
      <c r="L65" t="str">
        <f t="shared" si="1"/>
        <v>UP</v>
      </c>
      <c r="M65" t="str">
        <f t="shared" si="2"/>
        <v>UP</v>
      </c>
      <c r="N65">
        <v>69.557645247980389</v>
      </c>
      <c r="O65" t="str">
        <f t="shared" si="3"/>
        <v>UP</v>
      </c>
      <c r="P65" t="str">
        <f t="shared" si="4"/>
        <v>UP</v>
      </c>
      <c r="Q65">
        <f t="shared" si="5"/>
        <v>11.350000000000023</v>
      </c>
      <c r="R65">
        <f t="shared" si="6"/>
        <v>14.350000000000023</v>
      </c>
      <c r="S65">
        <f t="shared" si="7"/>
        <v>0.79094076655052303</v>
      </c>
      <c r="T65" t="str">
        <f t="shared" si="8"/>
        <v>No Indication</v>
      </c>
      <c r="U65" t="str">
        <f t="shared" si="9"/>
        <v>No T+M+I</v>
      </c>
      <c r="V65">
        <v>694.88530467372448</v>
      </c>
      <c r="W65">
        <v>683.43764646496254</v>
      </c>
      <c r="X65">
        <f t="shared" si="10"/>
        <v>11.447658208761936</v>
      </c>
      <c r="Y65">
        <v>8.1310980878545216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712</v>
      </c>
      <c r="D66">
        <v>724.7</v>
      </c>
      <c r="E66">
        <v>706.65</v>
      </c>
      <c r="F66">
        <v>720.5</v>
      </c>
      <c r="G66">
        <f>_xll.TA_TYPPRICE(D66,E66,F66)</f>
        <v>717.2833333333333</v>
      </c>
      <c r="H66">
        <v>712.56467018749015</v>
      </c>
      <c r="I66" t="str">
        <f t="shared" si="0"/>
        <v>UP</v>
      </c>
      <c r="J66">
        <v>712.88880168354478</v>
      </c>
      <c r="K66">
        <v>695.07684984186972</v>
      </c>
      <c r="L66" t="str">
        <f t="shared" si="1"/>
        <v>UP</v>
      </c>
      <c r="M66" t="str">
        <f t="shared" si="2"/>
        <v>UP</v>
      </c>
      <c r="N66">
        <v>75.700628350616284</v>
      </c>
      <c r="O66" t="str">
        <f t="shared" si="3"/>
        <v>UP</v>
      </c>
      <c r="P66" t="str">
        <f t="shared" si="4"/>
        <v>UP</v>
      </c>
      <c r="Q66">
        <f t="shared" si="5"/>
        <v>13.850000000000023</v>
      </c>
      <c r="R66">
        <f t="shared" si="6"/>
        <v>18.050000000000068</v>
      </c>
      <c r="S66">
        <f t="shared" si="7"/>
        <v>0.76731301939058005</v>
      </c>
      <c r="T66" t="str">
        <f t="shared" si="8"/>
        <v>No Indication</v>
      </c>
      <c r="U66" t="str">
        <f t="shared" si="9"/>
        <v>No T+M+I</v>
      </c>
      <c r="V66">
        <v>698.82602703161297</v>
      </c>
      <c r="W66">
        <v>686.18300598607641</v>
      </c>
      <c r="X66">
        <f t="shared" si="10"/>
        <v>12.643021045536557</v>
      </c>
      <c r="Y66">
        <v>9.0334826793909286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724.8</v>
      </c>
      <c r="D67">
        <v>732.55</v>
      </c>
      <c r="E67">
        <v>722.75</v>
      </c>
      <c r="F67">
        <v>729.15</v>
      </c>
      <c r="G67">
        <f>_xll.TA_TYPPRICE(D67,E67,F67)</f>
        <v>728.15</v>
      </c>
      <c r="H67">
        <v>720.35733509374506</v>
      </c>
      <c r="I67" t="str">
        <f t="shared" ref="I67:I104" si="20">IF(F67&gt;H67,"UP","DOWN")</f>
        <v>UP</v>
      </c>
      <c r="J67">
        <v>717.25795686497929</v>
      </c>
      <c r="K67">
        <v>701.22643876589871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80.66398285375962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6.3999999999999773</v>
      </c>
      <c r="R67">
        <f t="shared" ref="R67:R104" si="26">D67-E67</f>
        <v>9.7999999999999545</v>
      </c>
      <c r="S67">
        <f t="shared" ref="S67:S104" si="27">Q67/R67</f>
        <v>0.65306122448979664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703.4912536421341</v>
      </c>
      <c r="W67">
        <v>689.36574628340406</v>
      </c>
      <c r="X67">
        <f t="shared" ref="X67:X104" si="30">V67-W67</f>
        <v>14.125507358730033</v>
      </c>
      <c r="Y67">
        <v>10.05188761525875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UP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732.35</v>
      </c>
      <c r="D68">
        <v>737.5</v>
      </c>
      <c r="E68">
        <v>719.45</v>
      </c>
      <c r="F68">
        <v>728</v>
      </c>
      <c r="G68">
        <f>_xll.TA_TYPPRICE(D68,E68,F68)</f>
        <v>728.31666666666661</v>
      </c>
      <c r="H68">
        <v>724.33700088020578</v>
      </c>
      <c r="I68" t="str">
        <f t="shared" si="20"/>
        <v>UP</v>
      </c>
      <c r="J68">
        <v>721.75618867276171</v>
      </c>
      <c r="K68">
        <v>705.2761190401435</v>
      </c>
      <c r="L68" t="str">
        <f t="shared" si="21"/>
        <v>UP</v>
      </c>
      <c r="M68" t="str">
        <f t="shared" si="22"/>
        <v>UP</v>
      </c>
      <c r="N68">
        <v>78.015761106994958</v>
      </c>
      <c r="O68" t="str">
        <f t="shared" si="23"/>
        <v>UP</v>
      </c>
      <c r="P68" t="str">
        <f t="shared" si="24"/>
        <v>UP</v>
      </c>
      <c r="Q68">
        <f t="shared" si="25"/>
        <v>8.5499999999999545</v>
      </c>
      <c r="R68">
        <f t="shared" si="26"/>
        <v>18.049999999999955</v>
      </c>
      <c r="S68">
        <f t="shared" si="27"/>
        <v>0.47368421052631449</v>
      </c>
      <c r="T68" t="str">
        <f t="shared" si="28"/>
        <v>No Indication</v>
      </c>
      <c r="U68" t="str">
        <f t="shared" si="29"/>
        <v>No T+M+I</v>
      </c>
      <c r="V68">
        <v>707.26183000488265</v>
      </c>
      <c r="W68">
        <v>692.22754285500378</v>
      </c>
      <c r="X68">
        <f t="shared" si="30"/>
        <v>15.034287149878878</v>
      </c>
      <c r="Y68">
        <v>11.048367522182776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730</v>
      </c>
      <c r="D69">
        <v>744</v>
      </c>
      <c r="E69">
        <v>726.1</v>
      </c>
      <c r="F69">
        <v>736.4</v>
      </c>
      <c r="G69">
        <f>_xll.TA_TYPPRICE(D69,E69,F69)</f>
        <v>735.5</v>
      </c>
      <c r="H69">
        <v>729.91850044010289</v>
      </c>
      <c r="I69" t="str">
        <f t="shared" si="20"/>
        <v>UP</v>
      </c>
      <c r="J69">
        <v>726.69925785659245</v>
      </c>
      <c r="K69">
        <v>709.90364814233385</v>
      </c>
      <c r="L69" t="str">
        <f t="shared" si="21"/>
        <v>UP</v>
      </c>
      <c r="M69" t="str">
        <f t="shared" si="22"/>
        <v>UP</v>
      </c>
      <c r="N69">
        <v>83.085856721802955</v>
      </c>
      <c r="O69" t="str">
        <f t="shared" si="23"/>
        <v>UP</v>
      </c>
      <c r="P69" t="str">
        <f t="shared" si="24"/>
        <v>UP</v>
      </c>
      <c r="Q69">
        <f t="shared" si="25"/>
        <v>10.299999999999955</v>
      </c>
      <c r="R69">
        <f t="shared" si="26"/>
        <v>17.899999999999977</v>
      </c>
      <c r="S69">
        <f t="shared" si="27"/>
        <v>0.57541899441340605</v>
      </c>
      <c r="T69" t="str">
        <f t="shared" si="28"/>
        <v>No Indication</v>
      </c>
      <c r="U69" t="str">
        <f t="shared" si="29"/>
        <v>No T+M+I</v>
      </c>
      <c r="V69">
        <v>711.74462538874684</v>
      </c>
      <c r="W69">
        <v>695.49957671759614</v>
      </c>
      <c r="X69">
        <f t="shared" si="30"/>
        <v>16.245048671150698</v>
      </c>
      <c r="Y69">
        <v>12.08770375197636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741.2</v>
      </c>
      <c r="D70">
        <v>745</v>
      </c>
      <c r="E70">
        <v>734.05</v>
      </c>
      <c r="F70">
        <v>738.2</v>
      </c>
      <c r="G70">
        <f>_xll.TA_TYPPRICE(D70,E70,F70)</f>
        <v>739.08333333333337</v>
      </c>
      <c r="H70">
        <v>734.50091688671819</v>
      </c>
      <c r="I70" t="str">
        <f t="shared" si="20"/>
        <v>UP</v>
      </c>
      <c r="J70">
        <v>730.7660894440163</v>
      </c>
      <c r="K70">
        <v>715.26950411070413</v>
      </c>
      <c r="L70" t="str">
        <f t="shared" si="21"/>
        <v>UP</v>
      </c>
      <c r="M70" t="str">
        <f t="shared" si="22"/>
        <v>UP</v>
      </c>
      <c r="N70">
        <v>84.069926141842515</v>
      </c>
      <c r="O70" t="str">
        <f t="shared" si="23"/>
        <v>UP</v>
      </c>
      <c r="P70" t="str">
        <f t="shared" si="24"/>
        <v>UP</v>
      </c>
      <c r="Q70">
        <f t="shared" si="25"/>
        <v>4.1500000000000909</v>
      </c>
      <c r="R70">
        <f t="shared" si="26"/>
        <v>10.950000000000045</v>
      </c>
      <c r="S70">
        <f t="shared" si="27"/>
        <v>0.37899543378996109</v>
      </c>
      <c r="T70" t="str">
        <f t="shared" si="28"/>
        <v>No Indication</v>
      </c>
      <c r="U70" t="str">
        <f t="shared" si="29"/>
        <v>No T+M+I</v>
      </c>
      <c r="V70">
        <v>715.81468302124733</v>
      </c>
      <c r="W70">
        <v>698.66257103481121</v>
      </c>
      <c r="X70">
        <f t="shared" si="30"/>
        <v>17.152111986436125</v>
      </c>
      <c r="Y70">
        <v>13.100585398868313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739.9</v>
      </c>
      <c r="D71">
        <v>743.45</v>
      </c>
      <c r="E71">
        <v>733.55</v>
      </c>
      <c r="F71">
        <v>736</v>
      </c>
      <c r="G71">
        <f>_xll.TA_TYPPRICE(D71,E71,F71)</f>
        <v>737.66666666666663</v>
      </c>
      <c r="H71">
        <v>736.08379177669235</v>
      </c>
      <c r="I71" t="str">
        <f t="shared" si="20"/>
        <v>DOWN</v>
      </c>
      <c r="J71">
        <v>733.58473623423492</v>
      </c>
      <c r="K71">
        <v>719.33183653054766</v>
      </c>
      <c r="L71" t="str">
        <f t="shared" si="21"/>
        <v>UP</v>
      </c>
      <c r="M71" t="str">
        <f t="shared" si="22"/>
        <v>No Trend</v>
      </c>
      <c r="N71">
        <v>77.207242754644639</v>
      </c>
      <c r="O71" t="str">
        <f t="shared" si="23"/>
        <v>UP</v>
      </c>
      <c r="P71" t="str">
        <f t="shared" si="24"/>
        <v>No Trend + Momentum</v>
      </c>
      <c r="Q71">
        <f t="shared" si="25"/>
        <v>2.4500000000000455</v>
      </c>
      <c r="R71">
        <f t="shared" si="26"/>
        <v>9.9000000000000909</v>
      </c>
      <c r="S71">
        <f t="shared" si="27"/>
        <v>0.24747474747474979</v>
      </c>
      <c r="T71" t="str">
        <f t="shared" si="28"/>
        <v>No Indication</v>
      </c>
      <c r="U71" t="str">
        <f t="shared" si="29"/>
        <v>No T+M+I</v>
      </c>
      <c r="V71">
        <v>718.92011640259386</v>
      </c>
      <c r="W71">
        <v>701.42830651371412</v>
      </c>
      <c r="X71">
        <f t="shared" si="30"/>
        <v>17.491809888879743</v>
      </c>
      <c r="Y71">
        <v>13.9788302968706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736.95</v>
      </c>
      <c r="D72">
        <v>737.1</v>
      </c>
      <c r="E72">
        <v>712</v>
      </c>
      <c r="F72">
        <v>720</v>
      </c>
      <c r="G72">
        <f>_xll.TA_TYPPRICE(D72,E72,F72)</f>
        <v>723.0333333333333</v>
      </c>
      <c r="H72">
        <v>729.55856255501283</v>
      </c>
      <c r="I72" t="str">
        <f t="shared" si="20"/>
        <v>DOWN</v>
      </c>
      <c r="J72">
        <v>734.36590595996051</v>
      </c>
      <c r="K72">
        <v>717.70253952375924</v>
      </c>
      <c r="L72" t="str">
        <f t="shared" si="21"/>
        <v>No Confirmation</v>
      </c>
      <c r="M72" t="str">
        <f t="shared" si="22"/>
        <v>No Trend</v>
      </c>
      <c r="N72">
        <v>44.318569860284015</v>
      </c>
      <c r="O72" t="str">
        <f t="shared" si="23"/>
        <v>No Momentum</v>
      </c>
      <c r="P72" t="str">
        <f t="shared" si="24"/>
        <v>No Trend + Momentum</v>
      </c>
      <c r="Q72">
        <f t="shared" si="25"/>
        <v>8</v>
      </c>
      <c r="R72">
        <f t="shared" si="26"/>
        <v>25.100000000000023</v>
      </c>
      <c r="S72">
        <f t="shared" si="27"/>
        <v>0.31872509960159334</v>
      </c>
      <c r="T72" t="str">
        <f t="shared" si="28"/>
        <v>No Indication</v>
      </c>
      <c r="U72" t="str">
        <f t="shared" si="29"/>
        <v>No T+M+I</v>
      </c>
      <c r="V72">
        <v>719.0862523406563</v>
      </c>
      <c r="W72">
        <v>702.80398751269831</v>
      </c>
      <c r="X72">
        <f t="shared" si="30"/>
        <v>16.282264827957988</v>
      </c>
      <c r="Y72">
        <v>14.439517203088077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717.5</v>
      </c>
      <c r="D73">
        <v>724.95</v>
      </c>
      <c r="E73">
        <v>705</v>
      </c>
      <c r="F73">
        <v>713.05</v>
      </c>
      <c r="G73">
        <f>_xll.TA_TYPPRICE(D73,E73,F73)</f>
        <v>714.33333333333337</v>
      </c>
      <c r="H73">
        <v>721.9459479441731</v>
      </c>
      <c r="I73" t="str">
        <f t="shared" si="20"/>
        <v>DOWN</v>
      </c>
      <c r="J73">
        <v>732.27348241330264</v>
      </c>
      <c r="K73">
        <v>714.87975296292382</v>
      </c>
      <c r="L73" t="str">
        <f t="shared" si="21"/>
        <v>DOWN</v>
      </c>
      <c r="M73" t="str">
        <f t="shared" si="22"/>
        <v>DOWN</v>
      </c>
      <c r="N73">
        <v>35.993510367256881</v>
      </c>
      <c r="O73" t="str">
        <f t="shared" si="23"/>
        <v>DOWN</v>
      </c>
      <c r="P73" t="str">
        <f t="shared" si="24"/>
        <v>DOWN</v>
      </c>
      <c r="Q73">
        <f t="shared" si="25"/>
        <v>8.0499999999999545</v>
      </c>
      <c r="R73">
        <f t="shared" si="26"/>
        <v>19.950000000000045</v>
      </c>
      <c r="S73">
        <f t="shared" si="27"/>
        <v>0.40350877192982137</v>
      </c>
      <c r="T73" t="str">
        <f t="shared" si="28"/>
        <v>No Indication</v>
      </c>
      <c r="U73" t="str">
        <f t="shared" si="29"/>
        <v>No T+M+I</v>
      </c>
      <c r="V73">
        <v>718.1575981344015</v>
      </c>
      <c r="W73">
        <v>703.56295140064663</v>
      </c>
      <c r="X73">
        <f t="shared" si="30"/>
        <v>14.594646733754871</v>
      </c>
      <c r="Y73">
        <v>14.470543109221435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712</v>
      </c>
      <c r="D74">
        <v>728.6</v>
      </c>
      <c r="E74">
        <v>707</v>
      </c>
      <c r="F74">
        <v>708.5</v>
      </c>
      <c r="G74">
        <f>_xll.TA_TYPPRICE(D74,E74,F74)</f>
        <v>714.69999999999993</v>
      </c>
      <c r="H74">
        <v>718.32297397208652</v>
      </c>
      <c r="I74" t="str">
        <f t="shared" si="20"/>
        <v>DOWN</v>
      </c>
      <c r="J74">
        <v>731.45715298812434</v>
      </c>
      <c r="K74">
        <v>713.1286967489408</v>
      </c>
      <c r="L74" t="str">
        <f t="shared" si="21"/>
        <v>DOWN</v>
      </c>
      <c r="M74" t="str">
        <f t="shared" si="22"/>
        <v>DOWN</v>
      </c>
      <c r="N74">
        <v>31.197711593481852</v>
      </c>
      <c r="O74" t="str">
        <f t="shared" si="23"/>
        <v>DOWN</v>
      </c>
      <c r="P74" t="str">
        <f t="shared" si="24"/>
        <v>DOWN</v>
      </c>
      <c r="Q74">
        <f t="shared" si="25"/>
        <v>1.5</v>
      </c>
      <c r="R74">
        <f t="shared" si="26"/>
        <v>21.600000000000023</v>
      </c>
      <c r="S74">
        <f t="shared" si="27"/>
        <v>6.9444444444444378E-2</v>
      </c>
      <c r="T74" t="str">
        <f t="shared" si="28"/>
        <v>DOWN</v>
      </c>
      <c r="U74" t="str">
        <f t="shared" si="29"/>
        <v>DOWN</v>
      </c>
      <c r="V74">
        <v>716.67181380603199</v>
      </c>
      <c r="W74">
        <v>703.92865870430239</v>
      </c>
      <c r="X74">
        <f t="shared" si="30"/>
        <v>12.743155101729599</v>
      </c>
      <c r="Y74">
        <v>14.125065507723068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710</v>
      </c>
      <c r="D75">
        <v>724.4</v>
      </c>
      <c r="E75">
        <v>707.6</v>
      </c>
      <c r="F75">
        <v>708.5</v>
      </c>
      <c r="G75">
        <f>_xll.TA_TYPPRICE(D75,E75,F75)</f>
        <v>713.5</v>
      </c>
      <c r="H75">
        <v>715.9114869860432</v>
      </c>
      <c r="I75" t="str">
        <f t="shared" si="20"/>
        <v>DOWN</v>
      </c>
      <c r="J75">
        <v>729.88889676854114</v>
      </c>
      <c r="K75">
        <v>711.90009747139845</v>
      </c>
      <c r="L75" t="str">
        <f t="shared" si="21"/>
        <v>DOWN</v>
      </c>
      <c r="M75" t="str">
        <f t="shared" si="22"/>
        <v>DOWN</v>
      </c>
      <c r="N75">
        <v>31.197711593481852</v>
      </c>
      <c r="O75" t="str">
        <f t="shared" si="23"/>
        <v>DOWN</v>
      </c>
      <c r="P75" t="str">
        <f t="shared" si="24"/>
        <v>DOWN</v>
      </c>
      <c r="Q75">
        <f t="shared" si="25"/>
        <v>0.89999999999997726</v>
      </c>
      <c r="R75">
        <f t="shared" si="26"/>
        <v>16.799999999999955</v>
      </c>
      <c r="S75">
        <f t="shared" si="27"/>
        <v>5.3571428571427361E-2</v>
      </c>
      <c r="T75" t="str">
        <f t="shared" si="28"/>
        <v>DOWN</v>
      </c>
      <c r="U75" t="str">
        <f t="shared" si="29"/>
        <v>DOWN</v>
      </c>
      <c r="V75">
        <v>715.41461168202704</v>
      </c>
      <c r="W75">
        <v>704.26727657805782</v>
      </c>
      <c r="X75">
        <f t="shared" si="30"/>
        <v>11.147335103969226</v>
      </c>
      <c r="Y75">
        <v>13.5295194269723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711.45</v>
      </c>
      <c r="D76">
        <v>732</v>
      </c>
      <c r="E76">
        <v>710</v>
      </c>
      <c r="F76">
        <v>718</v>
      </c>
      <c r="G76">
        <f>_xll.TA_TYPPRICE(D76,E76,F76)</f>
        <v>720</v>
      </c>
      <c r="H76">
        <v>717.9557434930216</v>
      </c>
      <c r="I76" t="str">
        <f t="shared" si="20"/>
        <v>UP</v>
      </c>
      <c r="J76">
        <v>730.35803081997642</v>
      </c>
      <c r="K76">
        <v>711.47785358886551</v>
      </c>
      <c r="L76" t="str">
        <f t="shared" si="21"/>
        <v>No Confirmation</v>
      </c>
      <c r="M76" t="str">
        <f t="shared" si="22"/>
        <v>No Trend</v>
      </c>
      <c r="N76">
        <v>52.043437665258843</v>
      </c>
      <c r="O76" t="str">
        <f t="shared" si="23"/>
        <v>No Momentum</v>
      </c>
      <c r="P76" t="str">
        <f t="shared" si="24"/>
        <v>No Trend + Momentum</v>
      </c>
      <c r="Q76">
        <f t="shared" si="25"/>
        <v>8</v>
      </c>
      <c r="R76">
        <f t="shared" si="26"/>
        <v>22</v>
      </c>
      <c r="S76">
        <f t="shared" si="27"/>
        <v>0.36363636363636365</v>
      </c>
      <c r="T76" t="str">
        <f t="shared" si="28"/>
        <v>No Indication</v>
      </c>
      <c r="U76" t="str">
        <f t="shared" si="29"/>
        <v>No T+M+I</v>
      </c>
      <c r="V76">
        <v>715.812363730946</v>
      </c>
      <c r="W76">
        <v>705.28451535005354</v>
      </c>
      <c r="X76">
        <f t="shared" si="30"/>
        <v>10.527848380892465</v>
      </c>
      <c r="Y76">
        <v>12.929185217756332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721</v>
      </c>
      <c r="D77">
        <v>726</v>
      </c>
      <c r="E77">
        <v>716.65</v>
      </c>
      <c r="F77">
        <v>717.95</v>
      </c>
      <c r="G77">
        <f>_xll.TA_TYPPRICE(D77,E77,F77)</f>
        <v>720.20000000000016</v>
      </c>
      <c r="H77">
        <v>719.07787174651094</v>
      </c>
      <c r="I77" t="str">
        <f t="shared" si="20"/>
        <v>DOWN</v>
      </c>
      <c r="J77">
        <v>729.38957952664828</v>
      </c>
      <c r="K77">
        <v>712.62721945800649</v>
      </c>
      <c r="L77" t="str">
        <f t="shared" si="21"/>
        <v>No Confirmation</v>
      </c>
      <c r="M77" t="str">
        <f t="shared" si="22"/>
        <v>No Trend</v>
      </c>
      <c r="N77">
        <v>51.939906353300948</v>
      </c>
      <c r="O77" t="str">
        <f t="shared" si="23"/>
        <v>No Momentum</v>
      </c>
      <c r="P77" t="str">
        <f t="shared" si="24"/>
        <v>No Trend + Momentum</v>
      </c>
      <c r="Q77">
        <f t="shared" si="25"/>
        <v>1.3000000000000682</v>
      </c>
      <c r="R77">
        <f t="shared" si="26"/>
        <v>9.3500000000000227</v>
      </c>
      <c r="S77">
        <f t="shared" si="27"/>
        <v>0.13903743315508718</v>
      </c>
      <c r="T77" t="str">
        <f t="shared" si="28"/>
        <v>DOWN</v>
      </c>
      <c r="U77" t="str">
        <f t="shared" si="29"/>
        <v>No T+M+I</v>
      </c>
      <c r="V77">
        <v>716.141230849262</v>
      </c>
      <c r="W77">
        <v>706.22269939819773</v>
      </c>
      <c r="X77">
        <f t="shared" si="30"/>
        <v>9.9185314510642684</v>
      </c>
      <c r="Y77">
        <v>12.32705446441792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717.5</v>
      </c>
      <c r="D78">
        <v>725</v>
      </c>
      <c r="E78">
        <v>711.35</v>
      </c>
      <c r="F78">
        <v>719.05</v>
      </c>
      <c r="G78">
        <f>_xll.TA_TYPPRICE(D78,E78,F78)</f>
        <v>718.46666666666658</v>
      </c>
      <c r="H78">
        <v>718.77226920658882</v>
      </c>
      <c r="I78" t="str">
        <f t="shared" si="20"/>
        <v>UP</v>
      </c>
      <c r="J78">
        <v>728.4141174096153</v>
      </c>
      <c r="K78">
        <v>712.34339291178287</v>
      </c>
      <c r="L78" t="str">
        <f t="shared" si="21"/>
        <v>No Confirmation</v>
      </c>
      <c r="M78" t="str">
        <f t="shared" si="22"/>
        <v>No Trend</v>
      </c>
      <c r="N78">
        <v>54.432729402123449</v>
      </c>
      <c r="O78" t="str">
        <f t="shared" si="23"/>
        <v>No Momentum</v>
      </c>
      <c r="P78" t="str">
        <f t="shared" si="24"/>
        <v>No Trend + Momentum</v>
      </c>
      <c r="Q78">
        <f t="shared" si="25"/>
        <v>7.6999999999999318</v>
      </c>
      <c r="R78">
        <f t="shared" si="26"/>
        <v>13.649999999999977</v>
      </c>
      <c r="S78">
        <f t="shared" si="27"/>
        <v>0.5641025641025601</v>
      </c>
      <c r="T78" t="str">
        <f t="shared" si="28"/>
        <v>No Indication</v>
      </c>
      <c r="U78" t="str">
        <f t="shared" si="29"/>
        <v>No T+M+I</v>
      </c>
      <c r="V78">
        <v>716.58873379552938</v>
      </c>
      <c r="W78">
        <v>707.17286981314601</v>
      </c>
      <c r="X78">
        <f t="shared" si="30"/>
        <v>9.415863982383371</v>
      </c>
      <c r="Y78">
        <v>11.74481636801101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722.95</v>
      </c>
      <c r="D79">
        <v>726.9</v>
      </c>
      <c r="E79">
        <v>712</v>
      </c>
      <c r="F79">
        <v>719.8</v>
      </c>
      <c r="G79">
        <f>_xll.TA_TYPPRICE(D79,E79,F79)</f>
        <v>719.56666666666661</v>
      </c>
      <c r="H79">
        <v>719.16946793662771</v>
      </c>
      <c r="I79" t="str">
        <f t="shared" si="20"/>
        <v>UP</v>
      </c>
      <c r="J79">
        <v>728.07764687414522</v>
      </c>
      <c r="K79">
        <v>712.26708337583113</v>
      </c>
      <c r="L79" t="str">
        <f t="shared" si="21"/>
        <v>No Confirmation</v>
      </c>
      <c r="M79" t="str">
        <f t="shared" si="22"/>
        <v>No Trend</v>
      </c>
      <c r="N79">
        <v>56.361817596875653</v>
      </c>
      <c r="O79" t="str">
        <f t="shared" si="23"/>
        <v>No Momentum</v>
      </c>
      <c r="P79" t="str">
        <f t="shared" si="24"/>
        <v>No Trend + Momentum</v>
      </c>
      <c r="Q79">
        <f t="shared" si="25"/>
        <v>7.7999999999999545</v>
      </c>
      <c r="R79">
        <f t="shared" si="26"/>
        <v>14.899999999999977</v>
      </c>
      <c r="S79">
        <f t="shared" si="27"/>
        <v>0.52348993288590384</v>
      </c>
      <c r="T79" t="str">
        <f t="shared" si="28"/>
        <v>No Indication</v>
      </c>
      <c r="U79" t="str">
        <f t="shared" si="29"/>
        <v>No T+M+I</v>
      </c>
      <c r="V79">
        <v>717.08277475006332</v>
      </c>
      <c r="W79">
        <v>708.10821278995002</v>
      </c>
      <c r="X79">
        <f t="shared" si="30"/>
        <v>8.9745619601133058</v>
      </c>
      <c r="Y79">
        <v>11.19076548643147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724.95</v>
      </c>
      <c r="D80">
        <v>725.1</v>
      </c>
      <c r="E80">
        <v>718</v>
      </c>
      <c r="F80">
        <v>720</v>
      </c>
      <c r="G80">
        <f>_xll.TA_TYPPRICE(D80,E80,F80)</f>
        <v>721.0333333333333</v>
      </c>
      <c r="H80">
        <v>720.10140063498056</v>
      </c>
      <c r="I80" t="str">
        <f t="shared" si="20"/>
        <v>DOWN</v>
      </c>
      <c r="J80">
        <v>727.41594756877964</v>
      </c>
      <c r="K80">
        <v>713.54106484786871</v>
      </c>
      <c r="L80" t="str">
        <f t="shared" si="21"/>
        <v>No Confirmation</v>
      </c>
      <c r="M80" t="str">
        <f t="shared" si="22"/>
        <v>No Trend</v>
      </c>
      <c r="N80">
        <v>56.969055251117119</v>
      </c>
      <c r="O80" t="str">
        <f t="shared" si="23"/>
        <v>No Momentum</v>
      </c>
      <c r="P80" t="str">
        <f t="shared" si="24"/>
        <v>No Trend + Momentum</v>
      </c>
      <c r="Q80">
        <f t="shared" si="25"/>
        <v>2</v>
      </c>
      <c r="R80">
        <f t="shared" si="26"/>
        <v>7.1000000000000227</v>
      </c>
      <c r="S80">
        <f t="shared" si="27"/>
        <v>0.28169014084506955</v>
      </c>
      <c r="T80" t="str">
        <f t="shared" si="28"/>
        <v>No Indication</v>
      </c>
      <c r="U80" t="str">
        <f t="shared" si="29"/>
        <v>No T+M+I</v>
      </c>
      <c r="V80">
        <v>717.53157863466902</v>
      </c>
      <c r="W80">
        <v>708.98908591662041</v>
      </c>
      <c r="X80">
        <f t="shared" si="30"/>
        <v>8.5424927180486065</v>
      </c>
      <c r="Y80">
        <v>10.661110932754898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719.2</v>
      </c>
      <c r="D81">
        <v>724.8</v>
      </c>
      <c r="E81">
        <v>718</v>
      </c>
      <c r="F81">
        <v>718.5</v>
      </c>
      <c r="G81">
        <f>_xll.TA_TYPPRICE(D81,E81,F81)</f>
        <v>720.43333333333339</v>
      </c>
      <c r="H81">
        <v>720.26736698415698</v>
      </c>
      <c r="I81" t="str">
        <f t="shared" si="20"/>
        <v>DOWN</v>
      </c>
      <c r="J81">
        <v>726.83462588682858</v>
      </c>
      <c r="K81">
        <v>714.5319393261201</v>
      </c>
      <c r="L81" t="str">
        <f t="shared" si="21"/>
        <v>No Confirmation</v>
      </c>
      <c r="M81" t="str">
        <f t="shared" si="22"/>
        <v>No Trend</v>
      </c>
      <c r="N81">
        <v>50.394766775875979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</v>
      </c>
      <c r="R81">
        <f t="shared" si="26"/>
        <v>6.7999999999999545</v>
      </c>
      <c r="S81">
        <f t="shared" si="27"/>
        <v>7.3529411764706371E-2</v>
      </c>
      <c r="T81" t="str">
        <f t="shared" si="28"/>
        <v>DOWN</v>
      </c>
      <c r="U81" t="str">
        <f t="shared" si="29"/>
        <v>No T+M+I</v>
      </c>
      <c r="V81">
        <v>717.68056653702763</v>
      </c>
      <c r="W81">
        <v>709.69359807094486</v>
      </c>
      <c r="X81">
        <f t="shared" si="30"/>
        <v>7.9869684660827716</v>
      </c>
      <c r="Y81">
        <v>10.126282439420473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719.05</v>
      </c>
      <c r="D82">
        <v>728.9</v>
      </c>
      <c r="E82">
        <v>718</v>
      </c>
      <c r="F82">
        <v>718.9</v>
      </c>
      <c r="G82">
        <f>_xll.TA_TYPPRICE(D82,E82,F82)</f>
        <v>721.93333333333339</v>
      </c>
      <c r="H82">
        <v>721.10035015874519</v>
      </c>
      <c r="I82" t="str">
        <f t="shared" si="20"/>
        <v>DOWN</v>
      </c>
      <c r="J82">
        <v>727.29359791197783</v>
      </c>
      <c r="K82">
        <v>715.30261947587121</v>
      </c>
      <c r="L82" t="str">
        <f t="shared" si="21"/>
        <v>No Confirmation</v>
      </c>
      <c r="M82" t="str">
        <f t="shared" si="22"/>
        <v>No Trend</v>
      </c>
      <c r="N82">
        <v>52.232249540001604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0.89999999999997726</v>
      </c>
      <c r="R82">
        <f t="shared" si="26"/>
        <v>10.899999999999977</v>
      </c>
      <c r="S82">
        <f t="shared" si="27"/>
        <v>8.2568807339447631E-2</v>
      </c>
      <c r="T82" t="str">
        <f t="shared" si="28"/>
        <v>DOWN</v>
      </c>
      <c r="U82" t="str">
        <f t="shared" si="29"/>
        <v>No T+M+I</v>
      </c>
      <c r="V82">
        <v>717.86817168517723</v>
      </c>
      <c r="W82">
        <v>710.37555376939338</v>
      </c>
      <c r="X82">
        <f t="shared" si="30"/>
        <v>7.4926179157838533</v>
      </c>
      <c r="Y82">
        <v>9.5995495346931499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723.7</v>
      </c>
      <c r="D83">
        <v>775</v>
      </c>
      <c r="E83">
        <v>719.5</v>
      </c>
      <c r="F83">
        <v>740.15</v>
      </c>
      <c r="G83">
        <f>_xll.TA_TYPPRICE(D83,E83,F83)</f>
        <v>744.88333333333333</v>
      </c>
      <c r="H83">
        <v>732.9918417460392</v>
      </c>
      <c r="I83" t="str">
        <f t="shared" si="20"/>
        <v>UP</v>
      </c>
      <c r="J83">
        <v>737.89502059820495</v>
      </c>
      <c r="K83">
        <v>716.23537070345537</v>
      </c>
      <c r="L83" t="str">
        <f t="shared" si="21"/>
        <v>UP</v>
      </c>
      <c r="M83" t="str">
        <f t="shared" si="22"/>
        <v>UP</v>
      </c>
      <c r="N83">
        <v>86.19360529823382</v>
      </c>
      <c r="O83" t="str">
        <f t="shared" si="23"/>
        <v>UP</v>
      </c>
      <c r="P83" t="str">
        <f t="shared" si="24"/>
        <v>UP</v>
      </c>
      <c r="Q83">
        <f t="shared" si="25"/>
        <v>20.649999999999977</v>
      </c>
      <c r="R83">
        <f t="shared" si="26"/>
        <v>55.5</v>
      </c>
      <c r="S83">
        <f t="shared" si="27"/>
        <v>0.37207207207207166</v>
      </c>
      <c r="T83" t="str">
        <f t="shared" si="28"/>
        <v>No Indication</v>
      </c>
      <c r="U83" t="str">
        <f t="shared" si="29"/>
        <v>No T+M+I</v>
      </c>
      <c r="V83">
        <v>721.29614527207309</v>
      </c>
      <c r="W83">
        <v>712.58106830499389</v>
      </c>
      <c r="X83">
        <f t="shared" si="30"/>
        <v>8.7150769670791988</v>
      </c>
      <c r="Y83">
        <v>9.4226550211703604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739.95</v>
      </c>
      <c r="D84">
        <v>747</v>
      </c>
      <c r="E84">
        <v>729.05</v>
      </c>
      <c r="F84">
        <v>730.5</v>
      </c>
      <c r="G84">
        <f>_xll.TA_TYPPRICE(D84,E84,F84)</f>
        <v>735.51666666666677</v>
      </c>
      <c r="H84">
        <v>734.25425420635293</v>
      </c>
      <c r="I84" t="str">
        <f t="shared" si="20"/>
        <v>DOWN</v>
      </c>
      <c r="J84">
        <v>739.91834935415943</v>
      </c>
      <c r="K84">
        <v>719.08306610268755</v>
      </c>
      <c r="L84" t="str">
        <f t="shared" si="21"/>
        <v>No Confirmation</v>
      </c>
      <c r="M84" t="str">
        <f t="shared" si="22"/>
        <v>No Trend</v>
      </c>
      <c r="N84">
        <v>61.409868462557604</v>
      </c>
      <c r="O84" t="str">
        <f t="shared" si="23"/>
        <v>UP</v>
      </c>
      <c r="P84" t="str">
        <f t="shared" si="24"/>
        <v>No Trend + Momentum</v>
      </c>
      <c r="Q84">
        <f t="shared" si="25"/>
        <v>1.4500000000000455</v>
      </c>
      <c r="R84">
        <f t="shared" si="26"/>
        <v>17.950000000000045</v>
      </c>
      <c r="S84">
        <f t="shared" si="27"/>
        <v>8.0779944289695926E-2</v>
      </c>
      <c r="T84" t="str">
        <f t="shared" si="28"/>
        <v>DOWN</v>
      </c>
      <c r="U84" t="str">
        <f t="shared" si="29"/>
        <v>No T+M+I</v>
      </c>
      <c r="V84">
        <v>722.71212292252335</v>
      </c>
      <c r="W84">
        <v>713.9083965786981</v>
      </c>
      <c r="X84">
        <f t="shared" si="30"/>
        <v>8.8037263438252467</v>
      </c>
      <c r="Y84">
        <v>9.298869285701338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733</v>
      </c>
      <c r="D85">
        <v>743.95</v>
      </c>
      <c r="E85">
        <v>731</v>
      </c>
      <c r="F85">
        <v>738.9</v>
      </c>
      <c r="G85">
        <f>_xll.TA_TYPPRICE(D85,E85,F85)</f>
        <v>737.94999999999993</v>
      </c>
      <c r="H85">
        <v>736.10212710317637</v>
      </c>
      <c r="I85" t="str">
        <f t="shared" si="20"/>
        <v>UP</v>
      </c>
      <c r="J85">
        <v>740.81427171990174</v>
      </c>
      <c r="K85">
        <v>721.73127363542369</v>
      </c>
      <c r="L85" t="str">
        <f t="shared" si="21"/>
        <v>No Confirmation</v>
      </c>
      <c r="M85" t="str">
        <f t="shared" si="22"/>
        <v>No Trend</v>
      </c>
      <c r="N85">
        <v>70.606116824317795</v>
      </c>
      <c r="O85" t="str">
        <f t="shared" si="23"/>
        <v>UP</v>
      </c>
      <c r="P85" t="str">
        <f t="shared" si="24"/>
        <v>No Trend + Momentum</v>
      </c>
      <c r="Q85">
        <f t="shared" si="25"/>
        <v>7.8999999999999773</v>
      </c>
      <c r="R85">
        <f t="shared" si="26"/>
        <v>12.950000000000045</v>
      </c>
      <c r="S85">
        <f t="shared" si="27"/>
        <v>0.61003861003860615</v>
      </c>
      <c r="T85" t="str">
        <f t="shared" si="28"/>
        <v>No Indication</v>
      </c>
      <c r="U85" t="str">
        <f t="shared" si="29"/>
        <v>No T+M+I</v>
      </c>
      <c r="V85">
        <v>725.20256554982745</v>
      </c>
      <c r="W85">
        <v>715.75962646175753</v>
      </c>
      <c r="X85">
        <f t="shared" si="30"/>
        <v>9.4429390880699202</v>
      </c>
      <c r="Y85">
        <v>9.3276832461750541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739.55</v>
      </c>
      <c r="D86">
        <v>759</v>
      </c>
      <c r="E86">
        <v>738.5</v>
      </c>
      <c r="F86">
        <v>741.15</v>
      </c>
      <c r="G86">
        <f>_xll.TA_TYPPRICE(D86,E86,F86)</f>
        <v>746.2166666666667</v>
      </c>
      <c r="H86">
        <v>741.15939688492153</v>
      </c>
      <c r="I86" t="str">
        <f t="shared" si="20"/>
        <v>DOWN</v>
      </c>
      <c r="J86">
        <v>744.85554467103464</v>
      </c>
      <c r="K86">
        <v>725.45765727199625</v>
      </c>
      <c r="L86" t="str">
        <f t="shared" si="21"/>
        <v>No Confirmation</v>
      </c>
      <c r="M86" t="str">
        <f t="shared" si="22"/>
        <v>No Trend</v>
      </c>
      <c r="N86">
        <v>72.778144719946127</v>
      </c>
      <c r="O86" t="str">
        <f t="shared" si="23"/>
        <v>UP</v>
      </c>
      <c r="P86" t="str">
        <f t="shared" si="24"/>
        <v>No Trend + Momentum</v>
      </c>
      <c r="Q86">
        <f t="shared" si="25"/>
        <v>2.6499999999999773</v>
      </c>
      <c r="R86">
        <f t="shared" si="26"/>
        <v>20.5</v>
      </c>
      <c r="S86">
        <f t="shared" si="27"/>
        <v>0.12926829268292572</v>
      </c>
      <c r="T86" t="str">
        <f t="shared" si="28"/>
        <v>DOWN</v>
      </c>
      <c r="U86" t="str">
        <f t="shared" si="29"/>
        <v>No T+M+I</v>
      </c>
      <c r="V86">
        <v>727.65601700370019</v>
      </c>
      <c r="W86">
        <v>717.64039487199773</v>
      </c>
      <c r="X86">
        <f t="shared" si="30"/>
        <v>10.015622131702457</v>
      </c>
      <c r="Y86">
        <v>9.4652710232805344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743.5</v>
      </c>
      <c r="D87">
        <v>755</v>
      </c>
      <c r="E87">
        <v>739.5</v>
      </c>
      <c r="F87">
        <v>741.1</v>
      </c>
      <c r="G87">
        <f>_xll.TA_TYPPRICE(D87,E87,F87)</f>
        <v>745.19999999999993</v>
      </c>
      <c r="H87">
        <v>743.17969844246068</v>
      </c>
      <c r="I87" t="str">
        <f t="shared" si="20"/>
        <v>DOWN</v>
      </c>
      <c r="J87">
        <v>747.10986807747133</v>
      </c>
      <c r="K87">
        <v>728.57817787821932</v>
      </c>
      <c r="L87" t="str">
        <f t="shared" si="21"/>
        <v>No Confirmation</v>
      </c>
      <c r="M87" t="str">
        <f t="shared" si="22"/>
        <v>No Trend</v>
      </c>
      <c r="N87">
        <v>72.629065747089101</v>
      </c>
      <c r="O87" t="str">
        <f t="shared" si="23"/>
        <v>UP</v>
      </c>
      <c r="P87" t="str">
        <f t="shared" si="24"/>
        <v>No Trend + Momentum</v>
      </c>
      <c r="Q87">
        <f t="shared" si="25"/>
        <v>1.6000000000000227</v>
      </c>
      <c r="R87">
        <f t="shared" si="26"/>
        <v>15.5</v>
      </c>
      <c r="S87">
        <f t="shared" si="27"/>
        <v>0.10322580645161437</v>
      </c>
      <c r="T87" t="str">
        <f t="shared" si="28"/>
        <v>DOWN</v>
      </c>
      <c r="U87" t="str">
        <f t="shared" si="29"/>
        <v>No T+M+I</v>
      </c>
      <c r="V87">
        <v>729.72432208005398</v>
      </c>
      <c r="W87">
        <v>719.37814339999795</v>
      </c>
      <c r="X87">
        <f t="shared" si="30"/>
        <v>10.346178680056028</v>
      </c>
      <c r="Y87">
        <v>9.6414525546356327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749</v>
      </c>
      <c r="D88">
        <v>755.65</v>
      </c>
      <c r="E88">
        <v>739</v>
      </c>
      <c r="F88">
        <v>740.1</v>
      </c>
      <c r="G88">
        <f>_xll.TA_TYPPRICE(D88,E88,F88)</f>
        <v>744.91666666666663</v>
      </c>
      <c r="H88">
        <v>744.04818255456371</v>
      </c>
      <c r="I88" t="str">
        <f t="shared" si="20"/>
        <v>DOWN</v>
      </c>
      <c r="J88">
        <v>749.0076751713666</v>
      </c>
      <c r="K88">
        <v>730.89413834972618</v>
      </c>
      <c r="L88" t="str">
        <f t="shared" si="21"/>
        <v>No Confirmation</v>
      </c>
      <c r="M88" t="str">
        <f t="shared" si="22"/>
        <v>No Trend</v>
      </c>
      <c r="N88">
        <v>69.090914752482064</v>
      </c>
      <c r="O88" t="str">
        <f t="shared" si="23"/>
        <v>UP</v>
      </c>
      <c r="P88" t="str">
        <f t="shared" si="24"/>
        <v>No Trend + Momentum</v>
      </c>
      <c r="Q88">
        <f t="shared" si="25"/>
        <v>1.1000000000000227</v>
      </c>
      <c r="R88">
        <f t="shared" si="26"/>
        <v>16.649999999999977</v>
      </c>
      <c r="S88">
        <f t="shared" si="27"/>
        <v>6.6066066066067519E-2</v>
      </c>
      <c r="T88" t="str">
        <f t="shared" si="28"/>
        <v>DOWN</v>
      </c>
      <c r="U88" t="str">
        <f t="shared" si="29"/>
        <v>No T+M+I</v>
      </c>
      <c r="V88">
        <v>731.32058022158412</v>
      </c>
      <c r="W88">
        <v>720.91309574073887</v>
      </c>
      <c r="X88">
        <f t="shared" si="30"/>
        <v>10.407484480845255</v>
      </c>
      <c r="Y88">
        <v>9.7946589398775572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743.9</v>
      </c>
      <c r="D89">
        <v>762</v>
      </c>
      <c r="E89">
        <v>741.15</v>
      </c>
      <c r="F89">
        <v>757.45</v>
      </c>
      <c r="G89">
        <f>_xll.TA_TYPPRICE(D89,E89,F89)</f>
        <v>753.53333333333342</v>
      </c>
      <c r="H89">
        <v>748.79075794394862</v>
      </c>
      <c r="I89" t="str">
        <f t="shared" si="20"/>
        <v>UP</v>
      </c>
      <c r="J89">
        <v>751.89485846661842</v>
      </c>
      <c r="K89">
        <v>733.17321871645368</v>
      </c>
      <c r="L89" t="str">
        <f t="shared" si="21"/>
        <v>UP</v>
      </c>
      <c r="M89" t="str">
        <f t="shared" si="22"/>
        <v>UP</v>
      </c>
      <c r="N89">
        <v>84.970158195291816</v>
      </c>
      <c r="O89" t="str">
        <f t="shared" si="23"/>
        <v>UP</v>
      </c>
      <c r="P89" t="str">
        <f t="shared" si="24"/>
        <v>UP</v>
      </c>
      <c r="Q89">
        <f t="shared" si="25"/>
        <v>16.300000000000068</v>
      </c>
      <c r="R89">
        <f t="shared" si="26"/>
        <v>20.850000000000023</v>
      </c>
      <c r="S89">
        <f t="shared" si="27"/>
        <v>0.78177458033573388</v>
      </c>
      <c r="T89" t="str">
        <f t="shared" si="28"/>
        <v>No Indication</v>
      </c>
      <c r="U89" t="str">
        <f t="shared" si="29"/>
        <v>No T+M+I</v>
      </c>
      <c r="V89">
        <v>735.34049095672503</v>
      </c>
      <c r="W89">
        <v>723.61953309327669</v>
      </c>
      <c r="X89">
        <f t="shared" si="30"/>
        <v>11.720957863448348</v>
      </c>
      <c r="Y89">
        <v>10.179918724591715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758.55</v>
      </c>
      <c r="D90">
        <v>775</v>
      </c>
      <c r="E90">
        <v>748.65</v>
      </c>
      <c r="F90">
        <v>751</v>
      </c>
      <c r="G90">
        <f>_xll.TA_TYPPRICE(D90,E90,F90)</f>
        <v>758.2166666666667</v>
      </c>
      <c r="H90">
        <v>753.50371230530766</v>
      </c>
      <c r="I90" t="str">
        <f t="shared" si="20"/>
        <v>DOWN</v>
      </c>
      <c r="J90">
        <v>757.0293343629254</v>
      </c>
      <c r="K90">
        <v>736.61250344613063</v>
      </c>
      <c r="L90" t="str">
        <f t="shared" si="21"/>
        <v>No Confirmation</v>
      </c>
      <c r="M90" t="str">
        <f t="shared" si="22"/>
        <v>No Trend</v>
      </c>
      <c r="N90">
        <v>68.594365061143392</v>
      </c>
      <c r="O90" t="str">
        <f t="shared" si="23"/>
        <v>UP</v>
      </c>
      <c r="P90" t="str">
        <f t="shared" si="24"/>
        <v>No Trend + Momentum</v>
      </c>
      <c r="Q90">
        <f t="shared" si="25"/>
        <v>2.3500000000000227</v>
      </c>
      <c r="R90">
        <f t="shared" si="26"/>
        <v>26.350000000000023</v>
      </c>
      <c r="S90">
        <f t="shared" si="27"/>
        <v>8.9184060721063399E-2</v>
      </c>
      <c r="T90" t="str">
        <f t="shared" si="28"/>
        <v>DOWN</v>
      </c>
      <c r="U90" t="str">
        <f t="shared" si="29"/>
        <v>No T+M+I</v>
      </c>
      <c r="V90">
        <v>737.74964619415198</v>
      </c>
      <c r="W90">
        <v>725.64771582710807</v>
      </c>
      <c r="X90">
        <f t="shared" si="30"/>
        <v>12.101930367043906</v>
      </c>
      <c r="Y90">
        <v>10.564321053082153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754.35</v>
      </c>
      <c r="D91">
        <v>769.95</v>
      </c>
      <c r="E91">
        <v>751.35</v>
      </c>
      <c r="F91">
        <v>760</v>
      </c>
      <c r="G91">
        <f>_xll.TA_TYPPRICE(D91,E91,F91)</f>
        <v>760.43333333333339</v>
      </c>
      <c r="H91">
        <v>756.96852281932047</v>
      </c>
      <c r="I91" t="str">
        <f t="shared" si="20"/>
        <v>UP</v>
      </c>
      <c r="J91">
        <v>759.90059339338643</v>
      </c>
      <c r="K91">
        <v>739.88750268032379</v>
      </c>
      <c r="L91" t="str">
        <f t="shared" si="21"/>
        <v>UP</v>
      </c>
      <c r="M91" t="str">
        <f t="shared" si="22"/>
        <v>UP</v>
      </c>
      <c r="N91">
        <v>76.495367417435659</v>
      </c>
      <c r="O91" t="str">
        <f t="shared" si="23"/>
        <v>UP</v>
      </c>
      <c r="P91" t="str">
        <f t="shared" si="24"/>
        <v>UP</v>
      </c>
      <c r="Q91">
        <f t="shared" si="25"/>
        <v>8.6499999999999773</v>
      </c>
      <c r="R91">
        <f t="shared" si="26"/>
        <v>18.600000000000023</v>
      </c>
      <c r="S91">
        <f t="shared" si="27"/>
        <v>0.46505376344085841</v>
      </c>
      <c r="T91" t="str">
        <f t="shared" si="28"/>
        <v>No Indication</v>
      </c>
      <c r="U91" t="str">
        <f t="shared" si="29"/>
        <v>No T+M+I</v>
      </c>
      <c r="V91">
        <v>741.17277754889778</v>
      </c>
      <c r="W91">
        <v>728.19232946954446</v>
      </c>
      <c r="X91">
        <f t="shared" si="30"/>
        <v>12.980448079353323</v>
      </c>
      <c r="Y91">
        <v>11.047546458336388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762</v>
      </c>
      <c r="D92">
        <v>769.4</v>
      </c>
      <c r="E92">
        <v>748</v>
      </c>
      <c r="F92">
        <v>749.4</v>
      </c>
      <c r="G92">
        <f>_xll.TA_TYPPRICE(D92,E92,F92)</f>
        <v>755.6</v>
      </c>
      <c r="H92">
        <v>756.2842614096603</v>
      </c>
      <c r="I92" t="str">
        <f t="shared" si="20"/>
        <v>DOWN</v>
      </c>
      <c r="J92">
        <v>762.01157263930054</v>
      </c>
      <c r="K92">
        <v>741.69027986247409</v>
      </c>
      <c r="L92" t="str">
        <f t="shared" si="21"/>
        <v>No Confirmation</v>
      </c>
      <c r="M92" t="str">
        <f t="shared" si="22"/>
        <v>No Trend</v>
      </c>
      <c r="N92">
        <v>55.820535743371138</v>
      </c>
      <c r="O92" t="str">
        <f t="shared" si="23"/>
        <v>No Momentum</v>
      </c>
      <c r="P92" t="str">
        <f t="shared" si="24"/>
        <v>No Trend + Momentum</v>
      </c>
      <c r="Q92">
        <f t="shared" si="25"/>
        <v>1.3999999999999773</v>
      </c>
      <c r="R92">
        <f t="shared" si="26"/>
        <v>21.399999999999977</v>
      </c>
      <c r="S92">
        <f t="shared" si="27"/>
        <v>6.5420560747662559E-2</v>
      </c>
      <c r="T92" t="str">
        <f t="shared" si="28"/>
        <v>DOWN</v>
      </c>
      <c r="U92" t="str">
        <f t="shared" si="29"/>
        <v>No T+M+I</v>
      </c>
      <c r="V92">
        <v>742.43850407983655</v>
      </c>
      <c r="W92">
        <v>729.76326802735593</v>
      </c>
      <c r="X92">
        <f t="shared" si="30"/>
        <v>12.675236052480614</v>
      </c>
      <c r="Y92">
        <v>11.373084377165233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754.7</v>
      </c>
      <c r="D93">
        <v>754.7</v>
      </c>
      <c r="E93">
        <v>747.5</v>
      </c>
      <c r="F93">
        <v>748.4</v>
      </c>
      <c r="G93">
        <f>_xll.TA_TYPPRICE(D93,E93,F93)</f>
        <v>750.19999999999993</v>
      </c>
      <c r="H93">
        <v>753.24213070483006</v>
      </c>
      <c r="I93" t="str">
        <f t="shared" si="20"/>
        <v>DOWN</v>
      </c>
      <c r="J93">
        <v>760.38677871945595</v>
      </c>
      <c r="K93">
        <v>742.98132878192428</v>
      </c>
      <c r="L93" t="str">
        <f t="shared" si="21"/>
        <v>No Confirmation</v>
      </c>
      <c r="M93" t="str">
        <f t="shared" si="22"/>
        <v>No Trend</v>
      </c>
      <c r="N93">
        <v>54.096369588361149</v>
      </c>
      <c r="O93" t="str">
        <f t="shared" si="23"/>
        <v>No Momentum</v>
      </c>
      <c r="P93" t="str">
        <f t="shared" si="24"/>
        <v>No Trend + Momentum</v>
      </c>
      <c r="Q93">
        <f t="shared" si="25"/>
        <v>0.89999999999997726</v>
      </c>
      <c r="R93">
        <f t="shared" si="26"/>
        <v>7.2000000000000455</v>
      </c>
      <c r="S93">
        <f t="shared" si="27"/>
        <v>0.12499999999999606</v>
      </c>
      <c r="T93" t="str">
        <f t="shared" si="28"/>
        <v>DOWN</v>
      </c>
      <c r="U93" t="str">
        <f t="shared" si="29"/>
        <v>No T+M+I</v>
      </c>
      <c r="V93">
        <v>743.35565729832319</v>
      </c>
      <c r="W93">
        <v>731.14376669199623</v>
      </c>
      <c r="X93">
        <f t="shared" si="30"/>
        <v>12.211890606326961</v>
      </c>
      <c r="Y93">
        <v>11.540845622997578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750</v>
      </c>
      <c r="D94">
        <v>760</v>
      </c>
      <c r="E94">
        <v>748.5</v>
      </c>
      <c r="F94">
        <v>749.9</v>
      </c>
      <c r="G94">
        <f>_xll.TA_TYPPRICE(D94,E94,F94)</f>
        <v>752.80000000000007</v>
      </c>
      <c r="H94">
        <v>753.02106535241501</v>
      </c>
      <c r="I94" t="str">
        <f t="shared" si="20"/>
        <v>DOWN</v>
      </c>
      <c r="J94">
        <v>760.30082789291021</v>
      </c>
      <c r="K94">
        <v>744.20770016371887</v>
      </c>
      <c r="L94" t="str">
        <f t="shared" si="21"/>
        <v>No Confirmation</v>
      </c>
      <c r="M94" t="str">
        <f t="shared" si="22"/>
        <v>No Trend</v>
      </c>
      <c r="N94">
        <v>56.609314120336229</v>
      </c>
      <c r="O94" t="str">
        <f t="shared" si="23"/>
        <v>No Momentum</v>
      </c>
      <c r="P94" t="str">
        <f t="shared" si="24"/>
        <v>No Trend + Momentum</v>
      </c>
      <c r="Q94">
        <f t="shared" si="25"/>
        <v>1.3999999999999773</v>
      </c>
      <c r="R94">
        <f t="shared" si="26"/>
        <v>11.5</v>
      </c>
      <c r="S94">
        <f t="shared" si="27"/>
        <v>0.12173913043478063</v>
      </c>
      <c r="T94" t="str">
        <f t="shared" si="28"/>
        <v>DOWN</v>
      </c>
      <c r="U94" t="str">
        <f t="shared" si="29"/>
        <v>No T+M+I</v>
      </c>
      <c r="V94">
        <v>744.36247925242731</v>
      </c>
      <c r="W94">
        <v>732.53311730740393</v>
      </c>
      <c r="X94">
        <f t="shared" si="30"/>
        <v>11.829361945023379</v>
      </c>
      <c r="Y94">
        <v>11.598548887402739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751</v>
      </c>
      <c r="D95">
        <v>763.95</v>
      </c>
      <c r="E95">
        <v>748.3</v>
      </c>
      <c r="F95">
        <v>751</v>
      </c>
      <c r="G95">
        <f>_xll.TA_TYPPRICE(D95,E95,F95)</f>
        <v>754.41666666666663</v>
      </c>
      <c r="H95">
        <v>753.71886600954076</v>
      </c>
      <c r="I95" t="str">
        <f t="shared" si="20"/>
        <v>DOWN</v>
      </c>
      <c r="J95">
        <v>761.11175502781907</v>
      </c>
      <c r="K95">
        <v>745.11710012733693</v>
      </c>
      <c r="L95" t="str">
        <f t="shared" si="21"/>
        <v>No Confirmation</v>
      </c>
      <c r="M95" t="str">
        <f t="shared" si="22"/>
        <v>No Trend</v>
      </c>
      <c r="N95">
        <v>58.682695928632668</v>
      </c>
      <c r="O95" t="str">
        <f t="shared" si="23"/>
        <v>No Momentum</v>
      </c>
      <c r="P95" t="str">
        <f t="shared" si="24"/>
        <v>No Trend + Momentum</v>
      </c>
      <c r="Q95">
        <f t="shared" si="25"/>
        <v>2.7000000000000455</v>
      </c>
      <c r="R95">
        <f t="shared" si="26"/>
        <v>15.650000000000091</v>
      </c>
      <c r="S95">
        <f t="shared" si="27"/>
        <v>0.17252396166134376</v>
      </c>
      <c r="T95" t="str">
        <f t="shared" si="28"/>
        <v>DOWN</v>
      </c>
      <c r="U95" t="str">
        <f t="shared" si="29"/>
        <v>No T+M+I</v>
      </c>
      <c r="V95">
        <v>745.38363629051537</v>
      </c>
      <c r="W95">
        <v>733.90103454389248</v>
      </c>
      <c r="X95">
        <f t="shared" si="30"/>
        <v>11.48260174662289</v>
      </c>
      <c r="Y95">
        <v>11.575359459246769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752</v>
      </c>
      <c r="D96">
        <v>759</v>
      </c>
      <c r="E96">
        <v>749.95</v>
      </c>
      <c r="F96">
        <v>754</v>
      </c>
      <c r="G96">
        <f>_xll.TA_TYPPRICE(D96,E96,F96)</f>
        <v>754.31666666666661</v>
      </c>
      <c r="H96">
        <v>754.01776633810368</v>
      </c>
      <c r="I96" t="str">
        <f t="shared" si="20"/>
        <v>DOWN</v>
      </c>
      <c r="J96">
        <v>760.64247613274813</v>
      </c>
      <c r="K96">
        <v>746.19107787681764</v>
      </c>
      <c r="L96" t="str">
        <f t="shared" si="21"/>
        <v>No Confirmation</v>
      </c>
      <c r="M96" t="str">
        <f t="shared" si="22"/>
        <v>No Trend</v>
      </c>
      <c r="N96">
        <v>64.470461334229739</v>
      </c>
      <c r="O96" t="str">
        <f t="shared" si="23"/>
        <v>UP</v>
      </c>
      <c r="P96" t="str">
        <f t="shared" si="24"/>
        <v>No Trend + Momentum</v>
      </c>
      <c r="Q96">
        <f t="shared" si="25"/>
        <v>4.0499999999999545</v>
      </c>
      <c r="R96">
        <f t="shared" si="26"/>
        <v>9.0499999999999545</v>
      </c>
      <c r="S96">
        <f t="shared" si="27"/>
        <v>0.44751381215469338</v>
      </c>
      <c r="T96" t="str">
        <f t="shared" si="28"/>
        <v>No Indication</v>
      </c>
      <c r="U96" t="str">
        <f t="shared" si="29"/>
        <v>No T+M+I</v>
      </c>
      <c r="V96">
        <v>746.70923070735921</v>
      </c>
      <c r="W96">
        <v>735.3898467999004</v>
      </c>
      <c r="X96">
        <f t="shared" si="30"/>
        <v>11.319383907458814</v>
      </c>
      <c r="Y96">
        <v>11.524164348889178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754</v>
      </c>
      <c r="D97">
        <v>763</v>
      </c>
      <c r="E97">
        <v>750.1</v>
      </c>
      <c r="F97">
        <v>753.85</v>
      </c>
      <c r="G97">
        <f>_xll.TA_TYPPRICE(D97,E97,F97)</f>
        <v>755.65</v>
      </c>
      <c r="H97">
        <v>754.83388316905189</v>
      </c>
      <c r="I97" t="str">
        <f t="shared" si="20"/>
        <v>DOWN</v>
      </c>
      <c r="J97">
        <v>761.16637032547078</v>
      </c>
      <c r="K97">
        <v>747.05972723752484</v>
      </c>
      <c r="L97" t="str">
        <f t="shared" si="21"/>
        <v>No Confirmation</v>
      </c>
      <c r="M97" t="str">
        <f t="shared" si="22"/>
        <v>No Trend</v>
      </c>
      <c r="N97">
        <v>63.910917629704969</v>
      </c>
      <c r="O97" t="str">
        <f t="shared" si="23"/>
        <v>UP</v>
      </c>
      <c r="P97" t="str">
        <f t="shared" si="24"/>
        <v>No Trend + Momentum</v>
      </c>
      <c r="Q97">
        <f t="shared" si="25"/>
        <v>3.75</v>
      </c>
      <c r="R97">
        <f t="shared" si="26"/>
        <v>12.899999999999977</v>
      </c>
      <c r="S97">
        <f t="shared" si="27"/>
        <v>0.29069767441860517</v>
      </c>
      <c r="T97" t="str">
        <f t="shared" si="28"/>
        <v>No Indication</v>
      </c>
      <c r="U97" t="str">
        <f t="shared" si="29"/>
        <v>No T+M+I</v>
      </c>
      <c r="V97">
        <v>747.80781059853473</v>
      </c>
      <c r="W97">
        <v>736.75726555546328</v>
      </c>
      <c r="X97">
        <f t="shared" si="30"/>
        <v>11.050545043071452</v>
      </c>
      <c r="Y97">
        <v>11.429440487725632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758</v>
      </c>
      <c r="D98">
        <v>758.3</v>
      </c>
      <c r="E98">
        <v>752.5</v>
      </c>
      <c r="F98">
        <v>753.65</v>
      </c>
      <c r="G98">
        <f>_xll.TA_TYPPRICE(D98,E98,F98)</f>
        <v>754.81666666666661</v>
      </c>
      <c r="H98">
        <v>754.82527491785925</v>
      </c>
      <c r="I98" t="str">
        <f t="shared" si="20"/>
        <v>DOWN</v>
      </c>
      <c r="J98">
        <v>760.52939914203284</v>
      </c>
      <c r="K98">
        <v>748.26867674029711</v>
      </c>
      <c r="L98" t="str">
        <f t="shared" si="21"/>
        <v>No Confirmation</v>
      </c>
      <c r="M98" t="str">
        <f t="shared" si="22"/>
        <v>No Trend</v>
      </c>
      <c r="N98">
        <v>62.999620672788737</v>
      </c>
      <c r="O98" t="str">
        <f t="shared" si="23"/>
        <v>UP</v>
      </c>
      <c r="P98" t="str">
        <f t="shared" si="24"/>
        <v>No Trend + Momentum</v>
      </c>
      <c r="Q98">
        <f t="shared" si="25"/>
        <v>1.1499999999999773</v>
      </c>
      <c r="R98">
        <f t="shared" si="26"/>
        <v>5.7999999999999545</v>
      </c>
      <c r="S98">
        <f t="shared" si="27"/>
        <v>0.19827586206896314</v>
      </c>
      <c r="T98" t="str">
        <f t="shared" si="28"/>
        <v>DOWN</v>
      </c>
      <c r="U98" t="str">
        <f t="shared" si="29"/>
        <v>No T+M+I</v>
      </c>
      <c r="V98">
        <v>748.70660896799097</v>
      </c>
      <c r="W98">
        <v>738.00857921802151</v>
      </c>
      <c r="X98">
        <f t="shared" si="30"/>
        <v>10.698029749969464</v>
      </c>
      <c r="Y98">
        <v>11.283158340174399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754.85</v>
      </c>
      <c r="D99">
        <v>763.75</v>
      </c>
      <c r="E99">
        <v>750.05</v>
      </c>
      <c r="F99">
        <v>754.1</v>
      </c>
      <c r="G99">
        <f>_xll.TA_TYPPRICE(D99,E99,F99)</f>
        <v>755.9666666666667</v>
      </c>
      <c r="H99">
        <v>755.39597079226291</v>
      </c>
      <c r="I99" t="str">
        <f t="shared" si="20"/>
        <v>DOWN</v>
      </c>
      <c r="J99">
        <v>761.24508822158111</v>
      </c>
      <c r="K99">
        <v>748.66452635356438</v>
      </c>
      <c r="L99" t="str">
        <f t="shared" si="21"/>
        <v>No Confirmation</v>
      </c>
      <c r="M99" t="str">
        <f t="shared" si="22"/>
        <v>No Trend</v>
      </c>
      <c r="N99">
        <v>64.426237048248723</v>
      </c>
      <c r="O99" t="str">
        <f t="shared" si="23"/>
        <v>UP</v>
      </c>
      <c r="P99" t="str">
        <f t="shared" si="24"/>
        <v>No Trend + Momentum</v>
      </c>
      <c r="Q99">
        <f t="shared" si="25"/>
        <v>4.0500000000000682</v>
      </c>
      <c r="R99">
        <f t="shared" si="26"/>
        <v>13.700000000000045</v>
      </c>
      <c r="S99">
        <f t="shared" si="27"/>
        <v>0.2956204379562084</v>
      </c>
      <c r="T99" t="str">
        <f t="shared" si="28"/>
        <v>No Indication</v>
      </c>
      <c r="U99" t="str">
        <f t="shared" si="29"/>
        <v>No T+M+I</v>
      </c>
      <c r="V99">
        <v>749.53636143445385</v>
      </c>
      <c r="W99">
        <v>739.20053631298288</v>
      </c>
      <c r="X99">
        <f t="shared" si="30"/>
        <v>10.335825121470975</v>
      </c>
      <c r="Y99">
        <v>11.093691696433714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759.9</v>
      </c>
      <c r="D100">
        <v>759.9</v>
      </c>
      <c r="E100">
        <v>754</v>
      </c>
      <c r="F100">
        <v>754</v>
      </c>
      <c r="G100">
        <f>_xll.TA_TYPPRICE(D100,E100,F100)</f>
        <v>755.9666666666667</v>
      </c>
      <c r="H100">
        <v>755.68131872946481</v>
      </c>
      <c r="I100" t="str">
        <f t="shared" si="20"/>
        <v>DOWN</v>
      </c>
      <c r="J100">
        <v>760.94617972789638</v>
      </c>
      <c r="K100">
        <v>749.85018716388345</v>
      </c>
      <c r="L100" t="str">
        <f t="shared" si="21"/>
        <v>No Confirmation</v>
      </c>
      <c r="M100" t="str">
        <f t="shared" si="22"/>
        <v>No Trend</v>
      </c>
      <c r="N100">
        <v>63.743529609210455</v>
      </c>
      <c r="O100" t="str">
        <f t="shared" si="23"/>
        <v>UP</v>
      </c>
      <c r="P100" t="str">
        <f t="shared" si="24"/>
        <v>No Trend + Momentum</v>
      </c>
      <c r="Q100">
        <f t="shared" si="25"/>
        <v>0</v>
      </c>
      <c r="R100">
        <f t="shared" si="26"/>
        <v>5.8999999999999773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750.22307505992251</v>
      </c>
      <c r="W100">
        <v>740.29679288239151</v>
      </c>
      <c r="X100">
        <f t="shared" si="30"/>
        <v>9.9262821775309931</v>
      </c>
      <c r="Y100">
        <v>10.860209792653169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755.5</v>
      </c>
      <c r="D101">
        <v>760.65</v>
      </c>
      <c r="E101">
        <v>730.6</v>
      </c>
      <c r="F101">
        <v>731.6</v>
      </c>
      <c r="G101">
        <f>_xll.TA_TYPPRICE(D101,E101,F101)</f>
        <v>740.94999999999993</v>
      </c>
      <c r="H101">
        <v>748.31565936473237</v>
      </c>
      <c r="I101" t="str">
        <f t="shared" si="20"/>
        <v>DOWN</v>
      </c>
      <c r="J101">
        <v>760.88036201058605</v>
      </c>
      <c r="K101">
        <v>745.57236779413154</v>
      </c>
      <c r="L101" t="str">
        <f t="shared" si="21"/>
        <v>DOWN</v>
      </c>
      <c r="M101" t="str">
        <f t="shared" si="22"/>
        <v>DOWN</v>
      </c>
      <c r="N101">
        <v>16.068105231313741</v>
      </c>
      <c r="O101" t="str">
        <f t="shared" si="23"/>
        <v>DOWN</v>
      </c>
      <c r="P101" t="str">
        <f t="shared" si="24"/>
        <v>DOWN</v>
      </c>
      <c r="Q101">
        <f t="shared" si="25"/>
        <v>1</v>
      </c>
      <c r="R101">
        <f t="shared" si="26"/>
        <v>30.049999999999955</v>
      </c>
      <c r="S101">
        <f t="shared" si="27"/>
        <v>3.327787021630621E-2</v>
      </c>
      <c r="T101" t="str">
        <f t="shared" si="28"/>
        <v>DOWN</v>
      </c>
      <c r="U101" t="str">
        <f t="shared" si="29"/>
        <v>DOWN</v>
      </c>
      <c r="V101">
        <v>747.35798658916519</v>
      </c>
      <c r="W101">
        <v>739.65258600221432</v>
      </c>
      <c r="X101">
        <f t="shared" si="30"/>
        <v>7.7054005869508728</v>
      </c>
      <c r="Y101">
        <v>10.229247951512709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733.5</v>
      </c>
      <c r="D102">
        <v>764.85</v>
      </c>
      <c r="E102">
        <v>733</v>
      </c>
      <c r="F102">
        <v>750.1</v>
      </c>
      <c r="G102">
        <f>_xll.TA_TYPPRICE(D102,E102,F102)</f>
        <v>749.31666666666661</v>
      </c>
      <c r="H102">
        <v>748.81616301569943</v>
      </c>
      <c r="I102" t="str">
        <f t="shared" si="20"/>
        <v>UP</v>
      </c>
      <c r="J102">
        <v>761.76250378601139</v>
      </c>
      <c r="K102">
        <v>742.77850828432452</v>
      </c>
      <c r="L102" t="str">
        <f t="shared" si="21"/>
        <v>No Confirmation</v>
      </c>
      <c r="M102" t="str">
        <f t="shared" si="22"/>
        <v>No Trend</v>
      </c>
      <c r="N102">
        <v>52.637929005530196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17.100000000000023</v>
      </c>
      <c r="R102">
        <f t="shared" si="26"/>
        <v>31.850000000000023</v>
      </c>
      <c r="S102">
        <f t="shared" si="27"/>
        <v>0.5368916797488229</v>
      </c>
      <c r="T102" t="str">
        <f t="shared" si="28"/>
        <v>No Indication</v>
      </c>
      <c r="U102" t="str">
        <f t="shared" si="29"/>
        <v>No T+M+I</v>
      </c>
      <c r="V102">
        <v>747.77983480621674</v>
      </c>
      <c r="W102">
        <v>740.42646852056885</v>
      </c>
      <c r="X102">
        <f t="shared" si="30"/>
        <v>7.3533662856478941</v>
      </c>
      <c r="Y102">
        <v>9.6540716183397457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755.85</v>
      </c>
      <c r="D103">
        <v>765</v>
      </c>
      <c r="E103">
        <v>747.5</v>
      </c>
      <c r="F103">
        <v>761</v>
      </c>
      <c r="G103">
        <f>_xll.TA_TYPPRICE(D103,E103,F103)</f>
        <v>757.83333333333337</v>
      </c>
      <c r="H103">
        <v>753.32474817451634</v>
      </c>
      <c r="I103" t="str">
        <f t="shared" si="20"/>
        <v>UP</v>
      </c>
      <c r="J103">
        <v>762.48194738912002</v>
      </c>
      <c r="K103">
        <v>743.82772866558571</v>
      </c>
      <c r="L103" t="str">
        <f t="shared" si="21"/>
        <v>No Confirmation</v>
      </c>
      <c r="M103" t="str">
        <f t="shared" si="22"/>
        <v>No Trend</v>
      </c>
      <c r="N103">
        <v>64.143907985886401</v>
      </c>
      <c r="O103" t="str">
        <f t="shared" si="23"/>
        <v>UP</v>
      </c>
      <c r="P103" t="str">
        <f t="shared" si="24"/>
        <v>No Trend + Momentum</v>
      </c>
      <c r="Q103">
        <f t="shared" si="25"/>
        <v>13.5</v>
      </c>
      <c r="R103">
        <f t="shared" si="26"/>
        <v>17.5</v>
      </c>
      <c r="S103">
        <f t="shared" si="27"/>
        <v>0.77142857142857146</v>
      </c>
      <c r="T103" t="str">
        <f t="shared" si="28"/>
        <v>No Indication</v>
      </c>
      <c r="U103" t="str">
        <f t="shared" si="29"/>
        <v>No T+M+I</v>
      </c>
      <c r="V103">
        <v>749.81370637449106</v>
      </c>
      <c r="W103">
        <v>741.95043381534151</v>
      </c>
      <c r="X103">
        <f t="shared" si="30"/>
        <v>7.86327255914955</v>
      </c>
      <c r="Y103">
        <v>9.2959118065017066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762</v>
      </c>
      <c r="D104">
        <v>804.55</v>
      </c>
      <c r="E104">
        <v>759.5</v>
      </c>
      <c r="F104">
        <v>783</v>
      </c>
      <c r="G104">
        <f>_xll.TA_TYPPRICE(D104,E104,F104)</f>
        <v>782.35</v>
      </c>
      <c r="H104">
        <v>767.83737408725824</v>
      </c>
      <c r="I104" t="str">
        <f t="shared" si="20"/>
        <v>UP</v>
      </c>
      <c r="J104">
        <v>771.83040352487114</v>
      </c>
      <c r="K104">
        <v>747.31045562878887</v>
      </c>
      <c r="L104" t="str">
        <f t="shared" si="21"/>
        <v>UP</v>
      </c>
      <c r="M104" t="str">
        <f t="shared" si="22"/>
        <v>UP</v>
      </c>
      <c r="N104">
        <v>77.769362625429423</v>
      </c>
      <c r="O104" t="str">
        <f t="shared" si="23"/>
        <v>UP</v>
      </c>
      <c r="P104" t="str">
        <f t="shared" si="24"/>
        <v>UP</v>
      </c>
      <c r="Q104">
        <f t="shared" si="25"/>
        <v>23.5</v>
      </c>
      <c r="R104">
        <f t="shared" si="26"/>
        <v>45.049999999999955</v>
      </c>
      <c r="S104">
        <f t="shared" si="27"/>
        <v>0.52164261931187617</v>
      </c>
      <c r="T104" t="str">
        <f t="shared" si="28"/>
        <v>No Indication</v>
      </c>
      <c r="U104" t="str">
        <f t="shared" si="29"/>
        <v>No T+M+I</v>
      </c>
      <c r="V104">
        <v>754.91929000918469</v>
      </c>
      <c r="W104">
        <v>744.99114242161249</v>
      </c>
      <c r="X104">
        <f t="shared" si="30"/>
        <v>9.9281475875721981</v>
      </c>
      <c r="Y104">
        <v>9.4223589627158049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2017-07-05T06:21:27Z</dcterms:created>
  <dcterms:modified xsi:type="dcterms:W3CDTF">2017-09-26T15:51:24Z</dcterms:modified>
</cp:coreProperties>
</file>