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7" i="1"/>
  <c r="N73" i="1"/>
  <c r="N85" i="1"/>
  <c r="N93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5" i="1"/>
  <c r="N65" i="1"/>
  <c r="N69" i="1"/>
  <c r="N71" i="1"/>
  <c r="N75" i="1"/>
  <c r="N77" i="1"/>
  <c r="N79" i="1"/>
  <c r="N81" i="1"/>
  <c r="N83" i="1"/>
  <c r="N87" i="1"/>
  <c r="N89" i="1"/>
  <c r="N91" i="1"/>
  <c r="N95" i="1"/>
  <c r="N97" i="1"/>
  <c r="N99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41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7" i="1"/>
  <c r="J33" i="1"/>
  <c r="J41" i="1"/>
  <c r="J49" i="1"/>
  <c r="J59" i="1"/>
  <c r="J69" i="1"/>
  <c r="J8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5" i="1"/>
  <c r="J29" i="1"/>
  <c r="J31" i="1"/>
  <c r="J35" i="1"/>
  <c r="J37" i="1"/>
  <c r="J39" i="1"/>
  <c r="J43" i="1"/>
  <c r="J45" i="1"/>
  <c r="J47" i="1"/>
  <c r="J51" i="1"/>
  <c r="J53" i="1"/>
  <c r="J55" i="1"/>
  <c r="J57" i="1"/>
  <c r="J61" i="1"/>
  <c r="J63" i="1"/>
  <c r="J65" i="1"/>
  <c r="J67" i="1"/>
  <c r="J71" i="1"/>
  <c r="J73" i="1"/>
  <c r="J75" i="1"/>
  <c r="J77" i="1"/>
  <c r="J79" i="1"/>
  <c r="J81" i="1"/>
  <c r="J83" i="1"/>
  <c r="J87" i="1"/>
  <c r="J89" i="1"/>
  <c r="J91" i="1"/>
  <c r="J93" i="1"/>
  <c r="J95" i="1"/>
  <c r="J97" i="1"/>
  <c r="J99" i="1"/>
  <c r="J101" i="1"/>
  <c r="J105" i="1"/>
  <c r="J103" i="1"/>
  <c r="J107" i="1"/>
  <c r="H2" i="1" a="1"/>
  <c r="G3" i="1"/>
  <c r="G31" i="1"/>
  <c r="G43" i="1"/>
  <c r="G51" i="1"/>
  <c r="G57" i="1"/>
  <c r="G63" i="1"/>
  <c r="G69" i="1"/>
  <c r="G73" i="1"/>
  <c r="G79" i="1"/>
  <c r="G83" i="1"/>
  <c r="G87" i="1"/>
  <c r="G93" i="1"/>
  <c r="G97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5" i="1"/>
  <c r="G47" i="1"/>
  <c r="G49" i="1"/>
  <c r="G53" i="1"/>
  <c r="G55" i="1"/>
  <c r="G59" i="1"/>
  <c r="G61" i="1"/>
  <c r="G65" i="1"/>
  <c r="G67" i="1"/>
  <c r="G71" i="1"/>
  <c r="G75" i="1"/>
  <c r="G77" i="1"/>
  <c r="G81" i="1"/>
  <c r="G85" i="1"/>
  <c r="G89" i="1"/>
  <c r="G91" i="1"/>
  <c r="G95" i="1"/>
  <c r="G101" i="1"/>
  <c r="G105" i="1"/>
  <c r="G2" i="1"/>
  <c r="H5" i="1" l="1"/>
  <c r="H2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7" i="1"/>
  <c r="H9" i="1"/>
  <c r="H11" i="1"/>
  <c r="H13" i="1"/>
  <c r="H15" i="1"/>
  <c r="H17" i="1"/>
  <c r="H19" i="1"/>
  <c r="H21" i="1"/>
  <c r="H23" i="1"/>
  <c r="H25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3" i="1"/>
  <c r="H77" i="1"/>
  <c r="H81" i="1"/>
  <c r="H85" i="1"/>
  <c r="H89" i="1"/>
  <c r="H93" i="1"/>
  <c r="H97" i="1"/>
  <c r="H101" i="1"/>
  <c r="H105" i="1"/>
  <c r="H69" i="1"/>
  <c r="H75" i="1"/>
  <c r="H79" i="1"/>
  <c r="H83" i="1"/>
  <c r="H87" i="1"/>
  <c r="H91" i="1"/>
  <c r="H95" i="1"/>
  <c r="H99" i="1"/>
  <c r="H103" i="1"/>
  <c r="H107" i="1"/>
  <c r="AH2" i="1" l="1"/>
  <c r="AH17" i="1"/>
  <c r="AH41" i="1"/>
  <c r="AH15" i="1"/>
  <c r="AH10" i="1"/>
  <c r="AH26" i="1"/>
  <c r="AH43" i="1"/>
  <c r="AH35" i="1"/>
  <c r="AH3" i="1"/>
  <c r="AH11" i="1"/>
  <c r="AH19" i="1"/>
  <c r="AH27" i="1"/>
  <c r="AH16" i="1"/>
  <c r="AH12" i="1"/>
  <c r="AH28" i="1"/>
  <c r="AH44" i="1"/>
  <c r="AH20" i="1"/>
  <c r="AH45" i="1"/>
  <c r="AH13" i="1"/>
  <c r="AH29" i="1"/>
  <c r="AH5" i="1"/>
  <c r="AH47" i="1" l="1"/>
  <c r="AH23" i="1"/>
  <c r="AH7" i="1"/>
  <c r="AH54" i="1"/>
  <c r="AH38" i="1"/>
  <c r="AH14" i="1"/>
  <c r="AH9" i="1"/>
  <c r="AH46" i="1"/>
  <c r="AH25" i="1"/>
  <c r="AH42" i="1"/>
  <c r="AH22" i="1"/>
  <c r="AH50" i="1"/>
  <c r="AH34" i="1"/>
  <c r="AH18" i="1"/>
  <c r="AH6" i="1"/>
  <c r="AH55" i="1"/>
  <c r="AH56" i="1"/>
  <c r="AH48" i="1"/>
  <c r="AH40" i="1"/>
  <c r="AH32" i="1"/>
  <c r="AH24" i="1"/>
  <c r="AH8" i="1"/>
  <c r="AH49" i="1"/>
  <c r="AH33" i="1"/>
  <c r="AH30" i="1"/>
  <c r="AH51" i="1"/>
  <c r="AH39" i="1"/>
  <c r="AH31" i="1"/>
  <c r="AH52" i="1"/>
  <c r="AH36" i="1"/>
  <c r="AH4" i="1"/>
  <c r="AH53" i="1"/>
  <c r="AH37" i="1"/>
  <c r="AH2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<sst xmlns="http://schemas.openxmlformats.org/spreadsheetml/2006/main" count="140" uniqueCount="35">
  <si>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</si>
  <si>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</si>
  <si>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</si>
  <si>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</si>
  <si>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</si>
  <si>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RAMCOCEM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</si>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</sst>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692.5</v>
      </c>
      <c r="D2">
        <v>693.9</v>
      </c>
      <c r="E2">
        <v>678</v>
      </c>
      <c r="F2">
        <v>685</v>
      </c>
      <c r="G2">
        <f>_xll.TA_TYPPRICE(D2,E2,F2)</f>
        <v>685.63333333333333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15.899999999999977</v>
      </c>
      <c r="S2">
        <f>Q2/R2</f>
        <v>0.44025157232704465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695</v>
      </c>
      <c r="D3">
        <v>695</v>
      </c>
      <c r="E3">
        <v>676</v>
      </c>
      <c r="F3">
        <v>685</v>
      </c>
      <c r="G3">
        <f>_xll.TA_TYPPRICE(D3,E3,F3)</f>
        <v>685.33333333333337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19</v>
      </c>
      <c r="S3">
        <f t="shared" ref="S3:S66" si="7">Q3/R3</f>
        <v>0.47368421052631576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686</v>
      </c>
      <c r="D4">
        <v>688.15</v>
      </c>
      <c r="E4">
        <v>678</v>
      </c>
      <c r="F4">
        <v>678</v>
      </c>
      <c r="G4">
        <f>_xll.TA_TYPPRICE(D4,E4,F4)</f>
        <v>681.38333333333333</v>
      </c>
      <c r="H4">
        <v>684.11666666666667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10.149999999999977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691</v>
      </c>
      <c r="D5">
        <v>691</v>
      </c>
      <c r="E5">
        <v>673.7</v>
      </c>
      <c r="F5">
        <v>677</v>
      </c>
      <c r="G5">
        <f>_xll.TA_TYPPRICE(D5,E5,F5)</f>
        <v>680.56666666666672</v>
      </c>
      <c r="H5">
        <v>682.3416666666667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3.2999999999999545</v>
      </c>
      <c r="R5">
        <f t="shared" si="6"/>
        <v>17.299999999999955</v>
      </c>
      <c r="S5">
        <f t="shared" si="7"/>
        <v>0.19075144508670308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679.05</v>
      </c>
      <c r="D6">
        <v>689.85</v>
      </c>
      <c r="E6">
        <v>679.05</v>
      </c>
      <c r="F6">
        <v>689</v>
      </c>
      <c r="G6">
        <f>_xll.TA_TYPPRICE(D6,E6,F6)</f>
        <v>685.9666666666667</v>
      </c>
      <c r="H6">
        <v>684.1541666666667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9.9500000000000455</v>
      </c>
      <c r="R6">
        <f t="shared" si="6"/>
        <v>10.800000000000068</v>
      </c>
      <c r="S6">
        <f t="shared" si="7"/>
        <v>0.92129629629629473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689</v>
      </c>
      <c r="D7">
        <v>709.95</v>
      </c>
      <c r="E7">
        <v>683.55</v>
      </c>
      <c r="F7">
        <v>705</v>
      </c>
      <c r="G7">
        <f>_xll.TA_TYPPRICE(D7,E7,F7)</f>
        <v>699.5</v>
      </c>
      <c r="H7">
        <v>691.82708333333335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21.450000000000045</v>
      </c>
      <c r="R7">
        <f t="shared" si="6"/>
        <v>26.400000000000091</v>
      </c>
      <c r="S7">
        <f t="shared" si="7"/>
        <v>0.81249999999999889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705.1</v>
      </c>
      <c r="D8">
        <v>721.35</v>
      </c>
      <c r="E8">
        <v>705.1</v>
      </c>
      <c r="F8">
        <v>715</v>
      </c>
      <c r="G8">
        <f>_xll.TA_TYPPRICE(D8,E8,F8)</f>
        <v>713.81666666666661</v>
      </c>
      <c r="H8">
        <v>702.82187499999998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83.505154639175245</v>
      </c>
      <c r="O8" t="str">
        <f t="shared" si="3"/>
        <v>UP</v>
      </c>
      <c r="P8" t="e">
        <f t="shared" si="4"/>
        <v>#N/A</v>
      </c>
      <c r="Q8">
        <f t="shared" si="5"/>
        <v>9.8999999999999773</v>
      </c>
      <c r="R8">
        <f t="shared" si="6"/>
        <v>16.25</v>
      </c>
      <c r="S8">
        <f t="shared" si="7"/>
        <v>0.6092307692307678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719.95</v>
      </c>
      <c r="D9">
        <v>725</v>
      </c>
      <c r="E9">
        <v>714</v>
      </c>
      <c r="F9">
        <v>720</v>
      </c>
      <c r="G9">
        <f>_xll.TA_TYPPRICE(D9,E9,F9)</f>
        <v>719.66666666666663</v>
      </c>
      <c r="H9">
        <v>711.2442708333333</v>
      </c>
      <c r="I9" t="str">
        <f t="shared" si="0"/>
        <v>UP</v>
      </c>
      <c r="J9">
        <v>701.77500000000009</v>
      </c>
      <c r="K9">
        <v>685.92500000000007</v>
      </c>
      <c r="L9" t="str">
        <f t="shared" si="1"/>
        <v>UP</v>
      </c>
      <c r="M9" t="str">
        <f t="shared" si="2"/>
        <v>UP</v>
      </c>
      <c r="N9">
        <v>85.793562708102115</v>
      </c>
      <c r="O9" t="str">
        <f t="shared" si="3"/>
        <v>UP</v>
      </c>
      <c r="P9" t="str">
        <f t="shared" si="4"/>
        <v>UP</v>
      </c>
      <c r="Q9">
        <f t="shared" si="5"/>
        <v>6</v>
      </c>
      <c r="R9">
        <f t="shared" si="6"/>
        <v>11</v>
      </c>
      <c r="S9">
        <f t="shared" si="7"/>
        <v>0.54545454545454541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718</v>
      </c>
      <c r="D10">
        <v>720</v>
      </c>
      <c r="E10">
        <v>703</v>
      </c>
      <c r="F10">
        <v>707</v>
      </c>
      <c r="G10">
        <f>_xll.TA_TYPPRICE(D10,E10,F10)</f>
        <v>710</v>
      </c>
      <c r="H10">
        <v>710.62213541666665</v>
      </c>
      <c r="I10" t="str">
        <f t="shared" si="0"/>
        <v>DOWN</v>
      </c>
      <c r="J10">
        <v>705.82500000000005</v>
      </c>
      <c r="K10">
        <v>689.71944444444455</v>
      </c>
      <c r="L10" t="str">
        <f t="shared" si="1"/>
        <v>UP</v>
      </c>
      <c r="M10" t="str">
        <f t="shared" si="2"/>
        <v>No Trend</v>
      </c>
      <c r="N10">
        <v>59.131765155861551</v>
      </c>
      <c r="O10" t="str">
        <f t="shared" si="3"/>
        <v>No Momentum</v>
      </c>
      <c r="P10" t="str">
        <f t="shared" si="4"/>
        <v>No Trend + Momentum</v>
      </c>
      <c r="Q10">
        <f t="shared" si="5"/>
        <v>4</v>
      </c>
      <c r="R10">
        <f t="shared" si="6"/>
        <v>17</v>
      </c>
      <c r="S10">
        <f t="shared" si="7"/>
        <v>0.23529411764705882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715</v>
      </c>
      <c r="D11">
        <v>716.35</v>
      </c>
      <c r="E11">
        <v>696.7</v>
      </c>
      <c r="F11">
        <v>700</v>
      </c>
      <c r="G11">
        <f>_xll.TA_TYPPRICE(D11,E11,F11)</f>
        <v>704.35</v>
      </c>
      <c r="H11">
        <v>707.48606770833339</v>
      </c>
      <c r="I11" t="str">
        <f t="shared" si="0"/>
        <v>DOWN</v>
      </c>
      <c r="J11">
        <v>708.16388888888889</v>
      </c>
      <c r="K11">
        <v>691.27067901234579</v>
      </c>
      <c r="L11" t="str">
        <f t="shared" si="1"/>
        <v>No Confirmation</v>
      </c>
      <c r="M11" t="str">
        <f t="shared" si="2"/>
        <v>No Trend</v>
      </c>
      <c r="N11">
        <v>48.902771736981535</v>
      </c>
      <c r="O11" t="str">
        <f t="shared" si="3"/>
        <v>No Momentum</v>
      </c>
      <c r="P11" t="str">
        <f t="shared" si="4"/>
        <v>No Trend + Momentum</v>
      </c>
      <c r="Q11">
        <f t="shared" si="5"/>
        <v>3.2999999999999545</v>
      </c>
      <c r="R11">
        <f t="shared" si="6"/>
        <v>19.649999999999977</v>
      </c>
      <c r="S11">
        <f t="shared" si="7"/>
        <v>0.16793893129770782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703.1</v>
      </c>
      <c r="D12">
        <v>729.75</v>
      </c>
      <c r="E12">
        <v>700</v>
      </c>
      <c r="F12">
        <v>722</v>
      </c>
      <c r="G12">
        <f>_xll.TA_TYPPRICE(D12,E12,F12)</f>
        <v>717.25</v>
      </c>
      <c r="H12">
        <v>712.3680338541667</v>
      </c>
      <c r="I12" t="str">
        <f t="shared" si="0"/>
        <v>UP</v>
      </c>
      <c r="J12">
        <v>712.96080246913584</v>
      </c>
      <c r="K12">
        <v>693.21052812071343</v>
      </c>
      <c r="L12" t="str">
        <f t="shared" si="1"/>
        <v>UP</v>
      </c>
      <c r="M12" t="str">
        <f t="shared" si="2"/>
        <v>UP</v>
      </c>
      <c r="N12">
        <v>69.577550996386407</v>
      </c>
      <c r="O12" t="str">
        <f t="shared" si="3"/>
        <v>UP</v>
      </c>
      <c r="P12" t="str">
        <f t="shared" si="4"/>
        <v>UP</v>
      </c>
      <c r="Q12">
        <f t="shared" si="5"/>
        <v>22</v>
      </c>
      <c r="R12">
        <f t="shared" si="6"/>
        <v>29.75</v>
      </c>
      <c r="S12">
        <f t="shared" si="7"/>
        <v>0.73949579831932777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718.1</v>
      </c>
      <c r="D13">
        <v>722</v>
      </c>
      <c r="E13">
        <v>707</v>
      </c>
      <c r="F13">
        <v>708</v>
      </c>
      <c r="G13">
        <f>_xll.TA_TYPPRICE(D13,E13,F13)</f>
        <v>712.33333333333337</v>
      </c>
      <c r="H13">
        <v>712.35068359375009</v>
      </c>
      <c r="I13" t="str">
        <f t="shared" si="0"/>
        <v>DOWN</v>
      </c>
      <c r="J13">
        <v>714.96951303155015</v>
      </c>
      <c r="K13">
        <v>696.27485520499931</v>
      </c>
      <c r="L13" t="str">
        <f t="shared" si="1"/>
        <v>No Confirmation</v>
      </c>
      <c r="M13" t="str">
        <f t="shared" si="2"/>
        <v>No Trend</v>
      </c>
      <c r="N13">
        <v>52.636335910490359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15</v>
      </c>
      <c r="S13">
        <f t="shared" si="7"/>
        <v>6.6666666666666666E-2</v>
      </c>
      <c r="T13" t="str">
        <f t="shared" si="8"/>
        <v>DOWN</v>
      </c>
      <c r="U13" t="str">
        <f t="shared" si="9"/>
        <v>No T+M+I</v>
      </c>
      <c r="V13">
        <v>699.25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705</v>
      </c>
      <c r="D14">
        <v>710.9</v>
      </c>
      <c r="E14">
        <v>695.5</v>
      </c>
      <c r="F14">
        <v>696</v>
      </c>
      <c r="G14">
        <f>_xll.TA_TYPPRICE(D14,E14,F14)</f>
        <v>700.80000000000007</v>
      </c>
      <c r="H14">
        <v>706.57534179687514</v>
      </c>
      <c r="I14" t="str">
        <f t="shared" si="0"/>
        <v>DOWN</v>
      </c>
      <c r="J14">
        <v>714.06517680231673</v>
      </c>
      <c r="K14">
        <v>696.10266515944386</v>
      </c>
      <c r="L14" t="str">
        <f t="shared" si="1"/>
        <v>DOWN</v>
      </c>
      <c r="M14" t="str">
        <f t="shared" si="2"/>
        <v>DOWN</v>
      </c>
      <c r="N14">
        <v>41.745756682006494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15.399999999999977</v>
      </c>
      <c r="S14">
        <f t="shared" si="7"/>
        <v>3.2467532467532513E-2</v>
      </c>
      <c r="T14" t="str">
        <f t="shared" si="8"/>
        <v>DOWN</v>
      </c>
      <c r="U14" t="str">
        <f t="shared" si="9"/>
        <v>No T+M+I</v>
      </c>
      <c r="V14">
        <v>698.75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709.05</v>
      </c>
      <c r="D15">
        <v>709.3</v>
      </c>
      <c r="E15">
        <v>680</v>
      </c>
      <c r="F15">
        <v>688</v>
      </c>
      <c r="G15">
        <f>_xll.TA_TYPPRICE(D15,E15,F15)</f>
        <v>692.43333333333339</v>
      </c>
      <c r="H15">
        <v>699.50433756510427</v>
      </c>
      <c r="I15" t="str">
        <f t="shared" si="0"/>
        <v>DOWN</v>
      </c>
      <c r="J15">
        <v>713.00624862402412</v>
      </c>
      <c r="K15">
        <v>692.52429512401193</v>
      </c>
      <c r="L15" t="str">
        <f t="shared" si="1"/>
        <v>DOWN</v>
      </c>
      <c r="M15" t="str">
        <f t="shared" si="2"/>
        <v>DOWN</v>
      </c>
      <c r="N15">
        <v>35.606529208975125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29.299999999999955</v>
      </c>
      <c r="S15">
        <f t="shared" si="7"/>
        <v>0.27303754266211644</v>
      </c>
      <c r="T15" t="str">
        <f t="shared" si="8"/>
        <v>No Indication</v>
      </c>
      <c r="U15" t="str">
        <f t="shared" si="9"/>
        <v>No T+M+I</v>
      </c>
      <c r="V15">
        <v>697.09615384615381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692.5</v>
      </c>
      <c r="D16">
        <v>697</v>
      </c>
      <c r="E16">
        <v>667.05</v>
      </c>
      <c r="F16">
        <v>670</v>
      </c>
      <c r="G16">
        <f>_xll.TA_TYPPRICE(D16,E16,F16)</f>
        <v>678.01666666666665</v>
      </c>
      <c r="H16">
        <v>688.7605021158854</v>
      </c>
      <c r="I16" t="str">
        <f t="shared" si="0"/>
        <v>DOWN</v>
      </c>
      <c r="J16">
        <v>709.44930448535206</v>
      </c>
      <c r="K16">
        <v>686.86334065200924</v>
      </c>
      <c r="L16" t="str">
        <f t="shared" si="1"/>
        <v>DOWN</v>
      </c>
      <c r="M16" t="str">
        <f t="shared" si="2"/>
        <v>DOWN</v>
      </c>
      <c r="N16">
        <v>25.188319206462591</v>
      </c>
      <c r="O16" t="str">
        <f t="shared" si="3"/>
        <v>DOWN</v>
      </c>
      <c r="P16" t="str">
        <f t="shared" si="4"/>
        <v>DOWN</v>
      </c>
      <c r="Q16">
        <f t="shared" si="5"/>
        <v>2.9500000000000455</v>
      </c>
      <c r="R16">
        <f t="shared" si="6"/>
        <v>29.950000000000045</v>
      </c>
      <c r="S16">
        <f t="shared" si="7"/>
        <v>9.8497495826378664E-2</v>
      </c>
      <c r="T16" t="str">
        <f t="shared" si="8"/>
        <v>DOWN</v>
      </c>
      <c r="U16" t="str">
        <f t="shared" si="9"/>
        <v>DOWN</v>
      </c>
      <c r="V16">
        <v>692.92751479289939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</v>
      </c>
      <c r="D17">
        <v>686.8</v>
      </c>
      <c r="E17">
        <v>663.9</v>
      </c>
      <c r="F17">
        <v>680</v>
      </c>
      <c r="G17">
        <f>_xll.TA_TYPPRICE(D17,E17,F17)</f>
        <v>676.9</v>
      </c>
      <c r="H17">
        <v>682.83025105794263</v>
      </c>
      <c r="I17" t="str">
        <f t="shared" si="0"/>
        <v>DOWN</v>
      </c>
      <c r="J17">
        <v>704.41612571082942</v>
      </c>
      <c r="K17">
        <v>681.7603760626738</v>
      </c>
      <c r="L17" t="str">
        <f t="shared" si="1"/>
        <v>DOWN</v>
      </c>
      <c r="M17" t="str">
        <f t="shared" si="2"/>
        <v>DOWN</v>
      </c>
      <c r="N17">
        <v>37.822189113226493</v>
      </c>
      <c r="O17" t="str">
        <f t="shared" si="3"/>
        <v>DOWN</v>
      </c>
      <c r="P17" t="str">
        <f t="shared" si="4"/>
        <v>DOWN</v>
      </c>
      <c r="Q17">
        <f t="shared" si="5"/>
        <v>16.100000000000023</v>
      </c>
      <c r="R17">
        <f t="shared" si="6"/>
        <v>22.899999999999977</v>
      </c>
      <c r="S17">
        <f t="shared" si="7"/>
        <v>0.7030567685589536</v>
      </c>
      <c r="T17" t="str">
        <f t="shared" si="8"/>
        <v>No Indication</v>
      </c>
      <c r="U17" t="str">
        <f t="shared" si="9"/>
        <v>No T+M+I</v>
      </c>
      <c r="V17">
        <v>690.93866636322252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686.7</v>
      </c>
      <c r="D18">
        <v>686.7</v>
      </c>
      <c r="E18">
        <v>670</v>
      </c>
      <c r="F18">
        <v>680</v>
      </c>
      <c r="G18">
        <f>_xll.TA_TYPPRICE(D18,E18,F18)</f>
        <v>678.9</v>
      </c>
      <c r="H18">
        <v>680.86512552897125</v>
      </c>
      <c r="I18" t="str">
        <f t="shared" si="0"/>
        <v>DOWN</v>
      </c>
      <c r="J18">
        <v>700.47920888620069</v>
      </c>
      <c r="K18">
        <v>679.14695915985737</v>
      </c>
      <c r="L18" t="str">
        <f t="shared" si="1"/>
        <v>No Confirmation</v>
      </c>
      <c r="M18" t="str">
        <f t="shared" si="2"/>
        <v>No Trend</v>
      </c>
      <c r="N18">
        <v>37.822189113226493</v>
      </c>
      <c r="O18" t="str">
        <f t="shared" si="3"/>
        <v>DOWN</v>
      </c>
      <c r="P18" t="str">
        <f t="shared" si="4"/>
        <v>No Trend + Momentum</v>
      </c>
      <c r="Q18">
        <f t="shared" si="5"/>
        <v>10</v>
      </c>
      <c r="R18">
        <f t="shared" si="6"/>
        <v>16.700000000000045</v>
      </c>
      <c r="S18">
        <f t="shared" si="7"/>
        <v>0.59880239520957923</v>
      </c>
      <c r="T18" t="str">
        <f t="shared" si="8"/>
        <v>No Indication</v>
      </c>
      <c r="U18" t="str">
        <f t="shared" si="9"/>
        <v>No T+M+I</v>
      </c>
      <c r="V18">
        <v>689.25579461503446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677.3</v>
      </c>
      <c r="D19">
        <v>703</v>
      </c>
      <c r="E19">
        <v>667.8</v>
      </c>
      <c r="F19">
        <v>698</v>
      </c>
      <c r="G19">
        <f>_xll.TA_TYPPRICE(D19,E19,F19)</f>
        <v>689.6</v>
      </c>
      <c r="H19">
        <v>685.23256276448569</v>
      </c>
      <c r="I19" t="str">
        <f t="shared" si="0"/>
        <v>UP</v>
      </c>
      <c r="J19">
        <v>701.03938468926719</v>
      </c>
      <c r="K19">
        <v>676.62541267988911</v>
      </c>
      <c r="L19" t="str">
        <f t="shared" si="1"/>
        <v>No Confirmation</v>
      </c>
      <c r="M19" t="str">
        <f t="shared" si="2"/>
        <v>No Trend</v>
      </c>
      <c r="N19">
        <v>57.844486369664416</v>
      </c>
      <c r="O19" t="str">
        <f t="shared" si="3"/>
        <v>No Momentum</v>
      </c>
      <c r="P19" t="str">
        <f t="shared" si="4"/>
        <v>No Trend + Momentum</v>
      </c>
      <c r="Q19">
        <f t="shared" si="5"/>
        <v>30.200000000000045</v>
      </c>
      <c r="R19">
        <f t="shared" si="6"/>
        <v>35.200000000000045</v>
      </c>
      <c r="S19">
        <f t="shared" si="7"/>
        <v>0.85795454545454564</v>
      </c>
      <c r="T19" t="str">
        <f t="shared" si="8"/>
        <v>UP</v>
      </c>
      <c r="U19" t="str">
        <f t="shared" si="9"/>
        <v>No T+M+I</v>
      </c>
      <c r="V19">
        <v>690.60105698195218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701.25</v>
      </c>
      <c r="D20">
        <v>704</v>
      </c>
      <c r="E20">
        <v>675.3</v>
      </c>
      <c r="F20">
        <v>690</v>
      </c>
      <c r="G20">
        <f>_xll.TA_TYPPRICE(D20,E20,F20)</f>
        <v>689.76666666666677</v>
      </c>
      <c r="H20">
        <v>687.49961471557617</v>
      </c>
      <c r="I20" t="str">
        <f t="shared" si="0"/>
        <v>UP</v>
      </c>
      <c r="J20">
        <v>701.69729920276336</v>
      </c>
      <c r="K20">
        <v>676.33087652880261</v>
      </c>
      <c r="L20" t="str">
        <f t="shared" si="1"/>
        <v>No Confirmation</v>
      </c>
      <c r="M20" t="str">
        <f t="shared" si="2"/>
        <v>No Trend</v>
      </c>
      <c r="N20">
        <v>49.066566008328195</v>
      </c>
      <c r="O20" t="str">
        <f t="shared" si="3"/>
        <v>No Momentum</v>
      </c>
      <c r="P20" t="str">
        <f t="shared" si="4"/>
        <v>No Trend + Momentum</v>
      </c>
      <c r="Q20">
        <f t="shared" si="5"/>
        <v>14.700000000000045</v>
      </c>
      <c r="R20">
        <f t="shared" si="6"/>
        <v>28.700000000000045</v>
      </c>
      <c r="S20">
        <f t="shared" si="7"/>
        <v>0.5121951219512203</v>
      </c>
      <c r="T20" t="str">
        <f t="shared" si="8"/>
        <v>No Indication</v>
      </c>
      <c r="U20" t="str">
        <f t="shared" si="9"/>
        <v>No T+M+I</v>
      </c>
      <c r="V20">
        <v>690.50858667703642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691.5</v>
      </c>
      <c r="D21">
        <v>697</v>
      </c>
      <c r="E21">
        <v>678.15</v>
      </c>
      <c r="F21">
        <v>683</v>
      </c>
      <c r="G21">
        <f>_xll.TA_TYPPRICE(D21,E21,F21)</f>
        <v>686.05000000000007</v>
      </c>
      <c r="H21">
        <v>686.77480735778818</v>
      </c>
      <c r="I21" t="str">
        <f t="shared" si="0"/>
        <v>DOWN</v>
      </c>
      <c r="J21">
        <v>700.65345493548261</v>
      </c>
      <c r="K21">
        <v>676.73512618906864</v>
      </c>
      <c r="L21" t="str">
        <f t="shared" si="1"/>
        <v>No Confirmation</v>
      </c>
      <c r="M21" t="str">
        <f t="shared" si="2"/>
        <v>No Trend</v>
      </c>
      <c r="N21">
        <v>42.081935457887269</v>
      </c>
      <c r="O21" t="str">
        <f t="shared" si="3"/>
        <v>No Momentum</v>
      </c>
      <c r="P21" t="str">
        <f t="shared" si="4"/>
        <v>No Trend + Momentum</v>
      </c>
      <c r="Q21">
        <f t="shared" si="5"/>
        <v>4.8500000000000227</v>
      </c>
      <c r="R21">
        <f t="shared" si="6"/>
        <v>18.850000000000023</v>
      </c>
      <c r="S21">
        <f t="shared" si="7"/>
        <v>0.25729442970822369</v>
      </c>
      <c r="T21" t="str">
        <f t="shared" si="8"/>
        <v>No Indication</v>
      </c>
      <c r="U21" t="str">
        <f t="shared" si="9"/>
        <v>No T+M+I</v>
      </c>
      <c r="V21">
        <v>689.35341949595386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678.1</v>
      </c>
      <c r="D22">
        <v>697.2</v>
      </c>
      <c r="E22">
        <v>668.2</v>
      </c>
      <c r="F22">
        <v>697</v>
      </c>
      <c r="G22">
        <f>_xll.TA_TYPPRICE(D22,E22,F22)</f>
        <v>687.4666666666667</v>
      </c>
      <c r="H22">
        <v>687.12073701222744</v>
      </c>
      <c r="I22" t="str">
        <f t="shared" si="0"/>
        <v>UP</v>
      </c>
      <c r="J22">
        <v>699.88602050537543</v>
      </c>
      <c r="K22">
        <v>674.8384314803867</v>
      </c>
      <c r="L22" t="str">
        <f t="shared" si="1"/>
        <v>No Confirmation</v>
      </c>
      <c r="M22" t="str">
        <f t="shared" si="2"/>
        <v>No Trend</v>
      </c>
      <c r="N22">
        <v>57.283633135151845</v>
      </c>
      <c r="O22" t="str">
        <f t="shared" si="3"/>
        <v>No Momentum</v>
      </c>
      <c r="P22" t="str">
        <f t="shared" si="4"/>
        <v>No Trend + Momentum</v>
      </c>
      <c r="Q22">
        <f t="shared" si="5"/>
        <v>28.799999999999955</v>
      </c>
      <c r="R22">
        <f t="shared" si="6"/>
        <v>29</v>
      </c>
      <c r="S22">
        <f t="shared" si="7"/>
        <v>0.9931034482758605</v>
      </c>
      <c r="T22" t="str">
        <f t="shared" si="8"/>
        <v>UP</v>
      </c>
      <c r="U22" t="str">
        <f t="shared" si="9"/>
        <v>No T+M+I</v>
      </c>
      <c r="V22">
        <v>690.52981649657636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677</v>
      </c>
      <c r="D23">
        <v>743.5</v>
      </c>
      <c r="E23">
        <v>674.45</v>
      </c>
      <c r="F23">
        <v>725</v>
      </c>
      <c r="G23">
        <f>_xll.TA_TYPPRICE(D23,E23,F23)</f>
        <v>714.31666666666661</v>
      </c>
      <c r="H23">
        <v>700.71870183944702</v>
      </c>
      <c r="I23" t="str">
        <f t="shared" si="0"/>
        <v>UP</v>
      </c>
      <c r="J23">
        <v>709.57801594862531</v>
      </c>
      <c r="K23">
        <v>674.75211337363407</v>
      </c>
      <c r="L23" t="str">
        <f t="shared" si="1"/>
        <v>UP</v>
      </c>
      <c r="M23" t="str">
        <f t="shared" si="2"/>
        <v>UP</v>
      </c>
      <c r="N23">
        <v>74.207779965860638</v>
      </c>
      <c r="O23" t="str">
        <f t="shared" si="3"/>
        <v>UP</v>
      </c>
      <c r="P23" t="str">
        <f t="shared" si="4"/>
        <v>UP</v>
      </c>
      <c r="Q23">
        <f t="shared" si="5"/>
        <v>50.549999999999955</v>
      </c>
      <c r="R23">
        <f t="shared" si="6"/>
        <v>69.049999999999955</v>
      </c>
      <c r="S23">
        <f t="shared" si="7"/>
        <v>0.73207820419985503</v>
      </c>
      <c r="T23" t="str">
        <f t="shared" si="8"/>
        <v>No Indication</v>
      </c>
      <c r="U23" t="str">
        <f t="shared" si="9"/>
        <v>No T+M+I</v>
      </c>
      <c r="V23">
        <v>695.83292165094917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728</v>
      </c>
      <c r="D24">
        <v>749.95</v>
      </c>
      <c r="E24">
        <v>715</v>
      </c>
      <c r="F24">
        <v>717</v>
      </c>
      <c r="G24">
        <f>_xll.TA_TYPPRICE(D24,E24,F24)</f>
        <v>727.31666666666661</v>
      </c>
      <c r="H24">
        <v>714.01768425305681</v>
      </c>
      <c r="I24" t="str">
        <f t="shared" si="0"/>
        <v>UP</v>
      </c>
      <c r="J24">
        <v>718.54956796004194</v>
      </c>
      <c r="K24">
        <v>683.69608817949313</v>
      </c>
      <c r="L24" t="str">
        <f t="shared" si="1"/>
        <v>No Confirmation</v>
      </c>
      <c r="M24" t="str">
        <f t="shared" si="2"/>
        <v>No Trend</v>
      </c>
      <c r="N24">
        <v>65.009042671424382</v>
      </c>
      <c r="O24" t="str">
        <f t="shared" si="3"/>
        <v>UP</v>
      </c>
      <c r="P24" t="str">
        <f t="shared" si="4"/>
        <v>No Trend + Momentum</v>
      </c>
      <c r="Q24">
        <f t="shared" si="5"/>
        <v>2</v>
      </c>
      <c r="R24">
        <f t="shared" si="6"/>
        <v>34.950000000000045</v>
      </c>
      <c r="S24">
        <f t="shared" si="7"/>
        <v>5.722460658082968E-2</v>
      </c>
      <c r="T24" t="str">
        <f t="shared" si="8"/>
        <v>DOWN</v>
      </c>
      <c r="U24" t="str">
        <f t="shared" si="9"/>
        <v>No T+M+I</v>
      </c>
      <c r="V24">
        <v>699.08939524311086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722.35</v>
      </c>
      <c r="D25">
        <v>734.95</v>
      </c>
      <c r="E25">
        <v>708</v>
      </c>
      <c r="F25">
        <v>720</v>
      </c>
      <c r="G25">
        <f>_xll.TA_TYPPRICE(D25,E25,F25)</f>
        <v>720.98333333333323</v>
      </c>
      <c r="H25">
        <v>717.50050879319497</v>
      </c>
      <c r="I25" t="str">
        <f t="shared" si="0"/>
        <v>UP</v>
      </c>
      <c r="J25">
        <v>722.19410841336594</v>
      </c>
      <c r="K25">
        <v>689.09695747293915</v>
      </c>
      <c r="L25" t="str">
        <f t="shared" si="1"/>
        <v>No Confirmation</v>
      </c>
      <c r="M25" t="str">
        <f t="shared" si="2"/>
        <v>No Trend</v>
      </c>
      <c r="N25">
        <v>66.9305708419014</v>
      </c>
      <c r="O25" t="str">
        <f t="shared" si="3"/>
        <v>UP</v>
      </c>
      <c r="P25" t="str">
        <f t="shared" si="4"/>
        <v>No Trend + Momentum</v>
      </c>
      <c r="Q25">
        <f t="shared" si="5"/>
        <v>12</v>
      </c>
      <c r="R25">
        <f t="shared" si="6"/>
        <v>26.950000000000045</v>
      </c>
      <c r="S25">
        <f t="shared" si="7"/>
        <v>0.44526901669758739</v>
      </c>
      <c r="T25" t="str">
        <f t="shared" si="8"/>
        <v>No Indication</v>
      </c>
      <c r="U25" t="str">
        <f t="shared" si="9"/>
        <v>No T+M+I</v>
      </c>
      <c r="V25">
        <v>702.30641135955534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719.75</v>
      </c>
      <c r="D26">
        <v>721.8</v>
      </c>
      <c r="E26">
        <v>689.4</v>
      </c>
      <c r="F26">
        <v>711</v>
      </c>
      <c r="G26">
        <f>_xll.TA_TYPPRICE(D26,E26,F26)</f>
        <v>707.4</v>
      </c>
      <c r="H26">
        <v>712.45025439659753</v>
      </c>
      <c r="I26" t="str">
        <f t="shared" si="0"/>
        <v>DOWN</v>
      </c>
      <c r="J26">
        <v>722.10652876595123</v>
      </c>
      <c r="K26">
        <v>689.16430025673048</v>
      </c>
      <c r="L26" t="str">
        <f t="shared" si="1"/>
        <v>No Confirmation</v>
      </c>
      <c r="M26" t="str">
        <f t="shared" si="2"/>
        <v>No Trend</v>
      </c>
      <c r="N26">
        <v>55.501150945537205</v>
      </c>
      <c r="O26" t="str">
        <f t="shared" si="3"/>
        <v>No Momentum</v>
      </c>
      <c r="P26" t="str">
        <f t="shared" si="4"/>
        <v>No Trend + Momentum</v>
      </c>
      <c r="Q26">
        <f t="shared" si="5"/>
        <v>21.600000000000023</v>
      </c>
      <c r="R26">
        <f t="shared" si="6"/>
        <v>32.399999999999977</v>
      </c>
      <c r="S26">
        <f t="shared" si="7"/>
        <v>0.66666666666666785</v>
      </c>
      <c r="T26" t="str">
        <f t="shared" si="8"/>
        <v>No Indication</v>
      </c>
      <c r="U26" t="str">
        <f t="shared" si="9"/>
        <v>No T+M+I</v>
      </c>
      <c r="V26">
        <v>703.64388653500839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717.8</v>
      </c>
      <c r="D27">
        <v>717.8</v>
      </c>
      <c r="E27">
        <v>688.3</v>
      </c>
      <c r="F27">
        <v>695</v>
      </c>
      <c r="G27">
        <f>_xll.TA_TYPPRICE(D27,E27,F27)</f>
        <v>700.36666666666667</v>
      </c>
      <c r="H27">
        <v>706.40846053163204</v>
      </c>
      <c r="I27" t="str">
        <f t="shared" si="0"/>
        <v>DOWN</v>
      </c>
      <c r="J27">
        <v>721.14952237351758</v>
      </c>
      <c r="K27">
        <v>688.97223353301263</v>
      </c>
      <c r="L27" t="str">
        <f t="shared" si="1"/>
        <v>No Confirmation</v>
      </c>
      <c r="M27" t="str">
        <f t="shared" si="2"/>
        <v>No Trend</v>
      </c>
      <c r="N27">
        <v>40.233430238563301</v>
      </c>
      <c r="O27" t="str">
        <f t="shared" si="3"/>
        <v>No Momentum</v>
      </c>
      <c r="P27" t="str">
        <f t="shared" si="4"/>
        <v>No Trend + Momentum</v>
      </c>
      <c r="Q27">
        <f t="shared" si="5"/>
        <v>6.7000000000000455</v>
      </c>
      <c r="R27">
        <f t="shared" si="6"/>
        <v>29.5</v>
      </c>
      <c r="S27">
        <f t="shared" si="7"/>
        <v>0.22711864406779816</v>
      </c>
      <c r="T27" t="str">
        <f t="shared" si="8"/>
        <v>No Indication</v>
      </c>
      <c r="U27" t="str">
        <f t="shared" si="9"/>
        <v>No T+M+I</v>
      </c>
      <c r="V27">
        <v>702.31405783731475</v>
      </c>
      <c r="W27">
        <v>697.73076923076928</v>
      </c>
      <c r="X27">
        <f t="shared" si="10"/>
        <v>4.5832886065454659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695.15</v>
      </c>
      <c r="D28">
        <v>698.3</v>
      </c>
      <c r="E28">
        <v>678.4</v>
      </c>
      <c r="F28">
        <v>681</v>
      </c>
      <c r="G28">
        <f>_xll.TA_TYPPRICE(D28,E28,F28)</f>
        <v>685.9</v>
      </c>
      <c r="H28">
        <v>696.15423026581607</v>
      </c>
      <c r="I28" t="str">
        <f t="shared" si="0"/>
        <v>DOWN</v>
      </c>
      <c r="J28">
        <v>716.07185073495816</v>
      </c>
      <c r="K28">
        <v>686.62284830345425</v>
      </c>
      <c r="L28" t="str">
        <f t="shared" si="1"/>
        <v>DOWN</v>
      </c>
      <c r="M28" t="str">
        <f t="shared" si="2"/>
        <v>DOWN</v>
      </c>
      <c r="N28">
        <v>30.927906732535615</v>
      </c>
      <c r="O28" t="str">
        <f t="shared" si="3"/>
        <v>DOWN</v>
      </c>
      <c r="P28" t="str">
        <f t="shared" si="4"/>
        <v>DOWN</v>
      </c>
      <c r="Q28">
        <f t="shared" si="5"/>
        <v>2.6000000000000227</v>
      </c>
      <c r="R28">
        <f t="shared" si="6"/>
        <v>19.899999999999977</v>
      </c>
      <c r="S28">
        <f t="shared" si="7"/>
        <v>0.13065326633165958</v>
      </c>
      <c r="T28" t="str">
        <f t="shared" si="8"/>
        <v>DOWN</v>
      </c>
      <c r="U28" t="str">
        <f t="shared" si="9"/>
        <v>DOWN</v>
      </c>
      <c r="V28">
        <v>699.03497201618939</v>
      </c>
      <c r="W28">
        <v>696.491452991453</v>
      </c>
      <c r="X28">
        <f t="shared" si="10"/>
        <v>2.5435190247363835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681</v>
      </c>
      <c r="D29">
        <v>716.25</v>
      </c>
      <c r="E29">
        <v>675.35</v>
      </c>
      <c r="F29">
        <v>711</v>
      </c>
      <c r="G29">
        <f>_xll.TA_TYPPRICE(D29,E29,F29)</f>
        <v>700.86666666666667</v>
      </c>
      <c r="H29">
        <v>698.51044846624131</v>
      </c>
      <c r="I29" t="str">
        <f t="shared" si="0"/>
        <v>UP</v>
      </c>
      <c r="J29">
        <v>716.111439460523</v>
      </c>
      <c r="K29">
        <v>684.11777090268663</v>
      </c>
      <c r="L29" t="str">
        <f t="shared" si="1"/>
        <v>No Confirmation</v>
      </c>
      <c r="M29" t="str">
        <f t="shared" si="2"/>
        <v>No Trend</v>
      </c>
      <c r="N29">
        <v>57.350330412053061</v>
      </c>
      <c r="O29" t="str">
        <f t="shared" si="3"/>
        <v>No Momentum</v>
      </c>
      <c r="P29" t="str">
        <f t="shared" si="4"/>
        <v>No Trend + Momentum</v>
      </c>
      <c r="Q29">
        <f t="shared" si="5"/>
        <v>35.649999999999977</v>
      </c>
      <c r="R29">
        <f t="shared" si="6"/>
        <v>40.899999999999977</v>
      </c>
      <c r="S29">
        <f t="shared" si="7"/>
        <v>0.87163814180929089</v>
      </c>
      <c r="T29" t="str">
        <f t="shared" si="8"/>
        <v>UP</v>
      </c>
      <c r="U29" t="str">
        <f t="shared" si="9"/>
        <v>No T+M+I</v>
      </c>
      <c r="V29">
        <v>700.8757455521602</v>
      </c>
      <c r="W29">
        <v>697.56616017727129</v>
      </c>
      <c r="X29">
        <f t="shared" si="10"/>
        <v>3.3095853748889112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707.25</v>
      </c>
      <c r="D30">
        <v>722.35</v>
      </c>
      <c r="E30">
        <v>698</v>
      </c>
      <c r="F30">
        <v>719</v>
      </c>
      <c r="G30">
        <f>_xll.TA_TYPPRICE(D30,E30,F30)</f>
        <v>713.11666666666667</v>
      </c>
      <c r="H30">
        <v>705.81355756645394</v>
      </c>
      <c r="I30" t="str">
        <f t="shared" si="0"/>
        <v>UP</v>
      </c>
      <c r="J30">
        <v>717.49778624707346</v>
      </c>
      <c r="K30">
        <v>687.20271070208958</v>
      </c>
      <c r="L30" t="str">
        <f t="shared" si="1"/>
        <v>UP</v>
      </c>
      <c r="M30" t="str">
        <f t="shared" si="2"/>
        <v>UP</v>
      </c>
      <c r="N30">
        <v>62.173622199115286</v>
      </c>
      <c r="O30" t="str">
        <f t="shared" si="3"/>
        <v>UP</v>
      </c>
      <c r="P30" t="str">
        <f t="shared" si="4"/>
        <v>UP</v>
      </c>
      <c r="Q30">
        <f t="shared" si="5"/>
        <v>21</v>
      </c>
      <c r="R30">
        <f t="shared" si="6"/>
        <v>24.350000000000023</v>
      </c>
      <c r="S30">
        <f t="shared" si="7"/>
        <v>0.86242299794661115</v>
      </c>
      <c r="T30" t="str">
        <f t="shared" si="8"/>
        <v>UP</v>
      </c>
      <c r="U30" t="str">
        <f t="shared" si="9"/>
        <v>UP</v>
      </c>
      <c r="V30">
        <v>703.6640923902894</v>
      </c>
      <c r="W30">
        <v>699.1538520159919</v>
      </c>
      <c r="X30">
        <f t="shared" si="10"/>
        <v>4.5102403742974957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714.95</v>
      </c>
      <c r="D31">
        <v>714.95</v>
      </c>
      <c r="E31">
        <v>700.1</v>
      </c>
      <c r="F31">
        <v>705</v>
      </c>
      <c r="G31">
        <f>_xll.TA_TYPPRICE(D31,E31,F31)</f>
        <v>706.68333333333339</v>
      </c>
      <c r="H31">
        <v>706.24844544989367</v>
      </c>
      <c r="I31" t="str">
        <f t="shared" si="0"/>
        <v>DOWN</v>
      </c>
      <c r="J31">
        <v>716.93161152550158</v>
      </c>
      <c r="K31">
        <v>690.06877499051416</v>
      </c>
      <c r="L31" t="str">
        <f t="shared" si="1"/>
        <v>No Confirmation</v>
      </c>
      <c r="M31" t="str">
        <f t="shared" si="2"/>
        <v>No Trend</v>
      </c>
      <c r="N31">
        <v>49.843111327071341</v>
      </c>
      <c r="O31" t="str">
        <f t="shared" si="3"/>
        <v>No Momentum</v>
      </c>
      <c r="P31" t="str">
        <f t="shared" si="4"/>
        <v>No Trend + Momentum</v>
      </c>
      <c r="Q31">
        <f t="shared" si="5"/>
        <v>4.8999999999999773</v>
      </c>
      <c r="R31">
        <f t="shared" si="6"/>
        <v>14.850000000000023</v>
      </c>
      <c r="S31">
        <f t="shared" si="7"/>
        <v>0.32996632996632791</v>
      </c>
      <c r="T31" t="str">
        <f t="shared" si="8"/>
        <v>No Indication</v>
      </c>
      <c r="U31" t="str">
        <f t="shared" si="9"/>
        <v>No T+M+I</v>
      </c>
      <c r="V31">
        <v>703.86961663793716</v>
      </c>
      <c r="W31">
        <v>699.58690001480727</v>
      </c>
      <c r="X31">
        <f t="shared" si="10"/>
        <v>4.2827166231298861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706</v>
      </c>
      <c r="D32">
        <v>721</v>
      </c>
      <c r="E32">
        <v>690</v>
      </c>
      <c r="F32">
        <v>692</v>
      </c>
      <c r="G32">
        <f>_xll.TA_TYPPRICE(D32,E32,F32)</f>
        <v>701</v>
      </c>
      <c r="H32">
        <v>703.62422272494678</v>
      </c>
      <c r="I32" t="str">
        <f t="shared" si="0"/>
        <v>DOWN</v>
      </c>
      <c r="J32">
        <v>717.83569785316786</v>
      </c>
      <c r="K32">
        <v>690.05349165928874</v>
      </c>
      <c r="L32" t="str">
        <f t="shared" si="1"/>
        <v>No Confirmation</v>
      </c>
      <c r="M32" t="str">
        <f t="shared" si="2"/>
        <v>No Trend</v>
      </c>
      <c r="N32">
        <v>40.516355566856063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31</v>
      </c>
      <c r="S32">
        <f t="shared" si="7"/>
        <v>6.4516129032258063E-2</v>
      </c>
      <c r="T32" t="str">
        <f t="shared" si="8"/>
        <v>DOWN</v>
      </c>
      <c r="U32" t="str">
        <f t="shared" si="9"/>
        <v>No T+M+I</v>
      </c>
      <c r="V32">
        <v>702.04352177056217</v>
      </c>
      <c r="W32">
        <v>699.02490742111786</v>
      </c>
      <c r="X32">
        <f t="shared" si="10"/>
        <v>3.0186143494443058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698.95</v>
      </c>
      <c r="D33">
        <v>709</v>
      </c>
      <c r="E33">
        <v>690.05</v>
      </c>
      <c r="F33">
        <v>697</v>
      </c>
      <c r="G33">
        <f>_xll.TA_TYPPRICE(D33,E33,F33)</f>
        <v>698.68333333333339</v>
      </c>
      <c r="H33">
        <v>701.15377802914008</v>
      </c>
      <c r="I33" t="str">
        <f t="shared" si="0"/>
        <v>DOWN</v>
      </c>
      <c r="J33">
        <v>715.87220944135277</v>
      </c>
      <c r="K33">
        <v>690.05271573500238</v>
      </c>
      <c r="L33" t="str">
        <f t="shared" si="1"/>
        <v>No Confirmation</v>
      </c>
      <c r="M33" t="str">
        <f t="shared" si="2"/>
        <v>No Trend</v>
      </c>
      <c r="N33">
        <v>45.425977915289941</v>
      </c>
      <c r="O33" t="str">
        <f t="shared" si="3"/>
        <v>No Momentum</v>
      </c>
      <c r="P33" t="str">
        <f t="shared" si="4"/>
        <v>No Trend + Momentum</v>
      </c>
      <c r="Q33">
        <f t="shared" si="5"/>
        <v>6.9500000000000455</v>
      </c>
      <c r="R33">
        <f t="shared" si="6"/>
        <v>18.950000000000045</v>
      </c>
      <c r="S33">
        <f t="shared" si="7"/>
        <v>0.36675461741424953</v>
      </c>
      <c r="T33" t="str">
        <f t="shared" si="8"/>
        <v>No Indication</v>
      </c>
      <c r="U33" t="str">
        <f t="shared" si="9"/>
        <v>No T+M+I</v>
      </c>
      <c r="V33">
        <v>701.26759534432188</v>
      </c>
      <c r="W33">
        <v>698.87491427881287</v>
      </c>
      <c r="X33">
        <f t="shared" si="10"/>
        <v>2.3926810655090094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699.9</v>
      </c>
      <c r="D34">
        <v>705</v>
      </c>
      <c r="E34">
        <v>688.05</v>
      </c>
      <c r="F34">
        <v>703</v>
      </c>
      <c r="G34">
        <f>_xll.TA_TYPPRICE(D34,E34,F34)</f>
        <v>698.68333333333339</v>
      </c>
      <c r="H34">
        <v>699.91855568123674</v>
      </c>
      <c r="I34" t="str">
        <f t="shared" si="0"/>
        <v>UP</v>
      </c>
      <c r="J34">
        <v>713.45616289882992</v>
      </c>
      <c r="K34">
        <v>689.60766779389076</v>
      </c>
      <c r="L34" t="str">
        <f t="shared" si="1"/>
        <v>No Confirmation</v>
      </c>
      <c r="M34" t="str">
        <f t="shared" si="2"/>
        <v>No Trend</v>
      </c>
      <c r="N34">
        <v>51.438218954924594</v>
      </c>
      <c r="O34" t="str">
        <f t="shared" si="3"/>
        <v>No Momentum</v>
      </c>
      <c r="P34" t="str">
        <f t="shared" si="4"/>
        <v>No Trend + Momentum</v>
      </c>
      <c r="Q34">
        <f t="shared" si="5"/>
        <v>14.950000000000045</v>
      </c>
      <c r="R34">
        <f t="shared" si="6"/>
        <v>16.950000000000045</v>
      </c>
      <c r="S34">
        <f t="shared" si="7"/>
        <v>0.88200589970501508</v>
      </c>
      <c r="T34" t="str">
        <f t="shared" si="8"/>
        <v>UP</v>
      </c>
      <c r="U34" t="str">
        <f t="shared" si="9"/>
        <v>No T+M+I</v>
      </c>
      <c r="V34">
        <v>701.53411913750313</v>
      </c>
      <c r="W34">
        <v>699.18047618408593</v>
      </c>
      <c r="X34">
        <f t="shared" si="10"/>
        <v>2.353642953417193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705</v>
      </c>
      <c r="D35">
        <v>707.45</v>
      </c>
      <c r="E35">
        <v>691.35</v>
      </c>
      <c r="F35">
        <v>693</v>
      </c>
      <c r="G35">
        <f>_xll.TA_TYPPRICE(D35,E35,F35)</f>
        <v>697.26666666666677</v>
      </c>
      <c r="H35">
        <v>698.59261117395181</v>
      </c>
      <c r="I35" t="str">
        <f t="shared" si="0"/>
        <v>DOWN</v>
      </c>
      <c r="J35">
        <v>712.12146003242333</v>
      </c>
      <c r="K35">
        <v>689.99485272858169</v>
      </c>
      <c r="L35" t="str">
        <f t="shared" si="1"/>
        <v>No Confirmation</v>
      </c>
      <c r="M35" t="str">
        <f t="shared" si="2"/>
        <v>No Trend</v>
      </c>
      <c r="N35">
        <v>41.836220578247293</v>
      </c>
      <c r="O35" t="str">
        <f t="shared" si="3"/>
        <v>No Momentum</v>
      </c>
      <c r="P35" t="str">
        <f t="shared" si="4"/>
        <v>No Trend + Momentum</v>
      </c>
      <c r="Q35">
        <f t="shared" si="5"/>
        <v>1.6499999999999773</v>
      </c>
      <c r="R35">
        <f t="shared" si="6"/>
        <v>16.100000000000023</v>
      </c>
      <c r="S35">
        <f t="shared" si="7"/>
        <v>0.10248447204968789</v>
      </c>
      <c r="T35" t="str">
        <f t="shared" si="8"/>
        <v>DOWN</v>
      </c>
      <c r="U35" t="str">
        <f t="shared" si="9"/>
        <v>No T+M+I</v>
      </c>
      <c r="V35">
        <v>700.22117773173341</v>
      </c>
      <c r="W35">
        <v>698.72266313341288</v>
      </c>
      <c r="X35">
        <f t="shared" si="10"/>
        <v>1.4985145983205257</v>
      </c>
      <c r="Y35">
        <v>3.1658669966987976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698.8</v>
      </c>
      <c r="D36">
        <v>704</v>
      </c>
      <c r="E36">
        <v>689.95</v>
      </c>
      <c r="F36">
        <v>696</v>
      </c>
      <c r="G36">
        <f>_xll.TA_TYPPRICE(D36,E36,F36)</f>
        <v>696.65</v>
      </c>
      <c r="H36">
        <v>697.62130558697595</v>
      </c>
      <c r="I36" t="str">
        <f t="shared" si="0"/>
        <v>DOWN</v>
      </c>
      <c r="J36">
        <v>710.31669113632927</v>
      </c>
      <c r="K36">
        <v>689.98488545556359</v>
      </c>
      <c r="L36" t="str">
        <f t="shared" si="1"/>
        <v>No Confirmation</v>
      </c>
      <c r="M36" t="str">
        <f t="shared" si="2"/>
        <v>No Trend</v>
      </c>
      <c r="N36">
        <v>45.641400792175638</v>
      </c>
      <c r="O36" t="str">
        <f t="shared" si="3"/>
        <v>No Momentum</v>
      </c>
      <c r="P36" t="str">
        <f t="shared" si="4"/>
        <v>No Trend + Momentum</v>
      </c>
      <c r="Q36">
        <f t="shared" si="5"/>
        <v>6.0499999999999545</v>
      </c>
      <c r="R36">
        <f t="shared" si="6"/>
        <v>14.049999999999955</v>
      </c>
      <c r="S36">
        <f t="shared" si="7"/>
        <v>0.43060498220640386</v>
      </c>
      <c r="T36" t="str">
        <f t="shared" si="8"/>
        <v>No Indication</v>
      </c>
      <c r="U36" t="str">
        <f t="shared" si="9"/>
        <v>No T+M+I</v>
      </c>
      <c r="V36">
        <v>699.57176577300515</v>
      </c>
      <c r="W36">
        <v>698.52098438278972</v>
      </c>
      <c r="X36">
        <f t="shared" si="10"/>
        <v>1.0507813902154339</v>
      </c>
      <c r="Y36">
        <v>2.7428498754021247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695.9</v>
      </c>
      <c r="D37">
        <v>706.5</v>
      </c>
      <c r="E37">
        <v>691.3</v>
      </c>
      <c r="F37">
        <v>694</v>
      </c>
      <c r="G37">
        <f>_xll.TA_TYPPRICE(D37,E37,F37)</f>
        <v>697.26666666666677</v>
      </c>
      <c r="H37">
        <v>697.4439861268213</v>
      </c>
      <c r="I37" t="str">
        <f t="shared" si="0"/>
        <v>DOWN</v>
      </c>
      <c r="J37">
        <v>709.46853755047835</v>
      </c>
      <c r="K37">
        <v>690.27713313210495</v>
      </c>
      <c r="L37" t="str">
        <f t="shared" si="1"/>
        <v>No Confirmation</v>
      </c>
      <c r="M37" t="str">
        <f t="shared" si="2"/>
        <v>No Trend</v>
      </c>
      <c r="N37">
        <v>43.281758031089552</v>
      </c>
      <c r="O37" t="str">
        <f t="shared" si="3"/>
        <v>No Momentum</v>
      </c>
      <c r="P37" t="str">
        <f t="shared" si="4"/>
        <v>No Trend + Momentum</v>
      </c>
      <c r="Q37">
        <f t="shared" si="5"/>
        <v>2.7000000000000455</v>
      </c>
      <c r="R37">
        <f t="shared" si="6"/>
        <v>15.200000000000045</v>
      </c>
      <c r="S37">
        <f t="shared" si="7"/>
        <v>0.17763157894737089</v>
      </c>
      <c r="T37" t="str">
        <f t="shared" si="8"/>
        <v>DOWN</v>
      </c>
      <c r="U37" t="str">
        <f t="shared" si="9"/>
        <v>No T+M+I</v>
      </c>
      <c r="V37">
        <v>698.7145710386967</v>
      </c>
      <c r="W37">
        <v>698.1860966507312</v>
      </c>
      <c r="X37">
        <f t="shared" si="10"/>
        <v>0.5284743879655025</v>
      </c>
      <c r="Y37">
        <v>2.2999747779148003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693</v>
      </c>
      <c r="D38">
        <v>699.4</v>
      </c>
      <c r="E38">
        <v>682.65</v>
      </c>
      <c r="F38">
        <v>698</v>
      </c>
      <c r="G38">
        <f>_xll.TA_TYPPRICE(D38,E38,F38)</f>
        <v>693.35</v>
      </c>
      <c r="H38">
        <v>695.39699306341072</v>
      </c>
      <c r="I38" t="str">
        <f t="shared" si="0"/>
        <v>UP</v>
      </c>
      <c r="J38">
        <v>707.2310847614832</v>
      </c>
      <c r="K38">
        <v>688.58221465830388</v>
      </c>
      <c r="L38" t="str">
        <f t="shared" si="1"/>
        <v>No Confirmation</v>
      </c>
      <c r="M38" t="str">
        <f t="shared" si="2"/>
        <v>No Trend</v>
      </c>
      <c r="N38">
        <v>49.77348633709223</v>
      </c>
      <c r="O38" t="str">
        <f t="shared" si="3"/>
        <v>No Momentum</v>
      </c>
      <c r="P38" t="str">
        <f t="shared" si="4"/>
        <v>No Trend + Momentum</v>
      </c>
      <c r="Q38">
        <f t="shared" si="5"/>
        <v>15.350000000000023</v>
      </c>
      <c r="R38">
        <f t="shared" si="6"/>
        <v>16.75</v>
      </c>
      <c r="S38">
        <f t="shared" si="7"/>
        <v>0.91641791044776255</v>
      </c>
      <c r="T38" t="str">
        <f t="shared" si="8"/>
        <v>UP</v>
      </c>
      <c r="U38" t="str">
        <f t="shared" si="9"/>
        <v>No T+M+I</v>
      </c>
      <c r="V38">
        <v>698.60463703274331</v>
      </c>
      <c r="W38">
        <v>698.17231171364006</v>
      </c>
      <c r="X38">
        <f t="shared" si="10"/>
        <v>0.43232531910325633</v>
      </c>
      <c r="Y38">
        <v>1.9264448861524914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698</v>
      </c>
      <c r="D39">
        <v>699.2</v>
      </c>
      <c r="E39">
        <v>684.15</v>
      </c>
      <c r="F39">
        <v>685</v>
      </c>
      <c r="G39">
        <f>_xll.TA_TYPPRICE(D39,E39,F39)</f>
        <v>689.44999999999993</v>
      </c>
      <c r="H39">
        <v>692.42349653170527</v>
      </c>
      <c r="I39" t="str">
        <f t="shared" si="0"/>
        <v>DOWN</v>
      </c>
      <c r="J39">
        <v>705.44639925893136</v>
      </c>
      <c r="K39">
        <v>687.59727806756973</v>
      </c>
      <c r="L39" t="str">
        <f t="shared" si="1"/>
        <v>DOWN</v>
      </c>
      <c r="M39" t="str">
        <f t="shared" si="2"/>
        <v>DOWN</v>
      </c>
      <c r="N39">
        <v>33.97562238712684</v>
      </c>
      <c r="O39" t="str">
        <f t="shared" si="3"/>
        <v>DOWN</v>
      </c>
      <c r="P39" t="str">
        <f t="shared" si="4"/>
        <v>DOWN</v>
      </c>
      <c r="Q39">
        <f t="shared" si="5"/>
        <v>0.85000000000002274</v>
      </c>
      <c r="R39">
        <f t="shared" si="6"/>
        <v>15.050000000000068</v>
      </c>
      <c r="S39">
        <f t="shared" si="7"/>
        <v>5.6478405315615876E-2</v>
      </c>
      <c r="T39" t="str">
        <f t="shared" si="8"/>
        <v>DOWN</v>
      </c>
      <c r="U39" t="str">
        <f t="shared" si="9"/>
        <v>DOWN</v>
      </c>
      <c r="V39">
        <v>696.51161595078281</v>
      </c>
      <c r="W39">
        <v>697.19658492003714</v>
      </c>
      <c r="X39">
        <f t="shared" si="10"/>
        <v>-0.68496896925432793</v>
      </c>
      <c r="Y39">
        <v>1.4041621150711276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689.05</v>
      </c>
      <c r="D40">
        <v>691.45</v>
      </c>
      <c r="E40">
        <v>679.55</v>
      </c>
      <c r="F40">
        <v>683</v>
      </c>
      <c r="G40">
        <f>_xll.TA_TYPPRICE(D40,E40,F40)</f>
        <v>684.66666666666663</v>
      </c>
      <c r="H40">
        <v>688.54508159918601</v>
      </c>
      <c r="I40" t="str">
        <f t="shared" si="0"/>
        <v>DOWN</v>
      </c>
      <c r="J40">
        <v>702.33608831250217</v>
      </c>
      <c r="K40">
        <v>685.80899405255423</v>
      </c>
      <c r="L40" t="str">
        <f t="shared" si="1"/>
        <v>DOWN</v>
      </c>
      <c r="M40" t="str">
        <f t="shared" si="2"/>
        <v>DOWN</v>
      </c>
      <c r="N40">
        <v>32.021131549028546</v>
      </c>
      <c r="O40" t="str">
        <f t="shared" si="3"/>
        <v>DOWN</v>
      </c>
      <c r="P40" t="str">
        <f t="shared" si="4"/>
        <v>DOWN</v>
      </c>
      <c r="Q40">
        <f t="shared" si="5"/>
        <v>3.4500000000000455</v>
      </c>
      <c r="R40">
        <f t="shared" si="6"/>
        <v>11.900000000000091</v>
      </c>
      <c r="S40">
        <f t="shared" si="7"/>
        <v>0.2899159663865562</v>
      </c>
      <c r="T40" t="str">
        <f t="shared" si="8"/>
        <v>No Indication</v>
      </c>
      <c r="U40" t="str">
        <f t="shared" si="9"/>
        <v>No T+M+I</v>
      </c>
      <c r="V40">
        <v>694.43290580450855</v>
      </c>
      <c r="W40">
        <v>696.14498603707148</v>
      </c>
      <c r="X40">
        <f t="shared" si="10"/>
        <v>-1.7120802325629256</v>
      </c>
      <c r="Y40">
        <v>0.78091364554431697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680.1</v>
      </c>
      <c r="D41">
        <v>689.1</v>
      </c>
      <c r="E41">
        <v>665.7</v>
      </c>
      <c r="F41">
        <v>680</v>
      </c>
      <c r="G41">
        <f>_xll.TA_TYPPRICE(D41,E41,F41)</f>
        <v>678.26666666666677</v>
      </c>
      <c r="H41">
        <v>683.40587413292633</v>
      </c>
      <c r="I41" t="str">
        <f t="shared" si="0"/>
        <v>DOWN</v>
      </c>
      <c r="J41">
        <v>699.39473535416835</v>
      </c>
      <c r="K41">
        <v>681.3403287075422</v>
      </c>
      <c r="L41" t="str">
        <f t="shared" si="1"/>
        <v>DOWN</v>
      </c>
      <c r="M41" t="str">
        <f t="shared" si="2"/>
        <v>DOWN</v>
      </c>
      <c r="N41">
        <v>28.903544463427107</v>
      </c>
      <c r="O41" t="str">
        <f t="shared" si="3"/>
        <v>DOWN</v>
      </c>
      <c r="P41" t="str">
        <f t="shared" si="4"/>
        <v>DOWN</v>
      </c>
      <c r="Q41">
        <f t="shared" si="5"/>
        <v>14.299999999999955</v>
      </c>
      <c r="R41">
        <f t="shared" si="6"/>
        <v>23.399999999999977</v>
      </c>
      <c r="S41">
        <f t="shared" si="7"/>
        <v>0.61111111111110972</v>
      </c>
      <c r="T41" t="str">
        <f t="shared" si="8"/>
        <v>No Indication</v>
      </c>
      <c r="U41" t="str">
        <f t="shared" si="9"/>
        <v>No T+M+I</v>
      </c>
      <c r="V41">
        <v>692.21245875766112</v>
      </c>
      <c r="W41">
        <v>694.94906114543653</v>
      </c>
      <c r="X41">
        <f t="shared" si="10"/>
        <v>-2.736602387775406</v>
      </c>
      <c r="Y41">
        <v>7.7410438880372356E-2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680.45</v>
      </c>
      <c r="D42">
        <v>692.45</v>
      </c>
      <c r="E42">
        <v>670.7</v>
      </c>
      <c r="F42">
        <v>680</v>
      </c>
      <c r="G42">
        <f>_xll.TA_TYPPRICE(D42,E42,F42)</f>
        <v>681.05000000000007</v>
      </c>
      <c r="H42">
        <v>682.22793706646326</v>
      </c>
      <c r="I42" t="str">
        <f t="shared" si="0"/>
        <v>DOWN</v>
      </c>
      <c r="J42">
        <v>697.85146083101984</v>
      </c>
      <c r="K42">
        <v>678.97581121697726</v>
      </c>
      <c r="L42" t="str">
        <f t="shared" si="1"/>
        <v>No Confirmation</v>
      </c>
      <c r="M42" t="str">
        <f t="shared" si="2"/>
        <v>No Trend</v>
      </c>
      <c r="N42">
        <v>28.903544463427107</v>
      </c>
      <c r="O42" t="str">
        <f t="shared" si="3"/>
        <v>DOWN</v>
      </c>
      <c r="P42" t="str">
        <f t="shared" si="4"/>
        <v>No Trend + Momentum</v>
      </c>
      <c r="Q42">
        <f t="shared" si="5"/>
        <v>9.2999999999999545</v>
      </c>
      <c r="R42">
        <f t="shared" si="6"/>
        <v>21.75</v>
      </c>
      <c r="S42">
        <f t="shared" si="7"/>
        <v>0.42758620689654964</v>
      </c>
      <c r="T42" t="str">
        <f t="shared" si="8"/>
        <v>No Indication</v>
      </c>
      <c r="U42" t="str">
        <f t="shared" si="9"/>
        <v>No T+M+I</v>
      </c>
      <c r="V42">
        <v>690.33361894879022</v>
      </c>
      <c r="W42">
        <v>693.84172328281159</v>
      </c>
      <c r="X42">
        <f t="shared" si="10"/>
        <v>-3.5081043340213682</v>
      </c>
      <c r="Y42">
        <v>-0.63969251569997587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684.9</v>
      </c>
      <c r="D43">
        <v>689.25</v>
      </c>
      <c r="E43">
        <v>673.35</v>
      </c>
      <c r="F43">
        <v>676</v>
      </c>
      <c r="G43">
        <f>_xll.TA_TYPPRICE(D43,E43,F43)</f>
        <v>679.5333333333333</v>
      </c>
      <c r="H43">
        <v>680.88063519989828</v>
      </c>
      <c r="I43" t="str">
        <f t="shared" si="0"/>
        <v>DOWN</v>
      </c>
      <c r="J43">
        <v>695.94002509079326</v>
      </c>
      <c r="K43">
        <v>677.72563094653788</v>
      </c>
      <c r="L43" t="str">
        <f t="shared" si="1"/>
        <v>DOWN</v>
      </c>
      <c r="M43" t="str">
        <f t="shared" si="2"/>
        <v>DOWN</v>
      </c>
      <c r="N43">
        <v>24.029537982886701</v>
      </c>
      <c r="O43" t="str">
        <f t="shared" si="3"/>
        <v>DOWN</v>
      </c>
      <c r="P43" t="str">
        <f t="shared" si="4"/>
        <v>DOWN</v>
      </c>
      <c r="Q43">
        <f t="shared" si="5"/>
        <v>2.6499999999999773</v>
      </c>
      <c r="R43">
        <f t="shared" si="6"/>
        <v>15.899999999999977</v>
      </c>
      <c r="S43">
        <f t="shared" si="7"/>
        <v>0.16666666666666546</v>
      </c>
      <c r="T43" t="str">
        <f t="shared" si="8"/>
        <v>DOWN</v>
      </c>
      <c r="U43" t="str">
        <f t="shared" si="9"/>
        <v>DOWN</v>
      </c>
      <c r="V43">
        <v>688.12844680282251</v>
      </c>
      <c r="W43">
        <v>692.52011415075151</v>
      </c>
      <c r="X43">
        <f t="shared" si="10"/>
        <v>-4.3916673479290012</v>
      </c>
      <c r="Y43">
        <v>-1.3900874821457809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666.35</v>
      </c>
      <c r="D44">
        <v>709.5</v>
      </c>
      <c r="E44">
        <v>666.35</v>
      </c>
      <c r="F44">
        <v>705</v>
      </c>
      <c r="G44">
        <f>_xll.TA_TYPPRICE(D44,E44,F44)</f>
        <v>693.61666666666667</v>
      </c>
      <c r="H44">
        <v>687.24865093328253</v>
      </c>
      <c r="I44" t="str">
        <f t="shared" si="0"/>
        <v>UP</v>
      </c>
      <c r="J44">
        <v>698.95335284839473</v>
      </c>
      <c r="K44">
        <v>675.19771295841838</v>
      </c>
      <c r="L44" t="str">
        <f t="shared" si="1"/>
        <v>UP</v>
      </c>
      <c r="M44" t="str">
        <f t="shared" si="2"/>
        <v>UP</v>
      </c>
      <c r="N44">
        <v>69.950888553902971</v>
      </c>
      <c r="O44" t="str">
        <f t="shared" si="3"/>
        <v>UP</v>
      </c>
      <c r="P44" t="str">
        <f t="shared" si="4"/>
        <v>UP</v>
      </c>
      <c r="Q44">
        <f t="shared" si="5"/>
        <v>38.649999999999977</v>
      </c>
      <c r="R44">
        <f t="shared" si="6"/>
        <v>43.149999999999977</v>
      </c>
      <c r="S44">
        <f t="shared" si="7"/>
        <v>0.895712630359212</v>
      </c>
      <c r="T44" t="str">
        <f t="shared" si="8"/>
        <v>UP</v>
      </c>
      <c r="U44" t="str">
        <f t="shared" si="9"/>
        <v>UP</v>
      </c>
      <c r="V44">
        <v>690.72407037161906</v>
      </c>
      <c r="W44">
        <v>693.44455013958475</v>
      </c>
      <c r="X44">
        <f t="shared" si="10"/>
        <v>-2.7204797679656849</v>
      </c>
      <c r="Y44">
        <v>-1.6561659393097616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702.95</v>
      </c>
      <c r="D45">
        <v>702.95</v>
      </c>
      <c r="E45">
        <v>691</v>
      </c>
      <c r="F45">
        <v>696</v>
      </c>
      <c r="G45">
        <f>_xll.TA_TYPPRICE(D45,E45,F45)</f>
        <v>696.65</v>
      </c>
      <c r="H45">
        <v>691.94932546664131</v>
      </c>
      <c r="I45" t="str">
        <f t="shared" si="0"/>
        <v>UP</v>
      </c>
      <c r="J45">
        <v>699.84149665986263</v>
      </c>
      <c r="K45">
        <v>678.70933230099206</v>
      </c>
      <c r="L45" t="str">
        <f t="shared" si="1"/>
        <v>No Confirmation</v>
      </c>
      <c r="M45" t="str">
        <f t="shared" si="2"/>
        <v>No Trend</v>
      </c>
      <c r="N45">
        <v>56.663793163841767</v>
      </c>
      <c r="O45" t="str">
        <f t="shared" si="3"/>
        <v>No Momentum</v>
      </c>
      <c r="P45" t="str">
        <f t="shared" si="4"/>
        <v>No Trend + Momentum</v>
      </c>
      <c r="Q45">
        <f t="shared" si="5"/>
        <v>5</v>
      </c>
      <c r="R45">
        <f t="shared" si="6"/>
        <v>11.950000000000045</v>
      </c>
      <c r="S45">
        <f t="shared" si="7"/>
        <v>0.41841004184100261</v>
      </c>
      <c r="T45" t="str">
        <f t="shared" si="8"/>
        <v>No Indication</v>
      </c>
      <c r="U45" t="str">
        <f t="shared" si="9"/>
        <v>No T+M+I</v>
      </c>
      <c r="V45">
        <v>691.53575185290845</v>
      </c>
      <c r="W45">
        <v>693.63384272183771</v>
      </c>
      <c r="X45">
        <f t="shared" si="10"/>
        <v>-2.0980908689292619</v>
      </c>
      <c r="Y45">
        <v>-1.7445509252336617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691.05</v>
      </c>
      <c r="D46">
        <v>719.5</v>
      </c>
      <c r="E46">
        <v>691</v>
      </c>
      <c r="F46">
        <v>698</v>
      </c>
      <c r="G46">
        <f>_xll.TA_TYPPRICE(D46,E46,F46)</f>
        <v>702.83333333333337</v>
      </c>
      <c r="H46">
        <v>697.3913293999874</v>
      </c>
      <c r="I46" t="str">
        <f t="shared" si="0"/>
        <v>UP</v>
      </c>
      <c r="J46">
        <v>704.21005295767088</v>
      </c>
      <c r="K46">
        <v>681.44059178966052</v>
      </c>
      <c r="L46" t="str">
        <f t="shared" si="1"/>
        <v>No Confirmation</v>
      </c>
      <c r="M46" t="str">
        <f t="shared" si="2"/>
        <v>No Trend</v>
      </c>
      <c r="N46">
        <v>58.835765835999013</v>
      </c>
      <c r="O46" t="str">
        <f t="shared" si="3"/>
        <v>No Momentum</v>
      </c>
      <c r="P46" t="str">
        <f t="shared" si="4"/>
        <v>No Trend + Momentum</v>
      </c>
      <c r="Q46">
        <f t="shared" si="5"/>
        <v>7</v>
      </c>
      <c r="R46">
        <f t="shared" si="6"/>
        <v>28.5</v>
      </c>
      <c r="S46">
        <f t="shared" si="7"/>
        <v>0.24561403508771928</v>
      </c>
      <c r="T46" t="str">
        <f t="shared" si="8"/>
        <v>No Indication</v>
      </c>
      <c r="U46" t="str">
        <f t="shared" si="9"/>
        <v>No T+M+I</v>
      </c>
      <c r="V46">
        <v>692.53025156784565</v>
      </c>
      <c r="W46">
        <v>693.95726177947938</v>
      </c>
      <c r="X46">
        <f t="shared" si="10"/>
        <v>-1.4270102116337284</v>
      </c>
      <c r="Y46">
        <v>-1.6810427825136751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697.65</v>
      </c>
      <c r="D47">
        <v>714.45</v>
      </c>
      <c r="E47">
        <v>697.6</v>
      </c>
      <c r="F47">
        <v>710</v>
      </c>
      <c r="G47">
        <f>_xll.TA_TYPPRICE(D47,E47,F47)</f>
        <v>707.35</v>
      </c>
      <c r="H47">
        <v>702.37066469999377</v>
      </c>
      <c r="I47" t="str">
        <f t="shared" si="0"/>
        <v>UP</v>
      </c>
      <c r="J47">
        <v>706.48559674485512</v>
      </c>
      <c r="K47">
        <v>685.03157139195821</v>
      </c>
      <c r="L47" t="str">
        <f t="shared" si="1"/>
        <v>UP</v>
      </c>
      <c r="M47" t="str">
        <f t="shared" si="2"/>
        <v>UP</v>
      </c>
      <c r="N47">
        <v>70.081814815404897</v>
      </c>
      <c r="O47" t="str">
        <f t="shared" si="3"/>
        <v>UP</v>
      </c>
      <c r="P47" t="str">
        <f t="shared" si="4"/>
        <v>UP</v>
      </c>
      <c r="Q47">
        <f t="shared" si="5"/>
        <v>12.399999999999977</v>
      </c>
      <c r="R47">
        <f t="shared" si="6"/>
        <v>16.850000000000023</v>
      </c>
      <c r="S47">
        <f t="shared" si="7"/>
        <v>0.73590504451038341</v>
      </c>
      <c r="T47" t="str">
        <f t="shared" si="8"/>
        <v>No Indication</v>
      </c>
      <c r="U47" t="str">
        <f t="shared" si="9"/>
        <v>No T+M+I</v>
      </c>
      <c r="V47">
        <v>695.21790517279248</v>
      </c>
      <c r="W47">
        <v>695.14561275877725</v>
      </c>
      <c r="X47">
        <f t="shared" si="10"/>
        <v>7.2292414015237227E-2</v>
      </c>
      <c r="Y47">
        <v>-1.3303757432078926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709.75</v>
      </c>
      <c r="D48">
        <v>717.9</v>
      </c>
      <c r="E48">
        <v>701.65</v>
      </c>
      <c r="F48">
        <v>702</v>
      </c>
      <c r="G48">
        <f>_xll.TA_TYPPRICE(D48,E48,F48)</f>
        <v>707.18333333333339</v>
      </c>
      <c r="H48">
        <v>704.77699901666358</v>
      </c>
      <c r="I48" t="str">
        <f t="shared" si="0"/>
        <v>DOWN</v>
      </c>
      <c r="J48">
        <v>709.022130801554</v>
      </c>
      <c r="K48">
        <v>688.72455552707856</v>
      </c>
      <c r="L48" t="str">
        <f t="shared" si="1"/>
        <v>No Confirmation</v>
      </c>
      <c r="M48" t="str">
        <f t="shared" si="2"/>
        <v>No Trend</v>
      </c>
      <c r="N48">
        <v>57.085395892289959</v>
      </c>
      <c r="O48" t="str">
        <f t="shared" si="3"/>
        <v>No Momentum</v>
      </c>
      <c r="P48" t="str">
        <f t="shared" si="4"/>
        <v>No Trend + Momentum</v>
      </c>
      <c r="Q48">
        <f t="shared" si="5"/>
        <v>0.35000000000002274</v>
      </c>
      <c r="R48">
        <f t="shared" si="6"/>
        <v>16.25</v>
      </c>
      <c r="S48">
        <f t="shared" si="7"/>
        <v>2.1538461538462939E-2</v>
      </c>
      <c r="T48" t="str">
        <f t="shared" si="8"/>
        <v>DOWN</v>
      </c>
      <c r="U48" t="str">
        <f t="shared" si="9"/>
        <v>No T+M+I</v>
      </c>
      <c r="V48">
        <v>696.26130437697827</v>
      </c>
      <c r="W48">
        <v>695.65334514701601</v>
      </c>
      <c r="X48">
        <f t="shared" si="10"/>
        <v>0.60795922996226182</v>
      </c>
      <c r="Y48">
        <v>-0.94270874857386167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706.2</v>
      </c>
      <c r="D49">
        <v>712.4</v>
      </c>
      <c r="E49">
        <v>699.65</v>
      </c>
      <c r="F49">
        <v>705</v>
      </c>
      <c r="G49">
        <f>_xll.TA_TYPPRICE(D49,E49,F49)</f>
        <v>705.68333333333339</v>
      </c>
      <c r="H49">
        <v>705.23016617499843</v>
      </c>
      <c r="I49" t="str">
        <f t="shared" si="0"/>
        <v>DOWN</v>
      </c>
      <c r="J49">
        <v>709.77276840120862</v>
      </c>
      <c r="K49">
        <v>691.15243207661661</v>
      </c>
      <c r="L49" t="str">
        <f t="shared" si="1"/>
        <v>No Confirmation</v>
      </c>
      <c r="M49" t="str">
        <f t="shared" si="2"/>
        <v>No Trend</v>
      </c>
      <c r="N49">
        <v>60.517527875308744</v>
      </c>
      <c r="O49" t="str">
        <f t="shared" si="3"/>
        <v>UP</v>
      </c>
      <c r="P49" t="str">
        <f t="shared" si="4"/>
        <v>No Trend + Momentum</v>
      </c>
      <c r="Q49">
        <f t="shared" si="5"/>
        <v>5.3500000000000227</v>
      </c>
      <c r="R49">
        <f t="shared" si="6"/>
        <v>12.75</v>
      </c>
      <c r="S49">
        <f t="shared" si="7"/>
        <v>0.41960784313725669</v>
      </c>
      <c r="T49" t="str">
        <f t="shared" si="8"/>
        <v>No Indication</v>
      </c>
      <c r="U49" t="str">
        <f t="shared" si="9"/>
        <v>No T+M+I</v>
      </c>
      <c r="V49">
        <v>697.60571908821237</v>
      </c>
      <c r="W49">
        <v>696.34568995094071</v>
      </c>
      <c r="X49">
        <f t="shared" si="10"/>
        <v>1.2600291372716583</v>
      </c>
      <c r="Y49">
        <v>-0.50216117140475758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693.5</v>
      </c>
      <c r="D50">
        <v>770</v>
      </c>
      <c r="E50">
        <v>693.5</v>
      </c>
      <c r="F50">
        <v>712</v>
      </c>
      <c r="G50">
        <f>_xll.TA_TYPPRICE(D50,E50,F50)</f>
        <v>725.16666666666663</v>
      </c>
      <c r="H50">
        <v>715.19841642083247</v>
      </c>
      <c r="I50" t="str">
        <f t="shared" si="0"/>
        <v>DOWN</v>
      </c>
      <c r="J50">
        <v>723.15659764538452</v>
      </c>
      <c r="K50">
        <v>691.67411383736851</v>
      </c>
      <c r="L50" t="str">
        <f t="shared" si="1"/>
        <v>No Confirmation</v>
      </c>
      <c r="M50" t="str">
        <f t="shared" si="2"/>
        <v>No Trend</v>
      </c>
      <c r="N50">
        <v>67.985356434138083</v>
      </c>
      <c r="O50" t="str">
        <f t="shared" si="3"/>
        <v>UP</v>
      </c>
      <c r="P50" t="str">
        <f t="shared" si="4"/>
        <v>No Trend + Momentum</v>
      </c>
      <c r="Q50">
        <f t="shared" si="5"/>
        <v>18.5</v>
      </c>
      <c r="R50">
        <f t="shared" si="6"/>
        <v>76.5</v>
      </c>
      <c r="S50">
        <f t="shared" si="7"/>
        <v>0.24183006535947713</v>
      </c>
      <c r="T50" t="str">
        <f t="shared" si="8"/>
        <v>No Indication</v>
      </c>
      <c r="U50" t="str">
        <f t="shared" si="9"/>
        <v>No T+M+I</v>
      </c>
      <c r="V50">
        <v>699.82022384387199</v>
      </c>
      <c r="W50">
        <v>697.50526847309322</v>
      </c>
      <c r="X50">
        <f t="shared" si="10"/>
        <v>2.3149553707787618</v>
      </c>
      <c r="Y50">
        <v>6.1262137031946273E-2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715</v>
      </c>
      <c r="D51">
        <v>719</v>
      </c>
      <c r="E51">
        <v>700</v>
      </c>
      <c r="F51">
        <v>708</v>
      </c>
      <c r="G51">
        <f>_xll.TA_TYPPRICE(D51,E51,F51)</f>
        <v>709</v>
      </c>
      <c r="H51">
        <v>712.09920821041624</v>
      </c>
      <c r="I51" t="str">
        <f t="shared" si="0"/>
        <v>DOWN</v>
      </c>
      <c r="J51">
        <v>722.23290927974347</v>
      </c>
      <c r="K51">
        <v>693.5243107623977</v>
      </c>
      <c r="L51" t="str">
        <f t="shared" si="1"/>
        <v>No Confirmation</v>
      </c>
      <c r="M51" t="str">
        <f t="shared" si="2"/>
        <v>No Trend</v>
      </c>
      <c r="N51">
        <v>59.893606860013385</v>
      </c>
      <c r="O51" t="str">
        <f t="shared" si="3"/>
        <v>No Momentum</v>
      </c>
      <c r="P51" t="str">
        <f t="shared" si="4"/>
        <v>No Trend + Momentum</v>
      </c>
      <c r="Q51">
        <f t="shared" si="5"/>
        <v>8</v>
      </c>
      <c r="R51">
        <f t="shared" si="6"/>
        <v>19</v>
      </c>
      <c r="S51">
        <f t="shared" si="7"/>
        <v>0.42105263157894735</v>
      </c>
      <c r="T51" t="str">
        <f t="shared" si="8"/>
        <v>No Indication</v>
      </c>
      <c r="U51" t="str">
        <f t="shared" si="9"/>
        <v>No T+M+I</v>
      </c>
      <c r="V51">
        <v>701.07865094481474</v>
      </c>
      <c r="W51">
        <v>698.28265599360486</v>
      </c>
      <c r="X51">
        <f t="shared" si="10"/>
        <v>2.7959949512098774</v>
      </c>
      <c r="Y51">
        <v>0.60820869986753245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710.4</v>
      </c>
      <c r="D52">
        <v>713.45</v>
      </c>
      <c r="E52">
        <v>702.8</v>
      </c>
      <c r="F52">
        <v>707</v>
      </c>
      <c r="G52">
        <f>_xll.TA_TYPPRICE(D52,E52,F52)</f>
        <v>707.75</v>
      </c>
      <c r="H52">
        <v>709.92460410520812</v>
      </c>
      <c r="I52" t="str">
        <f t="shared" si="0"/>
        <v>DOWN</v>
      </c>
      <c r="J52">
        <v>720.28115166202269</v>
      </c>
      <c r="K52">
        <v>695.58557503742043</v>
      </c>
      <c r="L52" t="str">
        <f t="shared" si="1"/>
        <v>No Confirmation</v>
      </c>
      <c r="M52" t="str">
        <f t="shared" si="2"/>
        <v>No Trend</v>
      </c>
      <c r="N52">
        <v>57.745789253989052</v>
      </c>
      <c r="O52" t="str">
        <f t="shared" si="3"/>
        <v>No Momentum</v>
      </c>
      <c r="P52" t="str">
        <f t="shared" si="4"/>
        <v>No Trend + Momentum</v>
      </c>
      <c r="Q52">
        <f t="shared" si="5"/>
        <v>4.2000000000000455</v>
      </c>
      <c r="R52">
        <f t="shared" si="6"/>
        <v>10.650000000000091</v>
      </c>
      <c r="S52">
        <f t="shared" si="7"/>
        <v>0.39436619718309951</v>
      </c>
      <c r="T52" t="str">
        <f t="shared" si="8"/>
        <v>No Indication</v>
      </c>
      <c r="U52" t="str">
        <f t="shared" si="9"/>
        <v>No T+M+I</v>
      </c>
      <c r="V52">
        <v>701.9896277225356</v>
      </c>
      <c r="W52">
        <v>698.92838517926373</v>
      </c>
      <c r="X52">
        <f t="shared" si="10"/>
        <v>3.0612425432718737</v>
      </c>
      <c r="Y52">
        <v>1.0988154685484008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707.1</v>
      </c>
      <c r="D53">
        <v>717.65</v>
      </c>
      <c r="E53">
        <v>707.1</v>
      </c>
      <c r="F53">
        <v>715</v>
      </c>
      <c r="G53">
        <f>_xll.TA_TYPPRICE(D53,E53,F53)</f>
        <v>713.25</v>
      </c>
      <c r="H53">
        <v>711.58730205260406</v>
      </c>
      <c r="I53" t="str">
        <f t="shared" si="0"/>
        <v>UP</v>
      </c>
      <c r="J53">
        <v>719.69645129268429</v>
      </c>
      <c r="K53">
        <v>698.14433614021584</v>
      </c>
      <c r="L53" t="str">
        <f t="shared" si="1"/>
        <v>No Confirmation</v>
      </c>
      <c r="M53" t="str">
        <f t="shared" si="2"/>
        <v>No Trend</v>
      </c>
      <c r="N53">
        <v>68.898836970527725</v>
      </c>
      <c r="O53" t="str">
        <f t="shared" si="3"/>
        <v>UP</v>
      </c>
      <c r="P53" t="str">
        <f t="shared" si="4"/>
        <v>No Trend + Momentum</v>
      </c>
      <c r="Q53">
        <f t="shared" si="5"/>
        <v>7.8999999999999773</v>
      </c>
      <c r="R53">
        <f t="shared" si="6"/>
        <v>10.549999999999955</v>
      </c>
      <c r="S53">
        <f t="shared" si="7"/>
        <v>0.74881516587677832</v>
      </c>
      <c r="T53" t="str">
        <f t="shared" si="8"/>
        <v>No Indication</v>
      </c>
      <c r="U53" t="str">
        <f t="shared" si="9"/>
        <v>No T+M+I</v>
      </c>
      <c r="V53">
        <v>703.99122345753017</v>
      </c>
      <c r="W53">
        <v>700.11887516598495</v>
      </c>
      <c r="X53">
        <f t="shared" si="10"/>
        <v>3.8723482915452223</v>
      </c>
      <c r="Y53">
        <v>1.6535220331477651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715.05</v>
      </c>
      <c r="D54">
        <v>715.1</v>
      </c>
      <c r="E54">
        <v>702.05</v>
      </c>
      <c r="F54">
        <v>708</v>
      </c>
      <c r="G54">
        <f>_xll.TA_TYPPRICE(D54,E54,F54)</f>
        <v>708.38333333333333</v>
      </c>
      <c r="H54">
        <v>709.98531769296869</v>
      </c>
      <c r="I54" t="str">
        <f t="shared" si="0"/>
        <v>DOWN</v>
      </c>
      <c r="J54">
        <v>718.67501767208773</v>
      </c>
      <c r="K54">
        <v>699.01226144239013</v>
      </c>
      <c r="L54" t="str">
        <f t="shared" si="1"/>
        <v>No Confirmation</v>
      </c>
      <c r="M54" t="str">
        <f t="shared" si="2"/>
        <v>No Trend</v>
      </c>
      <c r="N54">
        <v>53.463971491830932</v>
      </c>
      <c r="O54" t="str">
        <f t="shared" si="3"/>
        <v>No Momentum</v>
      </c>
      <c r="P54" t="str">
        <f t="shared" si="4"/>
        <v>No Trend + Momentum</v>
      </c>
      <c r="Q54">
        <f t="shared" si="5"/>
        <v>5.9500000000000455</v>
      </c>
      <c r="R54">
        <f t="shared" si="6"/>
        <v>13.050000000000068</v>
      </c>
      <c r="S54">
        <f t="shared" si="7"/>
        <v>0.45593869731800879</v>
      </c>
      <c r="T54" t="str">
        <f t="shared" si="8"/>
        <v>No Indication</v>
      </c>
      <c r="U54" t="str">
        <f t="shared" si="9"/>
        <v>No T+M+I</v>
      </c>
      <c r="V54">
        <v>704.60795831021778</v>
      </c>
      <c r="W54">
        <v>700.70266219072676</v>
      </c>
      <c r="X54">
        <f t="shared" si="10"/>
        <v>3.9052961194910267</v>
      </c>
      <c r="Y54">
        <v>2.1038768504164174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710.75</v>
      </c>
      <c r="D55">
        <v>710.75</v>
      </c>
      <c r="E55">
        <v>697</v>
      </c>
      <c r="F55">
        <v>700</v>
      </c>
      <c r="G55">
        <f>_xll.TA_TYPPRICE(D55,E55,F55)</f>
        <v>702.58333333333337</v>
      </c>
      <c r="H55">
        <v>706.28432551315109</v>
      </c>
      <c r="I55" t="str">
        <f t="shared" si="0"/>
        <v>DOWN</v>
      </c>
      <c r="J55">
        <v>716.91390263384596</v>
      </c>
      <c r="K55">
        <v>698.56509223297007</v>
      </c>
      <c r="L55" t="str">
        <f t="shared" si="1"/>
        <v>No Confirmation</v>
      </c>
      <c r="M55" t="str">
        <f t="shared" si="2"/>
        <v>No Trend</v>
      </c>
      <c r="N55">
        <v>40.502037867907745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13.75</v>
      </c>
      <c r="S55">
        <f t="shared" si="7"/>
        <v>0.21818181818181817</v>
      </c>
      <c r="T55" t="str">
        <f t="shared" si="8"/>
        <v>No Indication</v>
      </c>
      <c r="U55" t="str">
        <f t="shared" si="9"/>
        <v>No T+M+I</v>
      </c>
      <c r="V55">
        <v>703.89904164710731</v>
      </c>
      <c r="W55">
        <v>700.65061313956176</v>
      </c>
      <c r="X55">
        <f t="shared" si="10"/>
        <v>3.2484285075455546</v>
      </c>
      <c r="Y55">
        <v>2.332787181842245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700</v>
      </c>
      <c r="D56">
        <v>705.4</v>
      </c>
      <c r="E56">
        <v>697</v>
      </c>
      <c r="F56">
        <v>698</v>
      </c>
      <c r="G56">
        <f>_xll.TA_TYPPRICE(D56,E56,F56)</f>
        <v>700.13333333333333</v>
      </c>
      <c r="H56">
        <v>703.20882942324215</v>
      </c>
      <c r="I56" t="str">
        <f t="shared" si="0"/>
        <v>DOWN</v>
      </c>
      <c r="J56">
        <v>714.35525760410246</v>
      </c>
      <c r="K56">
        <v>698.21729395897671</v>
      </c>
      <c r="L56" t="str">
        <f t="shared" si="1"/>
        <v>DOWN</v>
      </c>
      <c r="M56" t="str">
        <f t="shared" si="2"/>
        <v>DOWN</v>
      </c>
      <c r="N56">
        <v>37.649583079067931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8.3999999999999773</v>
      </c>
      <c r="S56">
        <f t="shared" si="7"/>
        <v>0.11904761904761937</v>
      </c>
      <c r="T56" t="str">
        <f t="shared" si="8"/>
        <v>DOWN</v>
      </c>
      <c r="U56" t="str">
        <f t="shared" si="9"/>
        <v>DOWN</v>
      </c>
      <c r="V56">
        <v>702.99149677832156</v>
      </c>
      <c r="W56">
        <v>700.45427142552012</v>
      </c>
      <c r="X56">
        <f t="shared" si="10"/>
        <v>2.5372253528014426</v>
      </c>
      <c r="Y56">
        <v>2.3736748160340846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699.95</v>
      </c>
      <c r="D57">
        <v>701.1</v>
      </c>
      <c r="E57">
        <v>691.5</v>
      </c>
      <c r="F57">
        <v>695</v>
      </c>
      <c r="G57">
        <f>_xll.TA_TYPPRICE(D57,E57,F57)</f>
        <v>695.86666666666667</v>
      </c>
      <c r="H57">
        <v>699.53774804495447</v>
      </c>
      <c r="I57" t="str">
        <f t="shared" si="0"/>
        <v>DOWN</v>
      </c>
      <c r="J57">
        <v>711.40964480319076</v>
      </c>
      <c r="K57">
        <v>696.72456196809298</v>
      </c>
      <c r="L57" t="str">
        <f t="shared" si="1"/>
        <v>DOWN</v>
      </c>
      <c r="M57" t="str">
        <f t="shared" si="2"/>
        <v>DOWN</v>
      </c>
      <c r="N57">
        <v>33.25783749549359</v>
      </c>
      <c r="O57" t="str">
        <f t="shared" si="3"/>
        <v>DOWN</v>
      </c>
      <c r="P57" t="str">
        <f t="shared" si="4"/>
        <v>DOWN</v>
      </c>
      <c r="Q57">
        <f t="shared" si="5"/>
        <v>3.5</v>
      </c>
      <c r="R57">
        <f t="shared" si="6"/>
        <v>9.6000000000000227</v>
      </c>
      <c r="S57">
        <f t="shared" si="7"/>
        <v>0.36458333333333248</v>
      </c>
      <c r="T57" t="str">
        <f t="shared" si="8"/>
        <v>No Indication</v>
      </c>
      <c r="U57" t="str">
        <f t="shared" si="9"/>
        <v>No T+M+I</v>
      </c>
      <c r="V57">
        <v>701.76203573550288</v>
      </c>
      <c r="W57">
        <v>700.05025131992602</v>
      </c>
      <c r="X57">
        <f t="shared" si="10"/>
        <v>1.711784415576858</v>
      </c>
      <c r="Y57">
        <v>2.2412967359426395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693.5</v>
      </c>
      <c r="D58">
        <v>700</v>
      </c>
      <c r="E58">
        <v>671.6</v>
      </c>
      <c r="F58">
        <v>685</v>
      </c>
      <c r="G58">
        <f>_xll.TA_TYPPRICE(D58,E58,F58)</f>
        <v>685.5333333333333</v>
      </c>
      <c r="H58">
        <v>692.53554068914389</v>
      </c>
      <c r="I58" t="str">
        <f t="shared" si="0"/>
        <v>DOWN</v>
      </c>
      <c r="J58">
        <v>708.87416818025952</v>
      </c>
      <c r="K58">
        <v>691.14132597518346</v>
      </c>
      <c r="L58" t="str">
        <f t="shared" si="1"/>
        <v>DOWN</v>
      </c>
      <c r="M58" t="str">
        <f t="shared" si="2"/>
        <v>DOWN</v>
      </c>
      <c r="N58">
        <v>22.380281881237067</v>
      </c>
      <c r="O58" t="str">
        <f t="shared" si="3"/>
        <v>DOWN</v>
      </c>
      <c r="P58" t="str">
        <f t="shared" si="4"/>
        <v>DOWN</v>
      </c>
      <c r="Q58">
        <f t="shared" si="5"/>
        <v>13.399999999999977</v>
      </c>
      <c r="R58">
        <f t="shared" si="6"/>
        <v>28.399999999999977</v>
      </c>
      <c r="S58">
        <f t="shared" si="7"/>
        <v>0.47183098591549255</v>
      </c>
      <c r="T58" t="str">
        <f t="shared" si="8"/>
        <v>No Indication</v>
      </c>
      <c r="U58" t="str">
        <f t="shared" si="9"/>
        <v>No T+M+I</v>
      </c>
      <c r="V58">
        <v>699.18326100696402</v>
      </c>
      <c r="W58">
        <v>698.93541788882044</v>
      </c>
      <c r="X58">
        <f t="shared" si="10"/>
        <v>0.24784311814357807</v>
      </c>
      <c r="Y58">
        <v>1.8426060123828272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685.05</v>
      </c>
      <c r="D59">
        <v>690.1</v>
      </c>
      <c r="E59">
        <v>674.4</v>
      </c>
      <c r="F59">
        <v>679</v>
      </c>
      <c r="G59">
        <f>_xll.TA_TYPPRICE(D59,E59,F59)</f>
        <v>681.16666666666663</v>
      </c>
      <c r="H59">
        <v>686.85110367790526</v>
      </c>
      <c r="I59" t="str">
        <f t="shared" si="0"/>
        <v>DOWN</v>
      </c>
      <c r="J59">
        <v>704.70213080686847</v>
      </c>
      <c r="K59">
        <v>687.42103131403155</v>
      </c>
      <c r="L59" t="str">
        <f t="shared" si="1"/>
        <v>DOWN</v>
      </c>
      <c r="M59" t="str">
        <f t="shared" si="2"/>
        <v>DOWN</v>
      </c>
      <c r="N59">
        <v>17.97179115116926</v>
      </c>
      <c r="O59" t="str">
        <f t="shared" si="3"/>
        <v>DOWN</v>
      </c>
      <c r="P59" t="str">
        <f t="shared" si="4"/>
        <v>DOWN</v>
      </c>
      <c r="Q59">
        <f t="shared" si="5"/>
        <v>4.6000000000000227</v>
      </c>
      <c r="R59">
        <f t="shared" si="6"/>
        <v>15.700000000000045</v>
      </c>
      <c r="S59">
        <f t="shared" si="7"/>
        <v>0.29299363057324901</v>
      </c>
      <c r="T59" t="str">
        <f t="shared" si="8"/>
        <v>No Indication</v>
      </c>
      <c r="U59" t="str">
        <f t="shared" si="9"/>
        <v>No T+M+I</v>
      </c>
      <c r="V59">
        <v>696.07814392896955</v>
      </c>
      <c r="W59">
        <v>697.45872026742632</v>
      </c>
      <c r="X59">
        <f t="shared" si="10"/>
        <v>-1.3805763384567626</v>
      </c>
      <c r="Y59">
        <v>1.197969542214909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674.1</v>
      </c>
      <c r="D60">
        <v>687.1</v>
      </c>
      <c r="E60">
        <v>670</v>
      </c>
      <c r="F60">
        <v>676</v>
      </c>
      <c r="G60">
        <f>_xll.TA_TYPPRICE(D60,E60,F60)</f>
        <v>677.69999999999993</v>
      </c>
      <c r="H60">
        <v>682.27555183895265</v>
      </c>
      <c r="I60" t="str">
        <f t="shared" si="0"/>
        <v>DOWN</v>
      </c>
      <c r="J60">
        <v>700.79054618311989</v>
      </c>
      <c r="K60">
        <v>683.54969102202449</v>
      </c>
      <c r="L60" t="str">
        <f t="shared" si="1"/>
        <v>DOWN</v>
      </c>
      <c r="M60" t="str">
        <f t="shared" si="2"/>
        <v>DOWN</v>
      </c>
      <c r="N60">
        <v>16.001763812821189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17.100000000000023</v>
      </c>
      <c r="S60">
        <f t="shared" si="7"/>
        <v>0.35087719298245568</v>
      </c>
      <c r="T60" t="str">
        <f t="shared" si="8"/>
        <v>No Indication</v>
      </c>
      <c r="U60" t="str">
        <f t="shared" si="9"/>
        <v>No T+M+I</v>
      </c>
      <c r="V60">
        <v>692.98919870912812</v>
      </c>
      <c r="W60">
        <v>695.86918543280217</v>
      </c>
      <c r="X60">
        <f t="shared" si="10"/>
        <v>-2.8799867236740511</v>
      </c>
      <c r="Y60">
        <v>0.38237828903711701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675</v>
      </c>
      <c r="D61">
        <v>681.9</v>
      </c>
      <c r="E61">
        <v>665</v>
      </c>
      <c r="F61">
        <v>666</v>
      </c>
      <c r="G61">
        <f>_xll.TA_TYPPRICE(D61,E61,F61)</f>
        <v>670.9666666666667</v>
      </c>
      <c r="H61">
        <v>676.62110925280967</v>
      </c>
      <c r="I61" t="str">
        <f t="shared" si="0"/>
        <v>DOWN</v>
      </c>
      <c r="J61">
        <v>696.59264703131544</v>
      </c>
      <c r="K61">
        <v>679.42753746157462</v>
      </c>
      <c r="L61" t="str">
        <f t="shared" si="1"/>
        <v>DOWN</v>
      </c>
      <c r="M61" t="str">
        <f t="shared" si="2"/>
        <v>DOWN</v>
      </c>
      <c r="N61">
        <v>10.984634783047822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16.899999999999977</v>
      </c>
      <c r="S61">
        <f t="shared" si="7"/>
        <v>5.9171597633136175E-2</v>
      </c>
      <c r="T61" t="str">
        <f t="shared" si="8"/>
        <v>DOWN</v>
      </c>
      <c r="U61" t="str">
        <f t="shared" si="9"/>
        <v>DOWN</v>
      </c>
      <c r="V61">
        <v>688.83701429233918</v>
      </c>
      <c r="W61">
        <v>693.65665317852051</v>
      </c>
      <c r="X61">
        <f t="shared" si="10"/>
        <v>-4.8196388861813375</v>
      </c>
      <c r="Y61">
        <v>-0.65802514600657402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679.95</v>
      </c>
      <c r="AE61">
        <f t="shared" si="16"/>
        <v>675.45</v>
      </c>
      <c r="AF61">
        <f t="shared" si="17"/>
        <v>673.45</v>
      </c>
      <c r="AG61">
        <f t="shared" si="18"/>
        <v>671.45</v>
      </c>
    </row>
    <row r="62" spans="1:34" x14ac:dyDescent="0.25">
      <c r="A62" t="s">
        <v>5</v>
      </c>
      <c r="B62" s="1">
        <v>42942</v>
      </c>
      <c r="C62">
        <v>667</v>
      </c>
      <c r="D62">
        <v>674.75</v>
      </c>
      <c r="E62">
        <v>665.25</v>
      </c>
      <c r="F62">
        <v>669</v>
      </c>
      <c r="G62">
        <f>_xll.TA_TYPPRICE(D62,E62,F62)</f>
        <v>669.66666666666663</v>
      </c>
      <c r="H62">
        <v>673.14388795973809</v>
      </c>
      <c r="I62" t="str">
        <f t="shared" si="0"/>
        <v>DOWN</v>
      </c>
      <c r="J62">
        <v>691.73872546880091</v>
      </c>
      <c r="K62">
        <v>676.27697358122475</v>
      </c>
      <c r="L62" t="str">
        <f t="shared" si="1"/>
        <v>DOWN</v>
      </c>
      <c r="M62" t="str">
        <f t="shared" si="2"/>
        <v>DOWN</v>
      </c>
      <c r="N62">
        <v>20.34960915722916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9.5</v>
      </c>
      <c r="S62">
        <f t="shared" si="7"/>
        <v>0.39473684210526316</v>
      </c>
      <c r="T62" t="str">
        <f t="shared" si="8"/>
        <v>No Indication</v>
      </c>
      <c r="U62" t="str">
        <f t="shared" si="9"/>
        <v>No T+M+I</v>
      </c>
      <c r="V62">
        <v>685.78516593967163</v>
      </c>
      <c r="W62">
        <v>691.83023442455601</v>
      </c>
      <c r="X62">
        <f t="shared" si="10"/>
        <v>-6.0450684848843821</v>
      </c>
      <c r="Y62">
        <v>-1.7354338137821357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669.4</v>
      </c>
      <c r="D63">
        <v>682.35</v>
      </c>
      <c r="E63">
        <v>655</v>
      </c>
      <c r="F63">
        <v>658</v>
      </c>
      <c r="G63">
        <f>_xll.TA_TYPPRICE(D63,E63,F63)</f>
        <v>665.11666666666667</v>
      </c>
      <c r="H63">
        <v>669.13027731320244</v>
      </c>
      <c r="I63" t="str">
        <f t="shared" si="0"/>
        <v>DOWN</v>
      </c>
      <c r="J63">
        <v>689.65234203128955</v>
      </c>
      <c r="K63">
        <v>671.5487572298415</v>
      </c>
      <c r="L63" t="str">
        <f t="shared" si="1"/>
        <v>DOWN</v>
      </c>
      <c r="M63" t="str">
        <f t="shared" si="2"/>
        <v>DOWN</v>
      </c>
      <c r="N63">
        <v>13.72937011024791</v>
      </c>
      <c r="O63" t="str">
        <f t="shared" si="3"/>
        <v>DOWN</v>
      </c>
      <c r="P63" t="str">
        <f t="shared" si="4"/>
        <v>DOWN</v>
      </c>
      <c r="Q63">
        <f t="shared" si="5"/>
        <v>3</v>
      </c>
      <c r="R63">
        <f t="shared" si="6"/>
        <v>27.350000000000023</v>
      </c>
      <c r="S63">
        <f t="shared" si="7"/>
        <v>0.10968921389396701</v>
      </c>
      <c r="T63" t="str">
        <f t="shared" si="8"/>
        <v>DOWN</v>
      </c>
      <c r="U63" t="str">
        <f t="shared" si="9"/>
        <v>DOWN</v>
      </c>
      <c r="V63">
        <v>681.51052502587595</v>
      </c>
      <c r="W63">
        <v>689.32429113384819</v>
      </c>
      <c r="X63">
        <f t="shared" si="10"/>
        <v>-7.813766107972242</v>
      </c>
      <c r="Y63">
        <v>-2.951100272620157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679.25</v>
      </c>
      <c r="AE63">
        <f t="shared" si="16"/>
        <v>671.90000000000009</v>
      </c>
      <c r="AF63">
        <f t="shared" si="17"/>
        <v>668.65000000000009</v>
      </c>
      <c r="AG63">
        <f t="shared" si="18"/>
        <v>665.45</v>
      </c>
    </row>
    <row r="64" spans="1:34" x14ac:dyDescent="0.25">
      <c r="A64" t="s">
        <v>5</v>
      </c>
      <c r="B64" s="1">
        <v>42944</v>
      </c>
      <c r="C64">
        <v>663.5</v>
      </c>
      <c r="D64">
        <v>673.9</v>
      </c>
      <c r="E64">
        <v>656.2</v>
      </c>
      <c r="F64">
        <v>670</v>
      </c>
      <c r="G64">
        <f>_xll.TA_TYPPRICE(D64,E64,F64)</f>
        <v>666.69999999999993</v>
      </c>
      <c r="H64">
        <v>667.91513865660113</v>
      </c>
      <c r="I64" t="str">
        <f t="shared" si="0"/>
        <v>UP</v>
      </c>
      <c r="J64">
        <v>686.15182157989182</v>
      </c>
      <c r="K64">
        <v>668.13792228987677</v>
      </c>
      <c r="L64" t="str">
        <f t="shared" si="1"/>
        <v>No Confirmation</v>
      </c>
      <c r="M64" t="str">
        <f t="shared" si="2"/>
        <v>No Trend</v>
      </c>
      <c r="N64">
        <v>40.24028394697222</v>
      </c>
      <c r="O64" t="str">
        <f t="shared" si="3"/>
        <v>No Momentum</v>
      </c>
      <c r="P64" t="str">
        <f t="shared" si="4"/>
        <v>No Trend + Momentum</v>
      </c>
      <c r="Q64">
        <f t="shared" si="5"/>
        <v>13.799999999999955</v>
      </c>
      <c r="R64">
        <f t="shared" si="6"/>
        <v>17.699999999999932</v>
      </c>
      <c r="S64">
        <f t="shared" si="7"/>
        <v>0.77966101694915302</v>
      </c>
      <c r="T64" t="str">
        <f t="shared" si="8"/>
        <v>No Indication</v>
      </c>
      <c r="U64" t="str">
        <f t="shared" si="9"/>
        <v>No T+M+I</v>
      </c>
      <c r="V64">
        <v>679.73967502189498</v>
      </c>
      <c r="W64">
        <v>687.89286216097059</v>
      </c>
      <c r="X64">
        <f t="shared" si="10"/>
        <v>-8.1531871390756123</v>
      </c>
      <c r="Y64">
        <v>-3.991517645911248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677</v>
      </c>
      <c r="D65">
        <v>683.5</v>
      </c>
      <c r="E65">
        <v>670</v>
      </c>
      <c r="F65">
        <v>680</v>
      </c>
      <c r="G65">
        <f>_xll.TA_TYPPRICE(D65,E65,F65)</f>
        <v>677.83333333333337</v>
      </c>
      <c r="H65">
        <v>672.87423599496719</v>
      </c>
      <c r="I65" t="str">
        <f t="shared" si="0"/>
        <v>UP</v>
      </c>
      <c r="J65">
        <v>685.56252789547136</v>
      </c>
      <c r="K65">
        <v>668.55171733657085</v>
      </c>
      <c r="L65" t="str">
        <f t="shared" si="1"/>
        <v>No Confirmation</v>
      </c>
      <c r="M65" t="str">
        <f t="shared" si="2"/>
        <v>No Trend</v>
      </c>
      <c r="N65">
        <v>54.731039193782053</v>
      </c>
      <c r="O65" t="str">
        <f t="shared" si="3"/>
        <v>No Momentum</v>
      </c>
      <c r="P65" t="str">
        <f t="shared" si="4"/>
        <v>No Trend + Momentum</v>
      </c>
      <c r="Q65">
        <f t="shared" si="5"/>
        <v>10</v>
      </c>
      <c r="R65">
        <f t="shared" si="6"/>
        <v>13.5</v>
      </c>
      <c r="S65">
        <f t="shared" si="7"/>
        <v>0.7407407407407407</v>
      </c>
      <c r="T65" t="str">
        <f t="shared" si="8"/>
        <v>No Indication</v>
      </c>
      <c r="U65" t="str">
        <f t="shared" si="9"/>
        <v>No T+M+I</v>
      </c>
      <c r="V65">
        <v>679.77972501852651</v>
      </c>
      <c r="W65">
        <v>687.30820570460241</v>
      </c>
      <c r="X65">
        <f t="shared" si="10"/>
        <v>-7.528480686075909</v>
      </c>
      <c r="Y65">
        <v>-4.69891025394418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678.65</v>
      </c>
      <c r="D66">
        <v>691.5</v>
      </c>
      <c r="E66">
        <v>678.25</v>
      </c>
      <c r="F66">
        <v>687.1</v>
      </c>
      <c r="G66">
        <f>_xll.TA_TYPPRICE(D66,E66,F66)</f>
        <v>685.61666666666667</v>
      </c>
      <c r="H66">
        <v>679.24545133081688</v>
      </c>
      <c r="I66" t="str">
        <f t="shared" si="0"/>
        <v>UP</v>
      </c>
      <c r="J66">
        <v>686.88196614092215</v>
      </c>
      <c r="K66">
        <v>670.70689126177729</v>
      </c>
      <c r="L66" t="str">
        <f t="shared" si="1"/>
        <v>UP</v>
      </c>
      <c r="M66" t="str">
        <f t="shared" si="2"/>
        <v>UP</v>
      </c>
      <c r="N66">
        <v>62.747858599245177</v>
      </c>
      <c r="O66" t="str">
        <f t="shared" si="3"/>
        <v>UP</v>
      </c>
      <c r="P66" t="str">
        <f t="shared" si="4"/>
        <v>UP</v>
      </c>
      <c r="Q66">
        <f t="shared" si="5"/>
        <v>8.8500000000000227</v>
      </c>
      <c r="R66">
        <f t="shared" si="6"/>
        <v>13.25</v>
      </c>
      <c r="S66">
        <f t="shared" si="7"/>
        <v>0.66792452830188853</v>
      </c>
      <c r="T66" t="str">
        <f t="shared" si="8"/>
        <v>No Indication</v>
      </c>
      <c r="U66" t="str">
        <f t="shared" si="9"/>
        <v>No T+M+I</v>
      </c>
      <c r="V66">
        <v>680.90592116952246</v>
      </c>
      <c r="W66">
        <v>687.292783059817</v>
      </c>
      <c r="X66">
        <f t="shared" si="10"/>
        <v>-6.38686189029454</v>
      </c>
      <c r="Y66">
        <v>-5.036500581214252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689.05</v>
      </c>
      <c r="D67">
        <v>713.35</v>
      </c>
      <c r="E67">
        <v>684.1</v>
      </c>
      <c r="F67">
        <v>694.9</v>
      </c>
      <c r="G67">
        <f>_xll.TA_TYPPRICE(D67,E67,F67)</f>
        <v>697.44999999999993</v>
      </c>
      <c r="H67">
        <v>688.34772566540846</v>
      </c>
      <c r="I67" t="str">
        <f t="shared" ref="I67:I107" si="20">IF(F67&gt;H67,"UP","DOWN")</f>
        <v>UP</v>
      </c>
      <c r="J67">
        <v>692.76375144293945</v>
      </c>
      <c r="K67">
        <v>673.68313764804896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70.035066509419323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10.799999999999955</v>
      </c>
      <c r="R67">
        <f t="shared" ref="R67:R107" si="26">D67-E67</f>
        <v>29.25</v>
      </c>
      <c r="S67">
        <f t="shared" ref="S67:S107" si="27">Q67/R67</f>
        <v>0.3692307692307677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683.05885637421136</v>
      </c>
      <c r="W67">
        <v>687.85628061094167</v>
      </c>
      <c r="X67">
        <f t="shared" ref="X67:X107" si="30">V67-W67</f>
        <v>-4.7974242367303077</v>
      </c>
      <c r="Y67">
        <v>-4.9886853123174628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700</v>
      </c>
      <c r="D68">
        <v>702.65</v>
      </c>
      <c r="E68">
        <v>680.55</v>
      </c>
      <c r="F68">
        <v>689</v>
      </c>
      <c r="G68">
        <f>_xll.TA_TYPPRICE(D68,E68,F68)</f>
        <v>690.73333333333323</v>
      </c>
      <c r="H68">
        <v>689.5405294993709</v>
      </c>
      <c r="I68" t="str">
        <f t="shared" si="20"/>
        <v>DOWN</v>
      </c>
      <c r="J68">
        <v>694.96069556673069</v>
      </c>
      <c r="K68">
        <v>675.20910705959363</v>
      </c>
      <c r="L68" t="str">
        <f t="shared" si="21"/>
        <v>No Confirmation</v>
      </c>
      <c r="M68" t="str">
        <f t="shared" si="22"/>
        <v>No Trend</v>
      </c>
      <c r="N68">
        <v>59.103327131452978</v>
      </c>
      <c r="O68" t="str">
        <f t="shared" si="23"/>
        <v>No Momentum</v>
      </c>
      <c r="P68" t="str">
        <f t="shared" si="24"/>
        <v>No Trend + Momentum</v>
      </c>
      <c r="Q68">
        <f t="shared" si="25"/>
        <v>8.4500000000000455</v>
      </c>
      <c r="R68">
        <f t="shared" si="26"/>
        <v>22.100000000000023</v>
      </c>
      <c r="S68">
        <f t="shared" si="27"/>
        <v>0.38235294117647223</v>
      </c>
      <c r="T68" t="str">
        <f t="shared" si="28"/>
        <v>No Indication</v>
      </c>
      <c r="U68" t="str">
        <f t="shared" si="29"/>
        <v>No T+M+I</v>
      </c>
      <c r="V68">
        <v>683.97287847048653</v>
      </c>
      <c r="W68">
        <v>687.94100056568675</v>
      </c>
      <c r="X68">
        <f t="shared" si="30"/>
        <v>-3.968122095200215</v>
      </c>
      <c r="Y68">
        <v>-4.7845726688940129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680</v>
      </c>
      <c r="D69">
        <v>696.25</v>
      </c>
      <c r="E69">
        <v>679.5</v>
      </c>
      <c r="F69">
        <v>682.65</v>
      </c>
      <c r="G69">
        <f>_xll.TA_TYPPRICE(D69,E69,F69)</f>
        <v>686.13333333333333</v>
      </c>
      <c r="H69">
        <v>687.83693141635217</v>
      </c>
      <c r="I69" t="str">
        <f t="shared" si="20"/>
        <v>DOWN</v>
      </c>
      <c r="J69">
        <v>695.24720766301277</v>
      </c>
      <c r="K69">
        <v>676.16263882412841</v>
      </c>
      <c r="L69" t="str">
        <f t="shared" si="21"/>
        <v>No Confirmation</v>
      </c>
      <c r="M69" t="str">
        <f t="shared" si="22"/>
        <v>No Trend</v>
      </c>
      <c r="N69">
        <v>48.845995137740687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3.1499999999999773</v>
      </c>
      <c r="R69">
        <f t="shared" si="26"/>
        <v>16.75</v>
      </c>
      <c r="S69">
        <f t="shared" si="27"/>
        <v>0.18805970149253595</v>
      </c>
      <c r="T69" t="str">
        <f t="shared" si="28"/>
        <v>DOWN</v>
      </c>
      <c r="U69" t="str">
        <f t="shared" si="29"/>
        <v>No T+M+I</v>
      </c>
      <c r="V69">
        <v>683.76935870579632</v>
      </c>
      <c r="W69">
        <v>687.54907459785807</v>
      </c>
      <c r="X69">
        <f t="shared" si="30"/>
        <v>-3.7797158920617449</v>
      </c>
      <c r="Y69">
        <v>-4.5836013135275593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695</v>
      </c>
      <c r="D70">
        <v>702.45</v>
      </c>
      <c r="E70">
        <v>683</v>
      </c>
      <c r="F70">
        <v>693</v>
      </c>
      <c r="G70">
        <f>_xll.TA_TYPPRICE(D70,E70,F70)</f>
        <v>692.81666666666661</v>
      </c>
      <c r="H70">
        <v>690.32679904150939</v>
      </c>
      <c r="I70" t="str">
        <f t="shared" si="20"/>
        <v>UP</v>
      </c>
      <c r="J70">
        <v>696.84782818234328</v>
      </c>
      <c r="K70">
        <v>677.68205241876649</v>
      </c>
      <c r="L70" t="str">
        <f t="shared" si="21"/>
        <v>No Confirmation</v>
      </c>
      <c r="M70" t="str">
        <f t="shared" si="22"/>
        <v>No Trend</v>
      </c>
      <c r="N70">
        <v>62.208622159358164</v>
      </c>
      <c r="O70" t="str">
        <f t="shared" si="23"/>
        <v>UP</v>
      </c>
      <c r="P70" t="str">
        <f t="shared" si="24"/>
        <v>No Trend + Momentum</v>
      </c>
      <c r="Q70">
        <f t="shared" si="25"/>
        <v>10</v>
      </c>
      <c r="R70">
        <f t="shared" si="26"/>
        <v>19.450000000000045</v>
      </c>
      <c r="S70">
        <f t="shared" si="27"/>
        <v>0.51413881748071855</v>
      </c>
      <c r="T70" t="str">
        <f t="shared" si="28"/>
        <v>No Indication</v>
      </c>
      <c r="U70" t="str">
        <f t="shared" si="29"/>
        <v>No T+M+I</v>
      </c>
      <c r="V70">
        <v>685.18945736644309</v>
      </c>
      <c r="W70">
        <v>687.95284684986859</v>
      </c>
      <c r="X70">
        <f t="shared" si="30"/>
        <v>-2.7633894834254988</v>
      </c>
      <c r="Y70">
        <v>-4.2195589475071476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694.7</v>
      </c>
      <c r="D71">
        <v>699.45</v>
      </c>
      <c r="E71">
        <v>681.5</v>
      </c>
      <c r="F71">
        <v>682.05</v>
      </c>
      <c r="G71">
        <f>_xll.TA_TYPPRICE(D71,E71,F71)</f>
        <v>687.66666666666663</v>
      </c>
      <c r="H71">
        <v>688.99673285408801</v>
      </c>
      <c r="I71" t="str">
        <f t="shared" si="20"/>
        <v>DOWN</v>
      </c>
      <c r="J71">
        <v>697.42608858626704</v>
      </c>
      <c r="K71">
        <v>678.53048521459618</v>
      </c>
      <c r="L71" t="str">
        <f t="shared" si="21"/>
        <v>No Confirmation</v>
      </c>
      <c r="M71" t="str">
        <f t="shared" si="22"/>
        <v>No Trend</v>
      </c>
      <c r="N71">
        <v>46.235999310259508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0.54999999999995453</v>
      </c>
      <c r="R71">
        <f t="shared" si="26"/>
        <v>17.950000000000045</v>
      </c>
      <c r="S71">
        <f t="shared" si="27"/>
        <v>3.064066852367427E-2</v>
      </c>
      <c r="T71" t="str">
        <f t="shared" si="28"/>
        <v>DOWN</v>
      </c>
      <c r="U71" t="str">
        <f t="shared" si="29"/>
        <v>No T+M+I</v>
      </c>
      <c r="V71">
        <v>684.70646392545189</v>
      </c>
      <c r="W71">
        <v>687.51559893506351</v>
      </c>
      <c r="X71">
        <f t="shared" si="30"/>
        <v>-2.809135009611623</v>
      </c>
      <c r="Y71">
        <v>-3.9374741599280427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688</v>
      </c>
      <c r="D72">
        <v>688</v>
      </c>
      <c r="E72">
        <v>670</v>
      </c>
      <c r="F72">
        <v>675</v>
      </c>
      <c r="G72">
        <f>_xll.TA_TYPPRICE(D72,E72,F72)</f>
        <v>677.66666666666663</v>
      </c>
      <c r="H72">
        <v>683.33169976037732</v>
      </c>
      <c r="I72" t="str">
        <f t="shared" si="20"/>
        <v>DOWN</v>
      </c>
      <c r="J72">
        <v>695.33140223376324</v>
      </c>
      <c r="K72">
        <v>676.63482183357485</v>
      </c>
      <c r="L72" t="str">
        <f t="shared" si="21"/>
        <v>DOWN</v>
      </c>
      <c r="M72" t="str">
        <f t="shared" si="22"/>
        <v>DOWN</v>
      </c>
      <c r="N72">
        <v>38.318029629705869</v>
      </c>
      <c r="O72" t="str">
        <f t="shared" si="23"/>
        <v>DOWN</v>
      </c>
      <c r="P72" t="str">
        <f t="shared" si="24"/>
        <v>DOWN</v>
      </c>
      <c r="Q72">
        <f t="shared" si="25"/>
        <v>5</v>
      </c>
      <c r="R72">
        <f t="shared" si="26"/>
        <v>18</v>
      </c>
      <c r="S72">
        <f t="shared" si="27"/>
        <v>0.27777777777777779</v>
      </c>
      <c r="T72" t="str">
        <f t="shared" si="28"/>
        <v>No Indication</v>
      </c>
      <c r="U72" t="str">
        <f t="shared" si="29"/>
        <v>No T+M+I</v>
      </c>
      <c r="V72">
        <v>683.21316178307472</v>
      </c>
      <c r="W72">
        <v>686.5885175324662</v>
      </c>
      <c r="X72">
        <f t="shared" si="30"/>
        <v>-3.3753557493914741</v>
      </c>
      <c r="Y72">
        <v>-3.8250504778207288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676.75</v>
      </c>
      <c r="D73">
        <v>676.75</v>
      </c>
      <c r="E73">
        <v>654</v>
      </c>
      <c r="F73">
        <v>670.55</v>
      </c>
      <c r="G73">
        <f>_xll.TA_TYPPRICE(D73,E73,F73)</f>
        <v>667.1</v>
      </c>
      <c r="H73">
        <v>675.21584988018867</v>
      </c>
      <c r="I73" t="str">
        <f t="shared" si="20"/>
        <v>DOWN</v>
      </c>
      <c r="J73">
        <v>691.20220173737141</v>
      </c>
      <c r="K73">
        <v>671.60486142611376</v>
      </c>
      <c r="L73" t="str">
        <f t="shared" si="21"/>
        <v>DOWN</v>
      </c>
      <c r="M73" t="str">
        <f t="shared" si="22"/>
        <v>DOWN</v>
      </c>
      <c r="N73">
        <v>33.756857118141653</v>
      </c>
      <c r="O73" t="str">
        <f t="shared" si="23"/>
        <v>DOWN</v>
      </c>
      <c r="P73" t="str">
        <f t="shared" si="24"/>
        <v>DOWN</v>
      </c>
      <c r="Q73">
        <f t="shared" si="25"/>
        <v>16.549999999999955</v>
      </c>
      <c r="R73">
        <f t="shared" si="26"/>
        <v>22.75</v>
      </c>
      <c r="S73">
        <f t="shared" si="27"/>
        <v>0.72747252747252544</v>
      </c>
      <c r="T73" t="str">
        <f t="shared" si="28"/>
        <v>No Indication</v>
      </c>
      <c r="U73" t="str">
        <f t="shared" si="29"/>
        <v>No T+M+I</v>
      </c>
      <c r="V73">
        <v>681.26498304721702</v>
      </c>
      <c r="W73">
        <v>685.40047919672793</v>
      </c>
      <c r="X73">
        <f t="shared" si="30"/>
        <v>-4.1354961495109137</v>
      </c>
      <c r="Y73">
        <v>-3.8871396121587658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654.04999999999995</v>
      </c>
      <c r="D74">
        <v>669.25</v>
      </c>
      <c r="E74">
        <v>647.6</v>
      </c>
      <c r="F74">
        <v>661.5</v>
      </c>
      <c r="G74">
        <f>_xll.TA_TYPPRICE(D74,E74,F74)</f>
        <v>659.44999999999993</v>
      </c>
      <c r="H74">
        <v>667.33292494009424</v>
      </c>
      <c r="I74" t="str">
        <f t="shared" si="20"/>
        <v>DOWN</v>
      </c>
      <c r="J74">
        <v>686.32393468462226</v>
      </c>
      <c r="K74">
        <v>666.27044777586627</v>
      </c>
      <c r="L74" t="str">
        <f t="shared" si="21"/>
        <v>DOWN</v>
      </c>
      <c r="M74" t="str">
        <f t="shared" si="22"/>
        <v>DOWN</v>
      </c>
      <c r="N74">
        <v>25.914941796112284</v>
      </c>
      <c r="O74" t="str">
        <f t="shared" si="23"/>
        <v>DOWN</v>
      </c>
      <c r="P74" t="str">
        <f t="shared" si="24"/>
        <v>DOWN</v>
      </c>
      <c r="Q74">
        <f t="shared" si="25"/>
        <v>13.899999999999977</v>
      </c>
      <c r="R74">
        <f t="shared" si="26"/>
        <v>21.649999999999977</v>
      </c>
      <c r="S74">
        <f t="shared" si="27"/>
        <v>0.64203233256351</v>
      </c>
      <c r="T74" t="str">
        <f t="shared" si="28"/>
        <v>No Indication</v>
      </c>
      <c r="U74" t="str">
        <f t="shared" si="29"/>
        <v>No T+M+I</v>
      </c>
      <c r="V74">
        <v>678.22421642456823</v>
      </c>
      <c r="W74">
        <v>683.63007333030362</v>
      </c>
      <c r="X74">
        <f t="shared" si="30"/>
        <v>-5.4058569057353907</v>
      </c>
      <c r="Y74">
        <v>-4.190883070874091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674.95</v>
      </c>
      <c r="D75">
        <v>681.3</v>
      </c>
      <c r="E75">
        <v>663.25</v>
      </c>
      <c r="F75">
        <v>675</v>
      </c>
      <c r="G75">
        <f>_xll.TA_TYPPRICE(D75,E75,F75)</f>
        <v>673.18333333333328</v>
      </c>
      <c r="H75">
        <v>670.25812913671371</v>
      </c>
      <c r="I75" t="str">
        <f t="shared" si="20"/>
        <v>UP</v>
      </c>
      <c r="J75">
        <v>685.20750475470618</v>
      </c>
      <c r="K75">
        <v>665.59923715900709</v>
      </c>
      <c r="L75" t="str">
        <f t="shared" si="21"/>
        <v>No Confirmation</v>
      </c>
      <c r="M75" t="str">
        <f t="shared" si="22"/>
        <v>No Trend</v>
      </c>
      <c r="N75">
        <v>48.306750618248451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11.75</v>
      </c>
      <c r="R75">
        <f t="shared" si="26"/>
        <v>18.049999999999955</v>
      </c>
      <c r="S75">
        <f t="shared" si="27"/>
        <v>0.65096952908587424</v>
      </c>
      <c r="T75" t="str">
        <f t="shared" si="28"/>
        <v>No Indication</v>
      </c>
      <c r="U75" t="str">
        <f t="shared" si="29"/>
        <v>No T+M+I</v>
      </c>
      <c r="V75">
        <v>677.72818312848085</v>
      </c>
      <c r="W75">
        <v>682.99080863917004</v>
      </c>
      <c r="X75">
        <f t="shared" si="30"/>
        <v>-5.2626255106891904</v>
      </c>
      <c r="Y75">
        <v>-4.4052315588371105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672.35</v>
      </c>
      <c r="D76">
        <v>702</v>
      </c>
      <c r="E76">
        <v>672.35</v>
      </c>
      <c r="F76">
        <v>698.5</v>
      </c>
      <c r="G76">
        <f>_xll.TA_TYPPRICE(D76,E76,F76)</f>
        <v>690.94999999999993</v>
      </c>
      <c r="H76">
        <v>680.60406456835676</v>
      </c>
      <c r="I76" t="str">
        <f t="shared" si="20"/>
        <v>UP</v>
      </c>
      <c r="J76">
        <v>688.93917036477148</v>
      </c>
      <c r="K76">
        <v>667.09940667922774</v>
      </c>
      <c r="L76" t="str">
        <f t="shared" si="21"/>
        <v>UP</v>
      </c>
      <c r="M76" t="str">
        <f t="shared" si="22"/>
        <v>UP</v>
      </c>
      <c r="N76">
        <v>68.815564525877576</v>
      </c>
      <c r="O76" t="str">
        <f t="shared" si="23"/>
        <v>UP</v>
      </c>
      <c r="P76" t="str">
        <f t="shared" si="24"/>
        <v>UP</v>
      </c>
      <c r="Q76">
        <f t="shared" si="25"/>
        <v>26.149999999999977</v>
      </c>
      <c r="R76">
        <f t="shared" si="26"/>
        <v>29.649999999999977</v>
      </c>
      <c r="S76">
        <f t="shared" si="27"/>
        <v>0.88195615514333892</v>
      </c>
      <c r="T76" t="str">
        <f t="shared" si="28"/>
        <v>UP</v>
      </c>
      <c r="U76" t="str">
        <f t="shared" si="29"/>
        <v>UP</v>
      </c>
      <c r="V76">
        <v>680.92384726256068</v>
      </c>
      <c r="W76">
        <v>684.13963762886112</v>
      </c>
      <c r="X76">
        <f t="shared" si="30"/>
        <v>-3.215790366300439</v>
      </c>
      <c r="Y76">
        <v>-4.1673433203297758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695.6</v>
      </c>
      <c r="D77">
        <v>700</v>
      </c>
      <c r="E77">
        <v>688.45</v>
      </c>
      <c r="F77">
        <v>693.15</v>
      </c>
      <c r="G77">
        <f>_xll.TA_TYPPRICE(D77,E77,F77)</f>
        <v>693.86666666666667</v>
      </c>
      <c r="H77">
        <v>687.23536561751166</v>
      </c>
      <c r="I77" t="str">
        <f t="shared" si="20"/>
        <v>UP</v>
      </c>
      <c r="J77">
        <v>691.39713250593343</v>
      </c>
      <c r="K77">
        <v>671.84398297273265</v>
      </c>
      <c r="L77" t="str">
        <f t="shared" si="21"/>
        <v>UP</v>
      </c>
      <c r="M77" t="str">
        <f t="shared" si="22"/>
        <v>UP</v>
      </c>
      <c r="N77">
        <v>61.834328896151668</v>
      </c>
      <c r="O77" t="str">
        <f t="shared" si="23"/>
        <v>UP</v>
      </c>
      <c r="P77" t="str">
        <f t="shared" si="24"/>
        <v>UP</v>
      </c>
      <c r="Q77">
        <f t="shared" si="25"/>
        <v>4.6999999999999318</v>
      </c>
      <c r="R77">
        <f t="shared" si="26"/>
        <v>11.549999999999955</v>
      </c>
      <c r="S77">
        <f t="shared" si="27"/>
        <v>0.40692640692640264</v>
      </c>
      <c r="T77" t="str">
        <f t="shared" si="28"/>
        <v>No Indication</v>
      </c>
      <c r="U77" t="str">
        <f t="shared" si="29"/>
        <v>No T+M+I</v>
      </c>
      <c r="V77">
        <v>682.8047938375513</v>
      </c>
      <c r="W77">
        <v>684.80707187857513</v>
      </c>
      <c r="X77">
        <f t="shared" si="30"/>
        <v>-2.0022780410238283</v>
      </c>
      <c r="Y77">
        <v>-3.7343302644685865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691.7</v>
      </c>
      <c r="D78">
        <v>693.6</v>
      </c>
      <c r="E78">
        <v>680.95</v>
      </c>
      <c r="F78">
        <v>683.4</v>
      </c>
      <c r="G78">
        <f>_xll.TA_TYPPRICE(D78,E78,F78)</f>
        <v>685.98333333333346</v>
      </c>
      <c r="H78">
        <v>686.6093494754225</v>
      </c>
      <c r="I78" t="str">
        <f t="shared" si="20"/>
        <v>DOWN</v>
      </c>
      <c r="J78">
        <v>691.88665861572599</v>
      </c>
      <c r="K78">
        <v>673.86754231212535</v>
      </c>
      <c r="L78" t="str">
        <f t="shared" si="21"/>
        <v>No Confirmation</v>
      </c>
      <c r="M78" t="str">
        <f t="shared" si="22"/>
        <v>No Trend</v>
      </c>
      <c r="N78">
        <v>50.226752184369317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2.4499999999999318</v>
      </c>
      <c r="R78">
        <f t="shared" si="26"/>
        <v>12.649999999999977</v>
      </c>
      <c r="S78">
        <f t="shared" si="27"/>
        <v>0.19367588932805821</v>
      </c>
      <c r="T78" t="str">
        <f t="shared" si="28"/>
        <v>DOWN</v>
      </c>
      <c r="U78" t="str">
        <f t="shared" si="29"/>
        <v>No T+M+I</v>
      </c>
      <c r="V78">
        <v>682.89636401638961</v>
      </c>
      <c r="W78">
        <v>684.70284433201402</v>
      </c>
      <c r="X78">
        <f t="shared" si="30"/>
        <v>-1.8064803156244125</v>
      </c>
      <c r="Y78">
        <v>-3.3487602746997518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692</v>
      </c>
      <c r="D79">
        <v>692</v>
      </c>
      <c r="E79">
        <v>659</v>
      </c>
      <c r="F79">
        <v>660</v>
      </c>
      <c r="G79">
        <f>_xll.TA_TYPPRICE(D79,E79,F79)</f>
        <v>670.33333333333337</v>
      </c>
      <c r="H79">
        <v>678.47134140437788</v>
      </c>
      <c r="I79" t="str">
        <f t="shared" si="20"/>
        <v>DOWN</v>
      </c>
      <c r="J79">
        <v>691.91184559000908</v>
      </c>
      <c r="K79">
        <v>670.56364402054191</v>
      </c>
      <c r="L79" t="str">
        <f t="shared" si="21"/>
        <v>DOWN</v>
      </c>
      <c r="M79" t="str">
        <f t="shared" si="22"/>
        <v>DOWN</v>
      </c>
      <c r="N79">
        <v>32.131512639358235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33</v>
      </c>
      <c r="S79">
        <f t="shared" si="27"/>
        <v>3.0303030303030304E-2</v>
      </c>
      <c r="T79" t="str">
        <f t="shared" si="28"/>
        <v>DOWN</v>
      </c>
      <c r="U79" t="str">
        <f t="shared" si="29"/>
        <v>DOWN</v>
      </c>
      <c r="V79">
        <v>679.37384647540659</v>
      </c>
      <c r="W79">
        <v>682.87300401112407</v>
      </c>
      <c r="X79">
        <f t="shared" si="30"/>
        <v>-3.4991575357174725</v>
      </c>
      <c r="Y79">
        <v>-3.3788397269032959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656</v>
      </c>
      <c r="D80">
        <v>669.9</v>
      </c>
      <c r="E80">
        <v>656</v>
      </c>
      <c r="F80">
        <v>661.95</v>
      </c>
      <c r="G80">
        <f>_xll.TA_TYPPRICE(D80,E80,F80)</f>
        <v>662.61666666666667</v>
      </c>
      <c r="H80">
        <v>670.54400403552222</v>
      </c>
      <c r="I80" t="str">
        <f t="shared" si="20"/>
        <v>DOWN</v>
      </c>
      <c r="J80">
        <v>687.02032434778482</v>
      </c>
      <c r="K80">
        <v>667.32727868264374</v>
      </c>
      <c r="L80" t="str">
        <f t="shared" si="21"/>
        <v>DOWN</v>
      </c>
      <c r="M80" t="str">
        <f t="shared" si="22"/>
        <v>DOWN</v>
      </c>
      <c r="N80">
        <v>34.586369972554607</v>
      </c>
      <c r="O80" t="str">
        <f t="shared" si="23"/>
        <v>DOWN</v>
      </c>
      <c r="P80" t="str">
        <f t="shared" si="24"/>
        <v>DOWN</v>
      </c>
      <c r="Q80">
        <f t="shared" si="25"/>
        <v>5.9500000000000455</v>
      </c>
      <c r="R80">
        <f t="shared" si="26"/>
        <v>13.899999999999977</v>
      </c>
      <c r="S80">
        <f t="shared" si="27"/>
        <v>0.42805755395683848</v>
      </c>
      <c r="T80" t="str">
        <f t="shared" si="28"/>
        <v>No Indication</v>
      </c>
      <c r="U80" t="str">
        <f t="shared" si="29"/>
        <v>No T+M+I</v>
      </c>
      <c r="V80">
        <v>676.69325470995943</v>
      </c>
      <c r="W80">
        <v>681.32315186215192</v>
      </c>
      <c r="X80">
        <f t="shared" si="30"/>
        <v>-4.6298971521924841</v>
      </c>
      <c r="Y80">
        <v>-3.6290512119611336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664</v>
      </c>
      <c r="D81">
        <v>669.4</v>
      </c>
      <c r="E81">
        <v>660.25</v>
      </c>
      <c r="F81">
        <v>663</v>
      </c>
      <c r="G81">
        <f>_xll.TA_TYPPRICE(D81,E81,F81)</f>
        <v>664.2166666666667</v>
      </c>
      <c r="H81">
        <v>667.38033535109446</v>
      </c>
      <c r="I81" t="str">
        <f t="shared" si="20"/>
        <v>DOWN</v>
      </c>
      <c r="J81">
        <v>683.10469671494377</v>
      </c>
      <c r="K81">
        <v>665.75455008650067</v>
      </c>
      <c r="L81" t="str">
        <f t="shared" si="21"/>
        <v>DOWN</v>
      </c>
      <c r="M81" t="str">
        <f t="shared" si="22"/>
        <v>DOWN</v>
      </c>
      <c r="N81">
        <v>36.141062380415399</v>
      </c>
      <c r="O81" t="str">
        <f t="shared" si="23"/>
        <v>DOWN</v>
      </c>
      <c r="P81" t="str">
        <f t="shared" si="24"/>
        <v>DOWN</v>
      </c>
      <c r="Q81">
        <f t="shared" si="25"/>
        <v>2.75</v>
      </c>
      <c r="R81">
        <f t="shared" si="26"/>
        <v>9.1499999999999773</v>
      </c>
      <c r="S81">
        <f t="shared" si="27"/>
        <v>0.30054644808743242</v>
      </c>
      <c r="T81" t="str">
        <f t="shared" si="28"/>
        <v>No Indication</v>
      </c>
      <c r="U81" t="str">
        <f t="shared" si="29"/>
        <v>No T+M+I</v>
      </c>
      <c r="V81">
        <v>674.58660013919643</v>
      </c>
      <c r="W81">
        <v>679.96588135384434</v>
      </c>
      <c r="X81">
        <f t="shared" si="30"/>
        <v>-5.3792812146479037</v>
      </c>
      <c r="Y81">
        <v>-3.9790972124984876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667</v>
      </c>
      <c r="D82">
        <v>673.7</v>
      </c>
      <c r="E82">
        <v>663</v>
      </c>
      <c r="F82">
        <v>663</v>
      </c>
      <c r="G82">
        <f>_xll.TA_TYPPRICE(D82,E82,F82)</f>
        <v>666.56666666666672</v>
      </c>
      <c r="H82">
        <v>666.97350100888059</v>
      </c>
      <c r="I82" t="str">
        <f t="shared" si="20"/>
        <v>DOWN</v>
      </c>
      <c r="J82">
        <v>681.01476411162298</v>
      </c>
      <c r="K82">
        <v>665.14242784505609</v>
      </c>
      <c r="L82" t="str">
        <f t="shared" si="21"/>
        <v>DOWN</v>
      </c>
      <c r="M82" t="str">
        <f t="shared" si="22"/>
        <v>DOWN</v>
      </c>
      <c r="N82">
        <v>36.141062380415399</v>
      </c>
      <c r="O82" t="str">
        <f t="shared" si="23"/>
        <v>DOWN</v>
      </c>
      <c r="P82" t="str">
        <f t="shared" si="24"/>
        <v>DOWN</v>
      </c>
      <c r="Q82">
        <f t="shared" si="25"/>
        <v>0</v>
      </c>
      <c r="R82">
        <f t="shared" si="26"/>
        <v>10.700000000000045</v>
      </c>
      <c r="S82">
        <f t="shared" si="27"/>
        <v>0</v>
      </c>
      <c r="T82" t="str">
        <f t="shared" si="28"/>
        <v>DOWN</v>
      </c>
      <c r="U82" t="str">
        <f t="shared" si="29"/>
        <v>DOWN</v>
      </c>
      <c r="V82">
        <v>672.80404627162773</v>
      </c>
      <c r="W82">
        <v>678.70914940170769</v>
      </c>
      <c r="X82">
        <f t="shared" si="30"/>
        <v>-5.905103130079965</v>
      </c>
      <c r="Y82">
        <v>-4.3642983960147834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666</v>
      </c>
      <c r="D83">
        <v>684.55</v>
      </c>
      <c r="E83">
        <v>663</v>
      </c>
      <c r="F83">
        <v>675.05</v>
      </c>
      <c r="G83">
        <f>_xll.TA_TYPPRICE(D83,E83,F83)</f>
        <v>674.19999999999993</v>
      </c>
      <c r="H83">
        <v>670.58675050444026</v>
      </c>
      <c r="I83" t="str">
        <f t="shared" si="20"/>
        <v>UP</v>
      </c>
      <c r="J83">
        <v>681.8003720868179</v>
      </c>
      <c r="K83">
        <v>664.66633276837695</v>
      </c>
      <c r="L83" t="str">
        <f t="shared" si="21"/>
        <v>No Confirmation</v>
      </c>
      <c r="M83" t="str">
        <f t="shared" si="22"/>
        <v>No Trend</v>
      </c>
      <c r="N83">
        <v>55.223817133170286</v>
      </c>
      <c r="O83" t="str">
        <f t="shared" si="23"/>
        <v>No Momentum</v>
      </c>
      <c r="P83" t="str">
        <f t="shared" si="24"/>
        <v>No Trend + Momentum</v>
      </c>
      <c r="Q83">
        <f t="shared" si="25"/>
        <v>12.049999999999955</v>
      </c>
      <c r="R83">
        <f t="shared" si="26"/>
        <v>21.549999999999955</v>
      </c>
      <c r="S83">
        <f t="shared" si="27"/>
        <v>0.55916473317865334</v>
      </c>
      <c r="T83" t="str">
        <f t="shared" si="28"/>
        <v>No Indication</v>
      </c>
      <c r="U83" t="str">
        <f t="shared" si="29"/>
        <v>No T+M+I</v>
      </c>
      <c r="V83">
        <v>673.14957761445419</v>
      </c>
      <c r="W83">
        <v>678.43810129787744</v>
      </c>
      <c r="X83">
        <f t="shared" si="30"/>
        <v>-5.2885236834232501</v>
      </c>
      <c r="Y83">
        <v>-4.5491434534964768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679.85</v>
      </c>
      <c r="D84">
        <v>692.95</v>
      </c>
      <c r="E84">
        <v>675.95</v>
      </c>
      <c r="F84">
        <v>681.2</v>
      </c>
      <c r="G84">
        <f>_xll.TA_TYPPRICE(D84,E84,F84)</f>
        <v>683.36666666666679</v>
      </c>
      <c r="H84">
        <v>676.97670858555352</v>
      </c>
      <c r="I84" t="str">
        <f t="shared" si="20"/>
        <v>UP</v>
      </c>
      <c r="J84">
        <v>684.27806717863621</v>
      </c>
      <c r="K84">
        <v>667.17381437540428</v>
      </c>
      <c r="L84" t="str">
        <f t="shared" si="21"/>
        <v>No Confirmation</v>
      </c>
      <c r="M84" t="str">
        <f t="shared" si="22"/>
        <v>No Trend</v>
      </c>
      <c r="N84">
        <v>62.393228677681833</v>
      </c>
      <c r="O84" t="str">
        <f t="shared" si="23"/>
        <v>UP</v>
      </c>
      <c r="P84" t="str">
        <f t="shared" si="24"/>
        <v>No Trend + Momentum</v>
      </c>
      <c r="Q84">
        <f t="shared" si="25"/>
        <v>5.25</v>
      </c>
      <c r="R84">
        <f t="shared" si="26"/>
        <v>17</v>
      </c>
      <c r="S84">
        <f t="shared" si="27"/>
        <v>0.30882352941176472</v>
      </c>
      <c r="T84" t="str">
        <f t="shared" si="28"/>
        <v>No Indication</v>
      </c>
      <c r="U84" t="str">
        <f t="shared" si="29"/>
        <v>No T+M+I</v>
      </c>
      <c r="V84">
        <v>674.38810413530734</v>
      </c>
      <c r="W84">
        <v>678.64268638692351</v>
      </c>
      <c r="X84">
        <f t="shared" si="30"/>
        <v>-4.2545822516161707</v>
      </c>
      <c r="Y84">
        <v>-4.4902312131204152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691</v>
      </c>
      <c r="D85">
        <v>714.65</v>
      </c>
      <c r="E85">
        <v>689</v>
      </c>
      <c r="F85">
        <v>690.35</v>
      </c>
      <c r="G85">
        <f>_xll.TA_TYPPRICE(D85,E85,F85)</f>
        <v>698</v>
      </c>
      <c r="H85">
        <v>687.48835429277676</v>
      </c>
      <c r="I85" t="str">
        <f t="shared" si="20"/>
        <v>UP</v>
      </c>
      <c r="J85">
        <v>691.02738558338376</v>
      </c>
      <c r="K85">
        <v>672.02407784753666</v>
      </c>
      <c r="L85" t="str">
        <f t="shared" si="21"/>
        <v>No Confirmation</v>
      </c>
      <c r="M85" t="str">
        <f t="shared" si="22"/>
        <v>No Trend</v>
      </c>
      <c r="N85">
        <v>71.022181927864807</v>
      </c>
      <c r="O85" t="str">
        <f t="shared" si="23"/>
        <v>UP</v>
      </c>
      <c r="P85" t="str">
        <f t="shared" si="24"/>
        <v>No Trend + Momentum</v>
      </c>
      <c r="Q85">
        <f t="shared" si="25"/>
        <v>1.3500000000000227</v>
      </c>
      <c r="R85">
        <f t="shared" si="26"/>
        <v>25.649999999999977</v>
      </c>
      <c r="S85">
        <f t="shared" si="27"/>
        <v>5.2631578947369355E-2</v>
      </c>
      <c r="T85" t="str">
        <f t="shared" si="28"/>
        <v>DOWN</v>
      </c>
      <c r="U85" t="str">
        <f t="shared" si="29"/>
        <v>No T+M+I</v>
      </c>
      <c r="V85">
        <v>676.84378042218316</v>
      </c>
      <c r="W85">
        <v>679.50989480270698</v>
      </c>
      <c r="X85">
        <f t="shared" si="30"/>
        <v>-2.6661143805238225</v>
      </c>
      <c r="Y85">
        <v>-4.1254078466010968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687.2</v>
      </c>
      <c r="D86">
        <v>698.15</v>
      </c>
      <c r="E86">
        <v>682.1</v>
      </c>
      <c r="F86">
        <v>690</v>
      </c>
      <c r="G86">
        <f>_xll.TA_TYPPRICE(D86,E86,F86)</f>
        <v>690.08333333333337</v>
      </c>
      <c r="H86">
        <v>688.78584381305507</v>
      </c>
      <c r="I86" t="str">
        <f t="shared" si="20"/>
        <v>UP</v>
      </c>
      <c r="J86">
        <v>692.61018878707625</v>
      </c>
      <c r="K86">
        <v>674.26317165919522</v>
      </c>
      <c r="L86" t="str">
        <f t="shared" si="21"/>
        <v>No Confirmation</v>
      </c>
      <c r="M86" t="str">
        <f t="shared" si="22"/>
        <v>No Trend</v>
      </c>
      <c r="N86">
        <v>70.251448292850299</v>
      </c>
      <c r="O86" t="str">
        <f t="shared" si="23"/>
        <v>UP</v>
      </c>
      <c r="P86" t="str">
        <f t="shared" si="24"/>
        <v>No Trend + Momentum</v>
      </c>
      <c r="Q86">
        <f t="shared" si="25"/>
        <v>7.8999999999999773</v>
      </c>
      <c r="R86">
        <f t="shared" si="26"/>
        <v>16.049999999999955</v>
      </c>
      <c r="S86">
        <f t="shared" si="27"/>
        <v>0.49221183800623053</v>
      </c>
      <c r="T86" t="str">
        <f t="shared" si="28"/>
        <v>No Indication</v>
      </c>
      <c r="U86" t="str">
        <f t="shared" si="29"/>
        <v>No T+M+I</v>
      </c>
      <c r="V86">
        <v>678.86781420338571</v>
      </c>
      <c r="W86">
        <v>680.28693963213607</v>
      </c>
      <c r="X86">
        <f t="shared" si="30"/>
        <v>-1.4191254287503625</v>
      </c>
      <c r="Y86">
        <v>-3.5841513630309501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694.5</v>
      </c>
      <c r="D87">
        <v>698.75</v>
      </c>
      <c r="E87">
        <v>689.1</v>
      </c>
      <c r="F87">
        <v>694</v>
      </c>
      <c r="G87">
        <f>_xll.TA_TYPPRICE(D87,E87,F87)</f>
        <v>693.94999999999993</v>
      </c>
      <c r="H87">
        <v>691.3679219065275</v>
      </c>
      <c r="I87" t="str">
        <f t="shared" si="20"/>
        <v>UP</v>
      </c>
      <c r="J87">
        <v>693.97459127883712</v>
      </c>
      <c r="K87">
        <v>677.56024462381856</v>
      </c>
      <c r="L87" t="str">
        <f t="shared" si="21"/>
        <v>UP</v>
      </c>
      <c r="M87" t="str">
        <f t="shared" si="22"/>
        <v>UP</v>
      </c>
      <c r="N87">
        <v>74.244319410110009</v>
      </c>
      <c r="O87" t="str">
        <f t="shared" si="23"/>
        <v>UP</v>
      </c>
      <c r="P87" t="str">
        <f t="shared" si="24"/>
        <v>UP</v>
      </c>
      <c r="Q87">
        <f t="shared" si="25"/>
        <v>4.8999999999999773</v>
      </c>
      <c r="R87">
        <f t="shared" si="26"/>
        <v>9.6499999999999773</v>
      </c>
      <c r="S87">
        <f t="shared" si="27"/>
        <v>0.50777202072538741</v>
      </c>
      <c r="T87" t="str">
        <f t="shared" si="28"/>
        <v>No Indication</v>
      </c>
      <c r="U87" t="str">
        <f t="shared" si="29"/>
        <v>No T+M+I</v>
      </c>
      <c r="V87">
        <v>681.19584278748016</v>
      </c>
      <c r="W87">
        <v>681.30272188160745</v>
      </c>
      <c r="X87">
        <f t="shared" si="30"/>
        <v>-0.10687909412729368</v>
      </c>
      <c r="Y87">
        <v>-2.8886969092502186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687.05</v>
      </c>
      <c r="D88">
        <v>701</v>
      </c>
      <c r="E88">
        <v>682.2</v>
      </c>
      <c r="F88">
        <v>695</v>
      </c>
      <c r="G88">
        <f>_xll.TA_TYPPRICE(D88,E88,F88)</f>
        <v>692.73333333333323</v>
      </c>
      <c r="H88">
        <v>692.05062761993031</v>
      </c>
      <c r="I88" t="str">
        <f t="shared" si="20"/>
        <v>UP</v>
      </c>
      <c r="J88">
        <v>695.53579321687334</v>
      </c>
      <c r="K88">
        <v>678.59130137408113</v>
      </c>
      <c r="L88" t="str">
        <f t="shared" si="21"/>
        <v>No Confirmation</v>
      </c>
      <c r="M88" t="str">
        <f t="shared" si="22"/>
        <v>No Trend</v>
      </c>
      <c r="N88">
        <v>75.281126965909735</v>
      </c>
      <c r="O88" t="str">
        <f t="shared" si="23"/>
        <v>UP</v>
      </c>
      <c r="P88" t="str">
        <f t="shared" si="24"/>
        <v>No Trend + Momentum</v>
      </c>
      <c r="Q88">
        <f t="shared" si="25"/>
        <v>12.799999999999955</v>
      </c>
      <c r="R88">
        <f t="shared" si="26"/>
        <v>18.799999999999955</v>
      </c>
      <c r="S88">
        <f t="shared" si="27"/>
        <v>0.68085106382978644</v>
      </c>
      <c r="T88" t="str">
        <f t="shared" si="28"/>
        <v>No Indication</v>
      </c>
      <c r="U88" t="str">
        <f t="shared" si="29"/>
        <v>No T+M+I</v>
      </c>
      <c r="V88">
        <v>683.31955928171396</v>
      </c>
      <c r="W88">
        <v>682.31733507556248</v>
      </c>
      <c r="X88">
        <f t="shared" si="30"/>
        <v>1.0022242061514817</v>
      </c>
      <c r="Y88">
        <v>-2.1105126861698786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697.35</v>
      </c>
      <c r="D89">
        <v>729.95</v>
      </c>
      <c r="E89">
        <v>696.75</v>
      </c>
      <c r="F89">
        <v>729.35</v>
      </c>
      <c r="G89">
        <f>_xll.TA_TYPPRICE(D89,E89,F89)</f>
        <v>718.68333333333339</v>
      </c>
      <c r="H89">
        <v>705.36698047663185</v>
      </c>
      <c r="I89" t="str">
        <f t="shared" si="20"/>
        <v>UP</v>
      </c>
      <c r="J89">
        <v>703.18339472423486</v>
      </c>
      <c r="K89">
        <v>682.62656773539641</v>
      </c>
      <c r="L89" t="str">
        <f t="shared" si="21"/>
        <v>UP</v>
      </c>
      <c r="M89" t="str">
        <f t="shared" si="22"/>
        <v>UP</v>
      </c>
      <c r="N89">
        <v>90.940390801728597</v>
      </c>
      <c r="O89" t="str">
        <f t="shared" si="23"/>
        <v>UP</v>
      </c>
      <c r="P89" t="str">
        <f t="shared" si="24"/>
        <v>UP</v>
      </c>
      <c r="Q89">
        <f t="shared" si="25"/>
        <v>32.600000000000023</v>
      </c>
      <c r="R89">
        <f t="shared" si="26"/>
        <v>33.200000000000045</v>
      </c>
      <c r="S89">
        <f t="shared" si="27"/>
        <v>0.98192771084337283</v>
      </c>
      <c r="T89" t="str">
        <f t="shared" si="28"/>
        <v>UP</v>
      </c>
      <c r="U89" t="str">
        <f t="shared" si="29"/>
        <v>UP</v>
      </c>
      <c r="V89">
        <v>690.40116554606561</v>
      </c>
      <c r="W89">
        <v>685.80123618107632</v>
      </c>
      <c r="X89">
        <f t="shared" si="30"/>
        <v>4.5999293649892934</v>
      </c>
      <c r="Y89">
        <v>-0.76842427593804419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700.55000000000007</v>
      </c>
      <c r="AE89">
        <f t="shared" si="36"/>
        <v>709.45</v>
      </c>
      <c r="AF89">
        <f t="shared" si="37"/>
        <v>713.35</v>
      </c>
      <c r="AG89">
        <f t="shared" si="38"/>
        <v>717.25</v>
      </c>
    </row>
    <row r="90" spans="1:33" x14ac:dyDescent="0.25">
      <c r="A90" t="s">
        <v>5</v>
      </c>
      <c r="B90" s="1">
        <v>42984</v>
      </c>
      <c r="C90">
        <v>734.9</v>
      </c>
      <c r="D90">
        <v>737.95</v>
      </c>
      <c r="E90">
        <v>716.3</v>
      </c>
      <c r="F90">
        <v>716.85</v>
      </c>
      <c r="G90">
        <f>_xll.TA_TYPPRICE(D90,E90,F90)</f>
        <v>723.69999999999993</v>
      </c>
      <c r="H90">
        <v>714.53349023831584</v>
      </c>
      <c r="I90" t="str">
        <f t="shared" si="20"/>
        <v>UP</v>
      </c>
      <c r="J90">
        <v>710.90930700773822</v>
      </c>
      <c r="K90">
        <v>690.10955268308612</v>
      </c>
      <c r="L90" t="str">
        <f t="shared" si="21"/>
        <v>UP</v>
      </c>
      <c r="M90" t="str">
        <f t="shared" si="22"/>
        <v>UP</v>
      </c>
      <c r="N90">
        <v>70.597041332922288</v>
      </c>
      <c r="O90" t="str">
        <f t="shared" si="23"/>
        <v>UP</v>
      </c>
      <c r="P90" t="str">
        <f t="shared" si="24"/>
        <v>UP</v>
      </c>
      <c r="Q90">
        <f t="shared" si="25"/>
        <v>0.55000000000006821</v>
      </c>
      <c r="R90">
        <f t="shared" si="26"/>
        <v>21.650000000000091</v>
      </c>
      <c r="S90">
        <f t="shared" si="27"/>
        <v>2.5404157043882953E-2</v>
      </c>
      <c r="T90" t="str">
        <f t="shared" si="28"/>
        <v>DOWN</v>
      </c>
      <c r="U90" t="str">
        <f t="shared" si="29"/>
        <v>No T+M+I</v>
      </c>
      <c r="V90">
        <v>694.4702170005171</v>
      </c>
      <c r="W90">
        <v>688.10114461210776</v>
      </c>
      <c r="X90">
        <f t="shared" si="30"/>
        <v>6.3690723884093359</v>
      </c>
      <c r="Y90">
        <v>0.65907505693143187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726.45</v>
      </c>
      <c r="D91">
        <v>732.3</v>
      </c>
      <c r="E91">
        <v>722.7</v>
      </c>
      <c r="F91">
        <v>730.5</v>
      </c>
      <c r="G91">
        <f>_xll.TA_TYPPRICE(D91,E91,F91)</f>
        <v>728.5</v>
      </c>
      <c r="H91">
        <v>721.51674511915792</v>
      </c>
      <c r="I91" t="str">
        <f t="shared" si="20"/>
        <v>UP</v>
      </c>
      <c r="J91">
        <v>715.66279433935199</v>
      </c>
      <c r="K91">
        <v>697.35187430906694</v>
      </c>
      <c r="L91" t="str">
        <f t="shared" si="21"/>
        <v>UP</v>
      </c>
      <c r="M91" t="str">
        <f t="shared" si="22"/>
        <v>UP</v>
      </c>
      <c r="N91">
        <v>77.475042863274552</v>
      </c>
      <c r="O91" t="str">
        <f t="shared" si="23"/>
        <v>UP</v>
      </c>
      <c r="P91" t="str">
        <f t="shared" si="24"/>
        <v>UP</v>
      </c>
      <c r="Q91">
        <f t="shared" si="25"/>
        <v>7.7999999999999545</v>
      </c>
      <c r="R91">
        <f t="shared" si="26"/>
        <v>9.5999999999999091</v>
      </c>
      <c r="S91">
        <f t="shared" si="27"/>
        <v>0.812500000000003</v>
      </c>
      <c r="T91" t="str">
        <f t="shared" si="28"/>
        <v>UP</v>
      </c>
      <c r="U91" t="str">
        <f t="shared" si="29"/>
        <v>UP</v>
      </c>
      <c r="V91">
        <v>700.01326053889909</v>
      </c>
      <c r="W91">
        <v>691.24180056676641</v>
      </c>
      <c r="X91">
        <f t="shared" si="30"/>
        <v>8.7714599721326749</v>
      </c>
      <c r="Y91">
        <v>2.2815520399716807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723.80000000000007</v>
      </c>
      <c r="AE91">
        <f t="shared" si="36"/>
        <v>726.35</v>
      </c>
      <c r="AF91">
        <f t="shared" si="37"/>
        <v>727.5</v>
      </c>
      <c r="AG91">
        <f t="shared" si="38"/>
        <v>728.65000000000009</v>
      </c>
    </row>
    <row r="92" spans="1:33" x14ac:dyDescent="0.25">
      <c r="A92" t="s">
        <v>5</v>
      </c>
      <c r="B92" s="1">
        <v>42986</v>
      </c>
      <c r="C92">
        <v>738</v>
      </c>
      <c r="D92">
        <v>738</v>
      </c>
      <c r="E92">
        <v>715.3</v>
      </c>
      <c r="F92">
        <v>721</v>
      </c>
      <c r="G92">
        <f>_xll.TA_TYPPRICE(D92,E92,F92)</f>
        <v>724.76666666666677</v>
      </c>
      <c r="H92">
        <v>723.14170589291234</v>
      </c>
      <c r="I92" t="str">
        <f t="shared" si="20"/>
        <v>DOWN</v>
      </c>
      <c r="J92">
        <v>720.626617819496</v>
      </c>
      <c r="K92">
        <v>701.3403466848298</v>
      </c>
      <c r="L92" t="str">
        <f t="shared" si="21"/>
        <v>UP</v>
      </c>
      <c r="M92" t="str">
        <f t="shared" si="22"/>
        <v>No Trend</v>
      </c>
      <c r="N92">
        <v>64.374580755253092</v>
      </c>
      <c r="O92" t="str">
        <f t="shared" si="23"/>
        <v>UP</v>
      </c>
      <c r="P92" t="str">
        <f t="shared" si="24"/>
        <v>No Trend + Momentum</v>
      </c>
      <c r="Q92">
        <f t="shared" si="25"/>
        <v>5.7000000000000455</v>
      </c>
      <c r="R92">
        <f t="shared" si="26"/>
        <v>22.700000000000045</v>
      </c>
      <c r="S92">
        <f t="shared" si="27"/>
        <v>0.25110132158590459</v>
      </c>
      <c r="T92" t="str">
        <f t="shared" si="28"/>
        <v>No Indication</v>
      </c>
      <c r="U92" t="str">
        <f t="shared" si="29"/>
        <v>No T+M+I</v>
      </c>
      <c r="V92">
        <v>703.2419896867608</v>
      </c>
      <c r="W92">
        <v>693.44611163589479</v>
      </c>
      <c r="X92">
        <f t="shared" si="30"/>
        <v>9.7958780508660084</v>
      </c>
      <c r="Y92">
        <v>3.7844172421505462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730</v>
      </c>
      <c r="D93">
        <v>743.5</v>
      </c>
      <c r="E93">
        <v>725.15</v>
      </c>
      <c r="F93">
        <v>738.25</v>
      </c>
      <c r="G93">
        <f>_xll.TA_TYPPRICE(D93,E93,F93)</f>
        <v>735.63333333333333</v>
      </c>
      <c r="H93">
        <v>729.38751961312278</v>
      </c>
      <c r="I93" t="str">
        <f t="shared" si="20"/>
        <v>UP</v>
      </c>
      <c r="J93">
        <v>725.70959163738576</v>
      </c>
      <c r="K93">
        <v>706.63138075486756</v>
      </c>
      <c r="L93" t="str">
        <f t="shared" si="21"/>
        <v>UP</v>
      </c>
      <c r="M93" t="str">
        <f t="shared" si="22"/>
        <v>UP</v>
      </c>
      <c r="N93">
        <v>74.255292986696446</v>
      </c>
      <c r="O93" t="str">
        <f t="shared" si="23"/>
        <v>UP</v>
      </c>
      <c r="P93" t="str">
        <f t="shared" si="24"/>
        <v>UP</v>
      </c>
      <c r="Q93">
        <f t="shared" si="25"/>
        <v>13.100000000000023</v>
      </c>
      <c r="R93">
        <f t="shared" si="26"/>
        <v>18.350000000000023</v>
      </c>
      <c r="S93">
        <f t="shared" si="27"/>
        <v>0.7138964577656679</v>
      </c>
      <c r="T93" t="str">
        <f t="shared" si="28"/>
        <v>No Indication</v>
      </c>
      <c r="U93" t="str">
        <f t="shared" si="29"/>
        <v>No T+M+I</v>
      </c>
      <c r="V93">
        <v>708.62783742725912</v>
      </c>
      <c r="W93">
        <v>696.76491818138402</v>
      </c>
      <c r="X93">
        <f t="shared" si="30"/>
        <v>11.862919245875105</v>
      </c>
      <c r="Y93">
        <v>5.4001176428954576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739.2</v>
      </c>
      <c r="D94">
        <v>749</v>
      </c>
      <c r="E94">
        <v>734.8</v>
      </c>
      <c r="F94">
        <v>742.3</v>
      </c>
      <c r="G94">
        <f>_xll.TA_TYPPRICE(D94,E94,F94)</f>
        <v>742.0333333333333</v>
      </c>
      <c r="H94">
        <v>735.71042647322804</v>
      </c>
      <c r="I94" t="str">
        <f t="shared" si="20"/>
        <v>UP</v>
      </c>
      <c r="J94">
        <v>730.88523794018897</v>
      </c>
      <c r="K94">
        <v>712.89107392045253</v>
      </c>
      <c r="L94" t="str">
        <f t="shared" si="21"/>
        <v>UP</v>
      </c>
      <c r="M94" t="str">
        <f t="shared" si="22"/>
        <v>UP</v>
      </c>
      <c r="N94">
        <v>76.193085675182388</v>
      </c>
      <c r="O94" t="str">
        <f t="shared" si="23"/>
        <v>UP</v>
      </c>
      <c r="P94" t="str">
        <f t="shared" si="24"/>
        <v>UP</v>
      </c>
      <c r="Q94">
        <f t="shared" si="25"/>
        <v>7.5</v>
      </c>
      <c r="R94">
        <f t="shared" si="26"/>
        <v>14.200000000000045</v>
      </c>
      <c r="S94">
        <f t="shared" si="27"/>
        <v>0.52816901408450534</v>
      </c>
      <c r="T94" t="str">
        <f t="shared" si="28"/>
        <v>No Indication</v>
      </c>
      <c r="U94" t="str">
        <f t="shared" si="29"/>
        <v>No T+M+I</v>
      </c>
      <c r="V94">
        <v>713.80817013075773</v>
      </c>
      <c r="W94">
        <v>700.13788720498519</v>
      </c>
      <c r="X94">
        <f t="shared" si="30"/>
        <v>13.67028292577254</v>
      </c>
      <c r="Y94">
        <v>7.054150699470874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742.9</v>
      </c>
      <c r="D95">
        <v>764.35</v>
      </c>
      <c r="E95">
        <v>741.25</v>
      </c>
      <c r="F95">
        <v>744</v>
      </c>
      <c r="G95">
        <f>_xll.TA_TYPPRICE(D95,E95,F95)</f>
        <v>749.86666666666667</v>
      </c>
      <c r="H95">
        <v>742.78854656994736</v>
      </c>
      <c r="I95" t="str">
        <f t="shared" si="20"/>
        <v>UP</v>
      </c>
      <c r="J95">
        <v>738.32185173125811</v>
      </c>
      <c r="K95">
        <v>719.19305749368527</v>
      </c>
      <c r="L95" t="str">
        <f t="shared" si="21"/>
        <v>UP</v>
      </c>
      <c r="M95" t="str">
        <f t="shared" si="22"/>
        <v>UP</v>
      </c>
      <c r="N95">
        <v>77.097577593576204</v>
      </c>
      <c r="O95" t="str">
        <f t="shared" si="23"/>
        <v>UP</v>
      </c>
      <c r="P95" t="str">
        <f t="shared" si="24"/>
        <v>UP</v>
      </c>
      <c r="Q95">
        <f t="shared" si="25"/>
        <v>2.75</v>
      </c>
      <c r="R95">
        <f t="shared" si="26"/>
        <v>23.100000000000023</v>
      </c>
      <c r="S95">
        <f t="shared" si="27"/>
        <v>0.11904761904761893</v>
      </c>
      <c r="T95" t="str">
        <f t="shared" si="28"/>
        <v>DOWN</v>
      </c>
      <c r="U95" t="str">
        <f t="shared" si="29"/>
        <v>No T+M+I</v>
      </c>
      <c r="V95">
        <v>718.45306703371807</v>
      </c>
      <c r="W95">
        <v>703.38693259720856</v>
      </c>
      <c r="X95">
        <f t="shared" si="30"/>
        <v>15.066134436509515</v>
      </c>
      <c r="Y95">
        <v>8.6565474468786014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747.55</v>
      </c>
      <c r="D96">
        <v>755.3</v>
      </c>
      <c r="E96">
        <v>738.1</v>
      </c>
      <c r="F96">
        <v>753.55</v>
      </c>
      <c r="G96">
        <f>_xll.TA_TYPPRICE(D96,E96,F96)</f>
        <v>748.98333333333323</v>
      </c>
      <c r="H96">
        <v>745.88593995164024</v>
      </c>
      <c r="I96" t="str">
        <f t="shared" si="20"/>
        <v>UP</v>
      </c>
      <c r="J96">
        <v>742.0947735687563</v>
      </c>
      <c r="K96">
        <v>723.39460027286634</v>
      </c>
      <c r="L96" t="str">
        <f t="shared" si="21"/>
        <v>UP</v>
      </c>
      <c r="M96" t="str">
        <f t="shared" si="22"/>
        <v>UP</v>
      </c>
      <c r="N96">
        <v>81.92086983599259</v>
      </c>
      <c r="O96" t="str">
        <f t="shared" si="23"/>
        <v>UP</v>
      </c>
      <c r="P96" t="str">
        <f t="shared" si="24"/>
        <v>UP</v>
      </c>
      <c r="Q96">
        <f t="shared" si="25"/>
        <v>15.449999999999932</v>
      </c>
      <c r="R96">
        <f t="shared" si="26"/>
        <v>17.199999999999932</v>
      </c>
      <c r="S96">
        <f t="shared" si="27"/>
        <v>0.89825581395348797</v>
      </c>
      <c r="T96" t="str">
        <f t="shared" si="28"/>
        <v>UP</v>
      </c>
      <c r="U96" t="str">
        <f t="shared" si="29"/>
        <v>UP</v>
      </c>
      <c r="V96">
        <v>723.85259518237683</v>
      </c>
      <c r="W96">
        <v>707.10271536778566</v>
      </c>
      <c r="X96">
        <f t="shared" si="30"/>
        <v>16.749879814591168</v>
      </c>
      <c r="Y96">
        <v>10.275213920421114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740.05000000000007</v>
      </c>
      <c r="AE96">
        <f t="shared" si="36"/>
        <v>744.65000000000009</v>
      </c>
      <c r="AF96">
        <f t="shared" si="37"/>
        <v>746.7</v>
      </c>
      <c r="AG96">
        <f t="shared" si="38"/>
        <v>748.75</v>
      </c>
    </row>
    <row r="97" spans="1:33" x14ac:dyDescent="0.25">
      <c r="A97" t="s">
        <v>5</v>
      </c>
      <c r="B97" s="1">
        <v>42993</v>
      </c>
      <c r="C97">
        <v>733</v>
      </c>
      <c r="D97">
        <v>765.05</v>
      </c>
      <c r="E97">
        <v>733</v>
      </c>
      <c r="F97">
        <v>749.4</v>
      </c>
      <c r="G97">
        <f>_xll.TA_TYPPRICE(D97,E97,F97)</f>
        <v>749.15</v>
      </c>
      <c r="H97">
        <v>747.51796997582005</v>
      </c>
      <c r="I97" t="str">
        <f t="shared" si="20"/>
        <v>UP</v>
      </c>
      <c r="J97">
        <v>747.19593499792154</v>
      </c>
      <c r="K97">
        <v>725.52913354556267</v>
      </c>
      <c r="L97" t="str">
        <f t="shared" si="21"/>
        <v>UP</v>
      </c>
      <c r="M97" t="str">
        <f t="shared" si="22"/>
        <v>UP</v>
      </c>
      <c r="N97">
        <v>73.51134837736258</v>
      </c>
      <c r="O97" t="str">
        <f t="shared" si="23"/>
        <v>UP</v>
      </c>
      <c r="P97" t="str">
        <f t="shared" si="24"/>
        <v>UP</v>
      </c>
      <c r="Q97">
        <f t="shared" si="25"/>
        <v>16.399999999999977</v>
      </c>
      <c r="R97">
        <f t="shared" si="26"/>
        <v>32.049999999999955</v>
      </c>
      <c r="S97">
        <f t="shared" si="27"/>
        <v>0.51170046801872071</v>
      </c>
      <c r="T97" t="str">
        <f t="shared" si="28"/>
        <v>No Indication</v>
      </c>
      <c r="U97" t="str">
        <f t="shared" si="29"/>
        <v>No T+M+I</v>
      </c>
      <c r="V97">
        <v>727.78296515431884</v>
      </c>
      <c r="W97">
        <v>710.23584756276455</v>
      </c>
      <c r="X97">
        <f t="shared" si="30"/>
        <v>17.547117591554297</v>
      </c>
      <c r="Y97">
        <v>11.729594654647752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751.1</v>
      </c>
      <c r="D98">
        <v>758.2</v>
      </c>
      <c r="E98">
        <v>748</v>
      </c>
      <c r="F98">
        <v>749.95</v>
      </c>
      <c r="G98">
        <f>_xll.TA_TYPPRICE(D98,E98,F98)</f>
        <v>752.05000000000007</v>
      </c>
      <c r="H98">
        <v>749.78398498791012</v>
      </c>
      <c r="I98" t="str">
        <f t="shared" si="20"/>
        <v>UP</v>
      </c>
      <c r="J98">
        <v>749.64128277616123</v>
      </c>
      <c r="K98">
        <v>730.52265942432655</v>
      </c>
      <c r="L98" t="str">
        <f t="shared" si="21"/>
        <v>UP</v>
      </c>
      <c r="M98" t="str">
        <f t="shared" si="22"/>
        <v>UP</v>
      </c>
      <c r="N98">
        <v>73.954281016818868</v>
      </c>
      <c r="O98" t="str">
        <f t="shared" si="23"/>
        <v>UP</v>
      </c>
      <c r="P98" t="str">
        <f t="shared" si="24"/>
        <v>UP</v>
      </c>
      <c r="Q98">
        <f t="shared" si="25"/>
        <v>1.9500000000000455</v>
      </c>
      <c r="R98">
        <f t="shared" si="26"/>
        <v>10.200000000000045</v>
      </c>
      <c r="S98">
        <f t="shared" si="27"/>
        <v>0.19117647058823889</v>
      </c>
      <c r="T98" t="str">
        <f t="shared" si="28"/>
        <v>DOWN</v>
      </c>
      <c r="U98" t="str">
        <f t="shared" si="29"/>
        <v>No T+M+I</v>
      </c>
      <c r="V98">
        <v>731.19327820750061</v>
      </c>
      <c r="W98">
        <v>713.17763663218943</v>
      </c>
      <c r="X98">
        <f t="shared" si="30"/>
        <v>18.015641575311179</v>
      </c>
      <c r="Y98">
        <v>12.986804038780438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750</v>
      </c>
      <c r="D99">
        <v>754.4</v>
      </c>
      <c r="E99">
        <v>730.5</v>
      </c>
      <c r="F99">
        <v>732.45</v>
      </c>
      <c r="G99">
        <f>_xll.TA_TYPPRICE(D99,E99,F99)</f>
        <v>739.11666666666679</v>
      </c>
      <c r="H99">
        <v>744.45032582728845</v>
      </c>
      <c r="I99" t="str">
        <f t="shared" si="20"/>
        <v>DOWN</v>
      </c>
      <c r="J99">
        <v>750.69877549256989</v>
      </c>
      <c r="K99">
        <v>730.51762399669838</v>
      </c>
      <c r="L99" t="str">
        <f t="shared" si="21"/>
        <v>No Confirmation</v>
      </c>
      <c r="M99" t="str">
        <f t="shared" si="22"/>
        <v>No Trend</v>
      </c>
      <c r="N99">
        <v>44.415287942225383</v>
      </c>
      <c r="O99" t="str">
        <f t="shared" si="23"/>
        <v>No Momentum</v>
      </c>
      <c r="P99" t="str">
        <f t="shared" si="24"/>
        <v>No Trend + Momentum</v>
      </c>
      <c r="Q99">
        <f t="shared" si="25"/>
        <v>1.9500000000000455</v>
      </c>
      <c r="R99">
        <f t="shared" si="26"/>
        <v>23.899999999999977</v>
      </c>
      <c r="S99">
        <f t="shared" si="27"/>
        <v>8.1589958158997791E-2</v>
      </c>
      <c r="T99" t="str">
        <f t="shared" si="28"/>
        <v>DOWN</v>
      </c>
      <c r="U99" t="str">
        <f t="shared" si="29"/>
        <v>No T+M+I</v>
      </c>
      <c r="V99">
        <v>731.38662002173135</v>
      </c>
      <c r="W99">
        <v>714.60521910387911</v>
      </c>
      <c r="X99">
        <f t="shared" si="30"/>
        <v>16.781400917852238</v>
      </c>
      <c r="Y99">
        <v>13.745723414594798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738.7</v>
      </c>
      <c r="D100">
        <v>740</v>
      </c>
      <c r="E100">
        <v>725</v>
      </c>
      <c r="F100">
        <v>734.85</v>
      </c>
      <c r="G100">
        <f>_xll.TA_TYPPRICE(D100,E100,F100)</f>
        <v>733.2833333333333</v>
      </c>
      <c r="H100">
        <v>738.86682958031088</v>
      </c>
      <c r="I100" t="str">
        <f t="shared" si="20"/>
        <v>DOWN</v>
      </c>
      <c r="J100">
        <v>748.32126982755437</v>
      </c>
      <c r="K100">
        <v>729.29148533076545</v>
      </c>
      <c r="L100" t="str">
        <f t="shared" si="21"/>
        <v>No Confirmation</v>
      </c>
      <c r="M100" t="str">
        <f t="shared" si="22"/>
        <v>No Trend</v>
      </c>
      <c r="N100">
        <v>47.97740038401389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9.8500000000000227</v>
      </c>
      <c r="R100">
        <f t="shared" si="26"/>
        <v>15</v>
      </c>
      <c r="S100">
        <f t="shared" si="27"/>
        <v>0.65666666666666818</v>
      </c>
      <c r="T100" t="str">
        <f t="shared" si="28"/>
        <v>No Indication</v>
      </c>
      <c r="U100" t="str">
        <f t="shared" si="29"/>
        <v>No T+M+I</v>
      </c>
      <c r="V100">
        <v>731.91944771069575</v>
      </c>
      <c r="W100">
        <v>716.10483250359175</v>
      </c>
      <c r="X100">
        <f t="shared" si="30"/>
        <v>15.814615207103998</v>
      </c>
      <c r="Y100">
        <v>14.159501773096638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738.55</v>
      </c>
      <c r="D101">
        <v>738.85</v>
      </c>
      <c r="E101">
        <v>716.4</v>
      </c>
      <c r="F101">
        <v>719.9</v>
      </c>
      <c r="G101">
        <f>_xll.TA_TYPPRICE(D101,E101,F101)</f>
        <v>725.05000000000007</v>
      </c>
      <c r="H101">
        <v>731.95841479015553</v>
      </c>
      <c r="I101" t="str">
        <f t="shared" si="20"/>
        <v>DOWN</v>
      </c>
      <c r="J101">
        <v>746.21654319920901</v>
      </c>
      <c r="K101">
        <v>726.42671081281753</v>
      </c>
      <c r="L101" t="str">
        <f t="shared" si="21"/>
        <v>DOWN</v>
      </c>
      <c r="M101" t="str">
        <f t="shared" si="22"/>
        <v>DOWN</v>
      </c>
      <c r="N101">
        <v>32.006475158418873</v>
      </c>
      <c r="O101" t="str">
        <f t="shared" si="23"/>
        <v>DOWN</v>
      </c>
      <c r="P101" t="str">
        <f t="shared" si="24"/>
        <v>DOWN</v>
      </c>
      <c r="Q101">
        <f t="shared" si="25"/>
        <v>3.5</v>
      </c>
      <c r="R101">
        <f t="shared" si="26"/>
        <v>22.450000000000045</v>
      </c>
      <c r="S101">
        <f t="shared" si="27"/>
        <v>0.15590200445434266</v>
      </c>
      <c r="T101" t="str">
        <f t="shared" si="28"/>
        <v>DOWN</v>
      </c>
      <c r="U101" t="str">
        <f t="shared" si="29"/>
        <v>DOWN</v>
      </c>
      <c r="V101">
        <v>730.07030190905027</v>
      </c>
      <c r="W101">
        <v>716.38595602184421</v>
      </c>
      <c r="X101">
        <f t="shared" si="30"/>
        <v>13.684345887206064</v>
      </c>
      <c r="Y101">
        <v>14.064470595918523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719.9</v>
      </c>
      <c r="D102">
        <v>728.25</v>
      </c>
      <c r="E102">
        <v>701.1</v>
      </c>
      <c r="F102">
        <v>703.45</v>
      </c>
      <c r="G102">
        <f>_xll.TA_TYPPRICE(D102,E102,F102)</f>
        <v>710.93333333333339</v>
      </c>
      <c r="H102">
        <v>721.44587406174446</v>
      </c>
      <c r="I102" t="str">
        <f t="shared" si="20"/>
        <v>DOWN</v>
      </c>
      <c r="J102">
        <v>742.22397804382922</v>
      </c>
      <c r="K102">
        <v>720.79855285441363</v>
      </c>
      <c r="L102" t="str">
        <f t="shared" si="21"/>
        <v>DOWN</v>
      </c>
      <c r="M102" t="str">
        <f t="shared" si="22"/>
        <v>DOWN</v>
      </c>
      <c r="N102">
        <v>21.954496336718499</v>
      </c>
      <c r="O102" t="str">
        <f t="shared" si="23"/>
        <v>DOWN</v>
      </c>
      <c r="P102" t="str">
        <f t="shared" si="24"/>
        <v>DOWN</v>
      </c>
      <c r="Q102">
        <f t="shared" si="25"/>
        <v>2.3500000000000227</v>
      </c>
      <c r="R102">
        <f t="shared" si="26"/>
        <v>27.149999999999977</v>
      </c>
      <c r="S102">
        <f t="shared" si="27"/>
        <v>8.6556169429098509E-2</v>
      </c>
      <c r="T102" t="str">
        <f t="shared" si="28"/>
        <v>DOWN</v>
      </c>
      <c r="U102" t="str">
        <f t="shared" si="29"/>
        <v>DOWN</v>
      </c>
      <c r="V102">
        <v>725.97487084611942</v>
      </c>
      <c r="W102">
        <v>715.42773705726313</v>
      </c>
      <c r="X102">
        <f t="shared" si="30"/>
        <v>10.547133788856286</v>
      </c>
      <c r="Y102">
        <v>13.361003234506075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709.9</v>
      </c>
      <c r="D103">
        <v>714.4</v>
      </c>
      <c r="E103">
        <v>686</v>
      </c>
      <c r="F103">
        <v>704.25</v>
      </c>
      <c r="G103">
        <f>_xll.TA_TYPPRICE(D103,E103,F103)</f>
        <v>701.55000000000007</v>
      </c>
      <c r="H103">
        <v>711.49793703087221</v>
      </c>
      <c r="I103" t="str">
        <f t="shared" si="20"/>
        <v>DOWN</v>
      </c>
      <c r="J103">
        <v>736.04087181186719</v>
      </c>
      <c r="K103">
        <v>713.06554110898833</v>
      </c>
      <c r="L103" t="str">
        <f t="shared" si="21"/>
        <v>DOWN</v>
      </c>
      <c r="M103" t="str">
        <f t="shared" si="22"/>
        <v>DOWN</v>
      </c>
      <c r="N103">
        <v>23.416614180351552</v>
      </c>
      <c r="O103" t="str">
        <f t="shared" si="23"/>
        <v>DOWN</v>
      </c>
      <c r="P103" t="str">
        <f t="shared" si="24"/>
        <v>DOWN</v>
      </c>
      <c r="Q103">
        <f t="shared" si="25"/>
        <v>18.25</v>
      </c>
      <c r="R103">
        <f t="shared" si="26"/>
        <v>28.399999999999977</v>
      </c>
      <c r="S103">
        <f t="shared" si="27"/>
        <v>0.64260563380281743</v>
      </c>
      <c r="T103" t="str">
        <f t="shared" si="28"/>
        <v>No Indication</v>
      </c>
      <c r="U103" t="str">
        <f t="shared" si="29"/>
        <v>No T+M+I</v>
      </c>
      <c r="V103">
        <v>722.63258302363954</v>
      </c>
      <c r="W103">
        <v>714.59975653450294</v>
      </c>
      <c r="X103">
        <f t="shared" si="30"/>
        <v>8.0328264891365961</v>
      </c>
      <c r="Y103">
        <v>12.29536788543218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713.95</v>
      </c>
      <c r="D104">
        <v>713.95</v>
      </c>
      <c r="E104">
        <v>691.1</v>
      </c>
      <c r="F104">
        <v>695.5</v>
      </c>
      <c r="G104">
        <f>_xll.TA_TYPPRICE(D104,E104,F104)</f>
        <v>700.18333333333339</v>
      </c>
      <c r="H104">
        <v>705.8406351821028</v>
      </c>
      <c r="I104" t="str">
        <f t="shared" si="20"/>
        <v>DOWN</v>
      </c>
      <c r="J104">
        <v>731.13178918700783</v>
      </c>
      <c r="K104">
        <v>708.18430975143542</v>
      </c>
      <c r="L104" t="str">
        <f t="shared" si="21"/>
        <v>DOWN</v>
      </c>
      <c r="M104" t="str">
        <f t="shared" si="22"/>
        <v>DOWN</v>
      </c>
      <c r="N104">
        <v>18.641853058228282</v>
      </c>
      <c r="O104" t="str">
        <f t="shared" si="23"/>
        <v>DOWN</v>
      </c>
      <c r="P104" t="str">
        <f t="shared" si="24"/>
        <v>DOWN</v>
      </c>
      <c r="Q104">
        <f t="shared" si="25"/>
        <v>4.3999999999999773</v>
      </c>
      <c r="R104">
        <f t="shared" si="26"/>
        <v>22.850000000000023</v>
      </c>
      <c r="S104">
        <f t="shared" si="27"/>
        <v>0.19256017505470341</v>
      </c>
      <c r="T104" t="str">
        <f t="shared" si="28"/>
        <v>DOWN</v>
      </c>
      <c r="U104" t="str">
        <f t="shared" si="29"/>
        <v>DOWN</v>
      </c>
      <c r="V104">
        <v>718.4583394815412</v>
      </c>
      <c r="W104">
        <v>713.18495975416943</v>
      </c>
      <c r="X104">
        <f t="shared" si="30"/>
        <v>5.2733797273717755</v>
      </c>
      <c r="Y104">
        <v>10.890970253820099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711.35</v>
      </c>
      <c r="AE104">
        <f t="shared" si="36"/>
        <v>705.2</v>
      </c>
      <c r="AF104">
        <f t="shared" si="37"/>
        <v>702.55000000000007</v>
      </c>
      <c r="AG104">
        <f t="shared" si="38"/>
        <v>699.85</v>
      </c>
    </row>
    <row r="105" spans="1:33" x14ac:dyDescent="0.25">
      <c r="A105" t="s">
        <v>5</v>
      </c>
      <c r="B105" s="1">
        <v>43005</v>
      </c>
      <c r="C105">
        <v>701.85</v>
      </c>
      <c r="D105">
        <v>704.8</v>
      </c>
      <c r="E105">
        <v>688</v>
      </c>
      <c r="F105">
        <v>690</v>
      </c>
      <c r="G105">
        <f>_xll.TA_TYPPRICE(D105,E105,F105)</f>
        <v>694.26666666666677</v>
      </c>
      <c r="H105">
        <v>700.05365092438478</v>
      </c>
      <c r="I105" t="str">
        <f t="shared" si="20"/>
        <v>DOWN</v>
      </c>
      <c r="J105">
        <v>725.28028047878388</v>
      </c>
      <c r="K105">
        <v>703.69890758444978</v>
      </c>
      <c r="L105" t="str">
        <f t="shared" si="21"/>
        <v>DOWN</v>
      </c>
      <c r="M105" t="str">
        <f t="shared" si="22"/>
        <v>DOWN</v>
      </c>
      <c r="N105">
        <v>16.067641012940001</v>
      </c>
      <c r="O105" t="str">
        <f t="shared" si="23"/>
        <v>DOWN</v>
      </c>
      <c r="P105" t="str">
        <f t="shared" si="24"/>
        <v>DOWN</v>
      </c>
      <c r="Q105">
        <f t="shared" si="25"/>
        <v>2</v>
      </c>
      <c r="R105">
        <f t="shared" si="26"/>
        <v>16.799999999999955</v>
      </c>
      <c r="S105">
        <f t="shared" si="27"/>
        <v>0.11904761904761937</v>
      </c>
      <c r="T105" t="str">
        <f t="shared" si="28"/>
        <v>DOWN</v>
      </c>
      <c r="U105" t="str">
        <f t="shared" si="29"/>
        <v>DOWN</v>
      </c>
      <c r="V105">
        <v>714.08013340745799</v>
      </c>
      <c r="W105">
        <v>711.46755532793463</v>
      </c>
      <c r="X105">
        <f t="shared" si="30"/>
        <v>2.6125780795233595</v>
      </c>
      <c r="Y105">
        <v>9.23529181896075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702.90000000000009</v>
      </c>
      <c r="AE105">
        <f t="shared" si="36"/>
        <v>698.40000000000009</v>
      </c>
      <c r="AF105">
        <f t="shared" si="37"/>
        <v>696.40000000000009</v>
      </c>
      <c r="AG105">
        <f t="shared" si="38"/>
        <v>694.40000000000009</v>
      </c>
    </row>
    <row r="106" spans="1:33" x14ac:dyDescent="0.25">
      <c r="A106" t="s">
        <v>5</v>
      </c>
      <c r="B106" s="1">
        <v>43006</v>
      </c>
      <c r="C106">
        <v>690.8</v>
      </c>
      <c r="D106">
        <v>697.8</v>
      </c>
      <c r="E106">
        <v>673.05</v>
      </c>
      <c r="F106">
        <v>674.3</v>
      </c>
      <c r="G106">
        <f>_xll.TA_TYPPRICE(D106,E106,F106)</f>
        <v>681.71666666666658</v>
      </c>
      <c r="H106">
        <v>690.88515879552574</v>
      </c>
      <c r="I106" t="str">
        <f t="shared" si="20"/>
        <v>DOWN</v>
      </c>
      <c r="J106">
        <v>719.17355148349861</v>
      </c>
      <c r="K106">
        <v>696.8880392323498</v>
      </c>
      <c r="L106" t="str">
        <f t="shared" si="21"/>
        <v>DOWN</v>
      </c>
      <c r="M106" t="str">
        <f t="shared" si="22"/>
        <v>DOWN</v>
      </c>
      <c r="N106">
        <v>10.76398541784109</v>
      </c>
      <c r="O106" t="str">
        <f t="shared" si="23"/>
        <v>DOWN</v>
      </c>
      <c r="P106" t="str">
        <f t="shared" si="24"/>
        <v>DOWN</v>
      </c>
      <c r="Q106">
        <f t="shared" si="25"/>
        <v>1.25</v>
      </c>
      <c r="R106">
        <f t="shared" si="26"/>
        <v>24.75</v>
      </c>
      <c r="S106">
        <f t="shared" si="27"/>
        <v>5.0505050505050504E-2</v>
      </c>
      <c r="T106" t="str">
        <f t="shared" si="28"/>
        <v>DOWN</v>
      </c>
      <c r="U106" t="str">
        <f t="shared" si="29"/>
        <v>DOWN</v>
      </c>
      <c r="V106">
        <v>707.96011288323371</v>
      </c>
      <c r="W106">
        <v>708.71440308142098</v>
      </c>
      <c r="X106">
        <f t="shared" si="30"/>
        <v>-0.75429019818727738</v>
      </c>
      <c r="Y106">
        <v>7.2373754155311447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695</v>
      </c>
      <c r="AE106">
        <f t="shared" si="36"/>
        <v>688.35</v>
      </c>
      <c r="AF106">
        <f t="shared" si="37"/>
        <v>685.40000000000009</v>
      </c>
      <c r="AG106">
        <f t="shared" si="38"/>
        <v>682.5</v>
      </c>
    </row>
    <row r="107" spans="1:33" x14ac:dyDescent="0.25">
      <c r="A107" t="s">
        <v>5</v>
      </c>
      <c r="B107" s="1">
        <v>43007</v>
      </c>
      <c r="C107">
        <v>681</v>
      </c>
      <c r="D107">
        <v>697.75</v>
      </c>
      <c r="E107">
        <v>680</v>
      </c>
      <c r="F107">
        <v>694</v>
      </c>
      <c r="G107">
        <f>_xll.TA_TYPPRICE(D107,E107,F107)</f>
        <v>690.58333333333337</v>
      </c>
      <c r="H107">
        <v>690.7342460644295</v>
      </c>
      <c r="I107" t="str">
        <f t="shared" si="20"/>
        <v>UP</v>
      </c>
      <c r="J107">
        <v>714.41276226494335</v>
      </c>
      <c r="K107">
        <v>693.13514162516094</v>
      </c>
      <c r="L107" t="str">
        <f t="shared" si="21"/>
        <v>No Confirmation</v>
      </c>
      <c r="M107" t="str">
        <f t="shared" si="22"/>
        <v>No Trend</v>
      </c>
      <c r="N107">
        <v>41.2041249766257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14</v>
      </c>
      <c r="R107">
        <f t="shared" si="26"/>
        <v>17.75</v>
      </c>
      <c r="S107">
        <f t="shared" si="27"/>
        <v>0.78873239436619713</v>
      </c>
      <c r="T107" t="str">
        <f t="shared" si="28"/>
        <v>No Indication</v>
      </c>
      <c r="U107" t="str">
        <f t="shared" si="29"/>
        <v>No T+M+I</v>
      </c>
      <c r="V107">
        <v>705.81240320889003</v>
      </c>
      <c r="W107">
        <v>707.62444729761205</v>
      </c>
      <c r="X107">
        <f t="shared" si="30"/>
        <v>-1.8120440887220184</v>
      </c>
      <c r="Y107">
        <v>5.4274915146805123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2017-07-05T06:21:45Z</dcterms:created>
  <dcterms:modified xsi:type="dcterms:W3CDTF">2017-10-03T07:55:26Z</dcterms:modified>
</cp:coreProperties>
</file>