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30" i="1"/>
  <c r="J34" i="1"/>
  <c r="J36" i="1"/>
  <c r="J40" i="1"/>
  <c r="J4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2" i="1"/>
  <c r="J38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6" i="1"/>
  <c r="H38" i="1"/>
  <c r="H40" i="1"/>
  <c r="H42" i="1"/>
  <c r="H2" i="1"/>
  <c r="H34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<sst xmlns="http://schemas.openxmlformats.org/spreadsheetml/2006/main" count="75" uniqueCount="34">
  <si>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</si>
  <si>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</si>
  <si>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</si>
  <si>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</si>
  <si>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</si>
  <si>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</si>
  <si>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RAYMOND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</si>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</sst>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800</v>
      </c>
      <c r="D2">
        <v>804.2</v>
      </c>
      <c r="E2">
        <v>785.3</v>
      </c>
      <c r="F2">
        <v>789</v>
      </c>
      <c r="G2">
        <f>_xll.TA_TYPPRICE(D2,E2,F2)</f>
        <v>792.83333333333337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3.7000000000000455</v>
      </c>
      <c r="R2">
        <f>D2-E2</f>
        <v>18.900000000000091</v>
      </c>
      <c r="S2">
        <f>Q2/R2</f>
        <v>0.19576719576719723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794.9</v>
      </c>
      <c r="D3">
        <v>798</v>
      </c>
      <c r="E3">
        <v>772.25</v>
      </c>
      <c r="F3">
        <v>775.55</v>
      </c>
      <c r="G3">
        <f>_xll.TA_TYPPRICE(D3,E3,F3)</f>
        <v>781.93333333333339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3.2999999999999545</v>
      </c>
      <c r="R3">
        <f t="shared" ref="R3:R43" si="6">D3-E3</f>
        <v>25.75</v>
      </c>
      <c r="S3">
        <f t="shared" ref="S3:S43" si="7">Q3/R3</f>
        <v>0.12815533980582347</v>
      </c>
      <c r="T3" t="str">
        <f t="shared" ref="T3:T43" si="8">IF(S3&gt;0.8,"UP",IF(S3&lt;0.2,"DOWN","No Indication"))</f>
        <v>DOWN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777</v>
      </c>
      <c r="D4">
        <v>779</v>
      </c>
      <c r="E4">
        <v>756.7</v>
      </c>
      <c r="F4">
        <v>761.6</v>
      </c>
      <c r="G4">
        <f>_xll.TA_TYPPRICE(D4,E4,F4)</f>
        <v>765.76666666666677</v>
      </c>
      <c r="H4">
        <v>780.17777777777792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4.8999999999999773</v>
      </c>
      <c r="R4">
        <f t="shared" si="6"/>
        <v>22.299999999999955</v>
      </c>
      <c r="S4">
        <f t="shared" si="7"/>
        <v>0.21973094170403532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763</v>
      </c>
      <c r="D5">
        <v>779.2</v>
      </c>
      <c r="E5">
        <v>761</v>
      </c>
      <c r="F5">
        <v>771</v>
      </c>
      <c r="G5">
        <f>_xll.TA_TYPPRICE(D5,E5,F5)</f>
        <v>770.4</v>
      </c>
      <c r="H5">
        <v>775.28888888888901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18.200000000000045</v>
      </c>
      <c r="S5">
        <f t="shared" si="7"/>
        <v>0.54945054945054805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775.1</v>
      </c>
      <c r="D6">
        <v>782.05</v>
      </c>
      <c r="E6">
        <v>771.05</v>
      </c>
      <c r="F6">
        <v>778.05</v>
      </c>
      <c r="G6">
        <f>_xll.TA_TYPPRICE(D6,E6,F6)</f>
        <v>777.04999999999984</v>
      </c>
      <c r="H6">
        <v>776.16944444444448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11</v>
      </c>
      <c r="S6">
        <f t="shared" si="7"/>
        <v>0.63636363636363635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778</v>
      </c>
      <c r="D7">
        <v>784.65</v>
      </c>
      <c r="E7">
        <v>764.6</v>
      </c>
      <c r="F7">
        <v>778</v>
      </c>
      <c r="G7">
        <f>_xll.TA_TYPPRICE(D7,E7,F7)</f>
        <v>775.75</v>
      </c>
      <c r="H7">
        <v>775.95972222222224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37.471526195899735</v>
      </c>
      <c r="O7" t="str">
        <f t="shared" si="3"/>
        <v>DOWN</v>
      </c>
      <c r="P7" t="e">
        <f t="shared" si="4"/>
        <v>#N/A</v>
      </c>
      <c r="Q7">
        <f t="shared" si="5"/>
        <v>13.399999999999977</v>
      </c>
      <c r="R7">
        <f t="shared" si="6"/>
        <v>20.049999999999955</v>
      </c>
      <c r="S7">
        <f t="shared" si="7"/>
        <v>0.66832917705735695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772</v>
      </c>
      <c r="D8">
        <v>800.75</v>
      </c>
      <c r="E8">
        <v>755.1</v>
      </c>
      <c r="F8">
        <v>778.35</v>
      </c>
      <c r="G8">
        <f>_xll.TA_TYPPRICE(D8,E8,F8)</f>
        <v>778.06666666666661</v>
      </c>
      <c r="H8">
        <v>777.01319444444448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38.088525514519318</v>
      </c>
      <c r="O8" t="str">
        <f t="shared" si="3"/>
        <v>DOWN</v>
      </c>
      <c r="P8" t="e">
        <f t="shared" si="4"/>
        <v>#N/A</v>
      </c>
      <c r="Q8">
        <f t="shared" si="5"/>
        <v>23.25</v>
      </c>
      <c r="R8">
        <f t="shared" si="6"/>
        <v>45.649999999999977</v>
      </c>
      <c r="S8">
        <f t="shared" si="7"/>
        <v>0.50930996714129273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775</v>
      </c>
      <c r="D9">
        <v>778.7</v>
      </c>
      <c r="E9">
        <v>712.55</v>
      </c>
      <c r="F9">
        <v>728</v>
      </c>
      <c r="G9">
        <f>_xll.TA_TYPPRICE(D9,E9,F9)</f>
        <v>739.75</v>
      </c>
      <c r="H9">
        <v>758.38159722222224</v>
      </c>
      <c r="I9" t="str">
        <f t="shared" si="0"/>
        <v>DOWN</v>
      </c>
      <c r="J9">
        <v>788.31874999999991</v>
      </c>
      <c r="K9">
        <v>759.81875000000014</v>
      </c>
      <c r="L9" t="str">
        <f t="shared" si="1"/>
        <v>DOWN</v>
      </c>
      <c r="M9" t="str">
        <f t="shared" si="2"/>
        <v>DOWN</v>
      </c>
      <c r="N9">
        <v>13.728628407387625</v>
      </c>
      <c r="O9" t="str">
        <f t="shared" si="3"/>
        <v>DOWN</v>
      </c>
      <c r="P9" t="str">
        <f t="shared" si="4"/>
        <v>DOWN</v>
      </c>
      <c r="Q9">
        <f t="shared" si="5"/>
        <v>15.450000000000045</v>
      </c>
      <c r="R9">
        <f t="shared" si="6"/>
        <v>66.150000000000091</v>
      </c>
      <c r="S9">
        <f t="shared" si="7"/>
        <v>0.23356009070294823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712.55</v>
      </c>
      <c r="D10">
        <v>735</v>
      </c>
      <c r="E10">
        <v>675</v>
      </c>
      <c r="F10">
        <v>718</v>
      </c>
      <c r="G10">
        <f>_xll.TA_TYPPRICE(D10,E10,F10)</f>
        <v>709.33333333333337</v>
      </c>
      <c r="H10">
        <v>733.85746527777781</v>
      </c>
      <c r="I10" t="str">
        <f t="shared" si="0"/>
        <v>DOWN</v>
      </c>
      <c r="J10">
        <v>776.47013888888887</v>
      </c>
      <c r="K10">
        <v>740.97013888888898</v>
      </c>
      <c r="L10" t="str">
        <f t="shared" si="1"/>
        <v>DOWN</v>
      </c>
      <c r="M10" t="str">
        <f t="shared" si="2"/>
        <v>DOWN</v>
      </c>
      <c r="N10">
        <v>11.847499616337426</v>
      </c>
      <c r="O10" t="str">
        <f t="shared" si="3"/>
        <v>DOWN</v>
      </c>
      <c r="P10" t="str">
        <f t="shared" si="4"/>
        <v>DOWN</v>
      </c>
      <c r="Q10">
        <f t="shared" si="5"/>
        <v>43</v>
      </c>
      <c r="R10">
        <f t="shared" si="6"/>
        <v>60</v>
      </c>
      <c r="S10">
        <f t="shared" si="7"/>
        <v>0.71666666666666667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725</v>
      </c>
      <c r="D11">
        <v>741.7</v>
      </c>
      <c r="E11">
        <v>723</v>
      </c>
      <c r="F11">
        <v>736</v>
      </c>
      <c r="G11">
        <f>_xll.TA_TYPPRICE(D11,E11,F11)</f>
        <v>733.56666666666661</v>
      </c>
      <c r="H11">
        <v>733.71206597222226</v>
      </c>
      <c r="I11" t="str">
        <f t="shared" si="0"/>
        <v>UP</v>
      </c>
      <c r="J11">
        <v>768.74344135802471</v>
      </c>
      <c r="K11">
        <v>736.97677469135806</v>
      </c>
      <c r="L11" t="str">
        <f t="shared" si="1"/>
        <v>DOWN</v>
      </c>
      <c r="M11" t="str">
        <f t="shared" si="2"/>
        <v>No Trend</v>
      </c>
      <c r="N11">
        <v>32.620589689235942</v>
      </c>
      <c r="O11" t="str">
        <f t="shared" si="3"/>
        <v>DOWN</v>
      </c>
      <c r="P11" t="str">
        <f t="shared" si="4"/>
        <v>No Trend + Momentum</v>
      </c>
      <c r="Q11">
        <f t="shared" si="5"/>
        <v>13</v>
      </c>
      <c r="R11">
        <f t="shared" si="6"/>
        <v>18.700000000000045</v>
      </c>
      <c r="S11">
        <f t="shared" si="7"/>
        <v>0.69518716577539941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737.9</v>
      </c>
      <c r="D12">
        <v>749.25</v>
      </c>
      <c r="E12">
        <v>730.55</v>
      </c>
      <c r="F12">
        <v>739.45</v>
      </c>
      <c r="G12">
        <f>_xll.TA_TYPPRICE(D12,E12,F12)</f>
        <v>739.75</v>
      </c>
      <c r="H12">
        <v>736.73103298611113</v>
      </c>
      <c r="I12" t="str">
        <f t="shared" si="0"/>
        <v>UP</v>
      </c>
      <c r="J12">
        <v>764.41156550068592</v>
      </c>
      <c r="K12">
        <v>735.5486025377229</v>
      </c>
      <c r="L12" t="str">
        <f t="shared" si="1"/>
        <v>No Confirmation</v>
      </c>
      <c r="M12" t="str">
        <f t="shared" si="2"/>
        <v>No Trend</v>
      </c>
      <c r="N12">
        <v>36.221382814806105</v>
      </c>
      <c r="O12" t="str">
        <f t="shared" si="3"/>
        <v>DOWN</v>
      </c>
      <c r="P12" t="str">
        <f t="shared" si="4"/>
        <v>No Trend + Momentum</v>
      </c>
      <c r="Q12">
        <f t="shared" si="5"/>
        <v>8.9000000000000909</v>
      </c>
      <c r="R12">
        <f t="shared" si="6"/>
        <v>18.700000000000045</v>
      </c>
      <c r="S12">
        <f t="shared" si="7"/>
        <v>0.47593582887700903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739</v>
      </c>
      <c r="D13">
        <v>754.85</v>
      </c>
      <c r="E13">
        <v>738.3</v>
      </c>
      <c r="F13">
        <v>749</v>
      </c>
      <c r="G13">
        <f>_xll.TA_TYPPRICE(D13,E13,F13)</f>
        <v>747.38333333333333</v>
      </c>
      <c r="H13">
        <v>742.05718315972217</v>
      </c>
      <c r="I13" t="str">
        <f t="shared" si="0"/>
        <v>UP</v>
      </c>
      <c r="J13">
        <v>762.28677316720018</v>
      </c>
      <c r="K13">
        <v>736.1600241960067</v>
      </c>
      <c r="L13" t="str">
        <f t="shared" si="1"/>
        <v>No Confirmation</v>
      </c>
      <c r="M13" t="str">
        <f t="shared" si="2"/>
        <v>No Trend</v>
      </c>
      <c r="N13">
        <v>46.174388012677177</v>
      </c>
      <c r="O13" t="str">
        <f t="shared" si="3"/>
        <v>No Momentum</v>
      </c>
      <c r="P13" t="str">
        <f t="shared" si="4"/>
        <v>No Trend + Momentum</v>
      </c>
      <c r="Q13">
        <f t="shared" si="5"/>
        <v>10.700000000000045</v>
      </c>
      <c r="R13">
        <f t="shared" si="6"/>
        <v>16.550000000000068</v>
      </c>
      <c r="S13">
        <f t="shared" si="7"/>
        <v>0.64652567975830821</v>
      </c>
      <c r="T13" t="str">
        <f t="shared" si="8"/>
        <v>No Indication</v>
      </c>
      <c r="U13" t="str">
        <f t="shared" si="9"/>
        <v>No T+M+I</v>
      </c>
      <c r="V13">
        <v>758.5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751.95</v>
      </c>
      <c r="D14">
        <v>798.95</v>
      </c>
      <c r="E14">
        <v>750</v>
      </c>
      <c r="F14">
        <v>776</v>
      </c>
      <c r="G14">
        <f>_xll.TA_TYPPRICE(D14,E14,F14)</f>
        <v>774.98333333333323</v>
      </c>
      <c r="H14">
        <v>758.52025824652765</v>
      </c>
      <c r="I14" t="str">
        <f t="shared" si="0"/>
        <v>UP</v>
      </c>
      <c r="J14">
        <v>770.4341569078224</v>
      </c>
      <c r="K14">
        <v>739.23557437467184</v>
      </c>
      <c r="L14" t="str">
        <f t="shared" si="1"/>
        <v>UP</v>
      </c>
      <c r="M14" t="str">
        <f t="shared" si="2"/>
        <v>UP</v>
      </c>
      <c r="N14">
        <v>65.307486401220757</v>
      </c>
      <c r="O14" t="str">
        <f t="shared" si="3"/>
        <v>UP</v>
      </c>
      <c r="P14" t="str">
        <f t="shared" si="4"/>
        <v>UP</v>
      </c>
      <c r="Q14">
        <f t="shared" si="5"/>
        <v>26</v>
      </c>
      <c r="R14">
        <f t="shared" si="6"/>
        <v>48.950000000000045</v>
      </c>
      <c r="S14">
        <f t="shared" si="7"/>
        <v>0.53115423901940706</v>
      </c>
      <c r="T14" t="str">
        <f t="shared" si="8"/>
        <v>No Indication</v>
      </c>
      <c r="U14" t="str">
        <f t="shared" si="9"/>
        <v>No T+M+I</v>
      </c>
      <c r="V14">
        <v>761.19230769230774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776</v>
      </c>
      <c r="D15">
        <v>781.2</v>
      </c>
      <c r="E15">
        <v>742.05</v>
      </c>
      <c r="F15">
        <v>746</v>
      </c>
      <c r="G15">
        <f>_xll.TA_TYPPRICE(D15,E15,F15)</f>
        <v>756.41666666666663</v>
      </c>
      <c r="H15">
        <v>757.46846245659708</v>
      </c>
      <c r="I15" t="str">
        <f t="shared" si="0"/>
        <v>DOWN</v>
      </c>
      <c r="J15">
        <v>772.82656648386182</v>
      </c>
      <c r="K15">
        <v>739.86100229141141</v>
      </c>
      <c r="L15" t="str">
        <f t="shared" si="1"/>
        <v>No Confirmation</v>
      </c>
      <c r="M15" t="str">
        <f t="shared" si="2"/>
        <v>No Trend</v>
      </c>
      <c r="N15">
        <v>43.721933033613901</v>
      </c>
      <c r="O15" t="str">
        <f t="shared" si="3"/>
        <v>No Momentum</v>
      </c>
      <c r="P15" t="str">
        <f t="shared" si="4"/>
        <v>No Trend + Momentum</v>
      </c>
      <c r="Q15">
        <f t="shared" si="5"/>
        <v>3.9500000000000455</v>
      </c>
      <c r="R15">
        <f t="shared" si="6"/>
        <v>39.150000000000091</v>
      </c>
      <c r="S15">
        <f t="shared" si="7"/>
        <v>0.10089399744572251</v>
      </c>
      <c r="T15" t="str">
        <f t="shared" si="8"/>
        <v>DOWN</v>
      </c>
      <c r="U15" t="str">
        <f t="shared" si="9"/>
        <v>No T+M+I</v>
      </c>
      <c r="V15">
        <v>758.85502958579889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752</v>
      </c>
      <c r="D16">
        <v>758</v>
      </c>
      <c r="E16">
        <v>725.6</v>
      </c>
      <c r="F16">
        <v>730</v>
      </c>
      <c r="G16">
        <f>_xll.TA_TYPPRICE(D16,E16,F16)</f>
        <v>737.86666666666667</v>
      </c>
      <c r="H16">
        <v>747.66756456163193</v>
      </c>
      <c r="I16" t="str">
        <f t="shared" si="0"/>
        <v>DOWN</v>
      </c>
      <c r="J16">
        <v>769.53177393189253</v>
      </c>
      <c r="K16">
        <v>736.69189067109778</v>
      </c>
      <c r="L16" t="str">
        <f t="shared" si="1"/>
        <v>DOWN</v>
      </c>
      <c r="M16" t="str">
        <f t="shared" si="2"/>
        <v>DOWN</v>
      </c>
      <c r="N16">
        <v>35.827432693330572</v>
      </c>
      <c r="O16" t="str">
        <f t="shared" si="3"/>
        <v>DOWN</v>
      </c>
      <c r="P16" t="str">
        <f t="shared" si="4"/>
        <v>DOWN</v>
      </c>
      <c r="Q16">
        <f t="shared" si="5"/>
        <v>4.3999999999999773</v>
      </c>
      <c r="R16">
        <f t="shared" si="6"/>
        <v>32.399999999999977</v>
      </c>
      <c r="S16">
        <f t="shared" si="7"/>
        <v>0.13580246913580185</v>
      </c>
      <c r="T16" t="str">
        <f t="shared" si="8"/>
        <v>DOWN</v>
      </c>
      <c r="U16" t="str">
        <f t="shared" si="9"/>
        <v>DOWN</v>
      </c>
      <c r="V16">
        <v>754.41579426490671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735.7</v>
      </c>
      <c r="D17">
        <v>751.55</v>
      </c>
      <c r="E17">
        <v>731.35</v>
      </c>
      <c r="F17">
        <v>735.95</v>
      </c>
      <c r="G17">
        <f>_xll.TA_TYPPRICE(D17,E17,F17)</f>
        <v>739.61666666666679</v>
      </c>
      <c r="H17">
        <v>743.64211561414936</v>
      </c>
      <c r="I17" t="str">
        <f t="shared" si="0"/>
        <v>DOWN</v>
      </c>
      <c r="J17">
        <v>765.53582416924974</v>
      </c>
      <c r="K17">
        <v>735.50480385529829</v>
      </c>
      <c r="L17" t="str">
        <f t="shared" si="1"/>
        <v>No Confirmation</v>
      </c>
      <c r="M17" t="str">
        <f t="shared" si="2"/>
        <v>No Trend</v>
      </c>
      <c r="N17">
        <v>40.796550582747109</v>
      </c>
      <c r="O17" t="str">
        <f t="shared" si="3"/>
        <v>No Momentum</v>
      </c>
      <c r="P17" t="str">
        <f t="shared" si="4"/>
        <v>No Trend + Momentum</v>
      </c>
      <c r="Q17">
        <f t="shared" si="5"/>
        <v>4.6000000000000227</v>
      </c>
      <c r="R17">
        <f t="shared" si="6"/>
        <v>20.199999999999932</v>
      </c>
      <c r="S17">
        <f t="shared" si="7"/>
        <v>0.22772277227722962</v>
      </c>
      <c r="T17" t="str">
        <f t="shared" si="8"/>
        <v>No Indication</v>
      </c>
      <c r="U17" t="str">
        <f t="shared" si="9"/>
        <v>No T+M+I</v>
      </c>
      <c r="V17">
        <v>751.57490283953643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737.2</v>
      </c>
      <c r="D18">
        <v>745.35</v>
      </c>
      <c r="E18">
        <v>730.05</v>
      </c>
      <c r="F18">
        <v>734.9</v>
      </c>
      <c r="G18">
        <f>_xll.TA_TYPPRICE(D18,E18,F18)</f>
        <v>736.76666666666677</v>
      </c>
      <c r="H18">
        <v>740.20439114040801</v>
      </c>
      <c r="I18" t="str">
        <f t="shared" si="0"/>
        <v>DOWN</v>
      </c>
      <c r="J18">
        <v>761.05008546497197</v>
      </c>
      <c r="K18">
        <v>734.2926252207875</v>
      </c>
      <c r="L18" t="str">
        <f t="shared" si="1"/>
        <v>No Confirmation</v>
      </c>
      <c r="M18" t="str">
        <f t="shared" si="2"/>
        <v>No Trend</v>
      </c>
      <c r="N18">
        <v>40.111409273574864</v>
      </c>
      <c r="O18" t="str">
        <f t="shared" si="3"/>
        <v>No Momentum</v>
      </c>
      <c r="P18" t="str">
        <f t="shared" si="4"/>
        <v>No Trend + Momentum</v>
      </c>
      <c r="Q18">
        <f t="shared" si="5"/>
        <v>4.8500000000000227</v>
      </c>
      <c r="R18">
        <f t="shared" si="6"/>
        <v>15.300000000000068</v>
      </c>
      <c r="S18">
        <f t="shared" si="7"/>
        <v>0.31699346405228768</v>
      </c>
      <c r="T18" t="str">
        <f t="shared" si="8"/>
        <v>No Indication</v>
      </c>
      <c r="U18" t="str">
        <f t="shared" si="9"/>
        <v>No T+M+I</v>
      </c>
      <c r="V18">
        <v>749.00953317191545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739.95</v>
      </c>
      <c r="D19">
        <v>772.7</v>
      </c>
      <c r="E19">
        <v>736.6</v>
      </c>
      <c r="F19">
        <v>770</v>
      </c>
      <c r="G19">
        <f>_xll.TA_TYPPRICE(D19,E19,F19)</f>
        <v>759.76666666666677</v>
      </c>
      <c r="H19">
        <v>749.98552890353744</v>
      </c>
      <c r="I19" t="str">
        <f t="shared" si="0"/>
        <v>UP</v>
      </c>
      <c r="J19">
        <v>763.63895536164489</v>
      </c>
      <c r="K19">
        <v>734.80537517172365</v>
      </c>
      <c r="L19" t="str">
        <f t="shared" si="1"/>
        <v>UP</v>
      </c>
      <c r="M19" t="str">
        <f t="shared" si="2"/>
        <v>UP</v>
      </c>
      <c r="N19">
        <v>64.807715418207351</v>
      </c>
      <c r="O19" t="str">
        <f t="shared" si="3"/>
        <v>UP</v>
      </c>
      <c r="P19" t="str">
        <f t="shared" si="4"/>
        <v>UP</v>
      </c>
      <c r="Q19">
        <f t="shared" si="5"/>
        <v>33.399999999999977</v>
      </c>
      <c r="R19">
        <f t="shared" si="6"/>
        <v>36.100000000000023</v>
      </c>
      <c r="S19">
        <f t="shared" si="7"/>
        <v>0.92520775623268581</v>
      </c>
      <c r="T19" t="str">
        <f t="shared" si="8"/>
        <v>UP</v>
      </c>
      <c r="U19" t="str">
        <f t="shared" si="9"/>
        <v>UP</v>
      </c>
      <c r="V19">
        <v>752.23883576085154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768.3</v>
      </c>
      <c r="D20">
        <v>791.35</v>
      </c>
      <c r="E20">
        <v>751</v>
      </c>
      <c r="F20">
        <v>759.4</v>
      </c>
      <c r="G20">
        <f>_xll.TA_TYPPRICE(D20,E20,F20)</f>
        <v>767.25</v>
      </c>
      <c r="H20">
        <v>758.61776445176872</v>
      </c>
      <c r="I20" t="str">
        <f t="shared" si="0"/>
        <v>UP</v>
      </c>
      <c r="J20">
        <v>769.79696528127931</v>
      </c>
      <c r="K20">
        <v>738.40418068911845</v>
      </c>
      <c r="L20" t="str">
        <f t="shared" si="1"/>
        <v>No Confirmation</v>
      </c>
      <c r="M20" t="str">
        <f t="shared" si="2"/>
        <v>No Trend</v>
      </c>
      <c r="N20">
        <v>56.078189612267437</v>
      </c>
      <c r="O20" t="str">
        <f t="shared" si="3"/>
        <v>No Momentum</v>
      </c>
      <c r="P20" t="str">
        <f t="shared" si="4"/>
        <v>No Trend + Momentum</v>
      </c>
      <c r="Q20">
        <f t="shared" si="5"/>
        <v>8.3999999999999773</v>
      </c>
      <c r="R20">
        <f t="shared" si="6"/>
        <v>40.350000000000023</v>
      </c>
      <c r="S20">
        <f t="shared" si="7"/>
        <v>0.20817843866170935</v>
      </c>
      <c r="T20" t="str">
        <f t="shared" si="8"/>
        <v>No Indication</v>
      </c>
      <c r="U20" t="str">
        <f t="shared" si="9"/>
        <v>No T+M+I</v>
      </c>
      <c r="V20">
        <v>753.34055333610513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761.7</v>
      </c>
      <c r="D21">
        <v>778</v>
      </c>
      <c r="E21">
        <v>756.15</v>
      </c>
      <c r="F21">
        <v>763</v>
      </c>
      <c r="G21">
        <f>_xll.TA_TYPPRICE(D21,E21,F21)</f>
        <v>765.7166666666667</v>
      </c>
      <c r="H21">
        <v>762.16721555921777</v>
      </c>
      <c r="I21" t="str">
        <f t="shared" si="0"/>
        <v>UP</v>
      </c>
      <c r="J21">
        <v>771.61986188543949</v>
      </c>
      <c r="K21">
        <v>742.34769609153659</v>
      </c>
      <c r="L21" t="str">
        <f t="shared" si="1"/>
        <v>No Confirmation</v>
      </c>
      <c r="M21" t="str">
        <f t="shared" si="2"/>
        <v>No Trend</v>
      </c>
      <c r="N21">
        <v>58.453938058126397</v>
      </c>
      <c r="O21" t="str">
        <f t="shared" si="3"/>
        <v>No Momentum</v>
      </c>
      <c r="P21" t="str">
        <f t="shared" si="4"/>
        <v>No Trend + Momentum</v>
      </c>
      <c r="Q21">
        <f t="shared" si="5"/>
        <v>6.8500000000000227</v>
      </c>
      <c r="R21">
        <f t="shared" si="6"/>
        <v>21.850000000000023</v>
      </c>
      <c r="S21">
        <f t="shared" si="7"/>
        <v>0.31350114416476044</v>
      </c>
      <c r="T21" t="str">
        <f t="shared" si="8"/>
        <v>No Indication</v>
      </c>
      <c r="U21" t="str">
        <f t="shared" si="9"/>
        <v>No T+M+I</v>
      </c>
      <c r="V21">
        <v>754.82662205362737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764.95</v>
      </c>
      <c r="D22">
        <v>782</v>
      </c>
      <c r="E22">
        <v>762.55</v>
      </c>
      <c r="F22">
        <v>781.05</v>
      </c>
      <c r="G22">
        <f>_xll.TA_TYPPRICE(D22,E22,F22)</f>
        <v>775.19999999999993</v>
      </c>
      <c r="H22">
        <v>768.68360777960879</v>
      </c>
      <c r="I22" t="str">
        <f t="shared" si="0"/>
        <v>UP</v>
      </c>
      <c r="J22">
        <v>773.9265592442307</v>
      </c>
      <c r="K22">
        <v>746.83709696008395</v>
      </c>
      <c r="L22" t="str">
        <f t="shared" si="1"/>
        <v>UP</v>
      </c>
      <c r="M22" t="str">
        <f t="shared" si="2"/>
        <v>UP</v>
      </c>
      <c r="N22">
        <v>68.972415983357109</v>
      </c>
      <c r="O22" t="str">
        <f t="shared" si="3"/>
        <v>UP</v>
      </c>
      <c r="P22" t="str">
        <f t="shared" si="4"/>
        <v>UP</v>
      </c>
      <c r="Q22">
        <f t="shared" si="5"/>
        <v>18.5</v>
      </c>
      <c r="R22">
        <f t="shared" si="6"/>
        <v>19.450000000000045</v>
      </c>
      <c r="S22">
        <f t="shared" si="7"/>
        <v>0.95115681233932936</v>
      </c>
      <c r="T22" t="str">
        <f t="shared" si="8"/>
        <v>UP</v>
      </c>
      <c r="U22" t="str">
        <f t="shared" si="9"/>
        <v>UP</v>
      </c>
      <c r="V22">
        <v>758.86098789153084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781.05</v>
      </c>
      <c r="D23">
        <v>814.7</v>
      </c>
      <c r="E23">
        <v>780.3</v>
      </c>
      <c r="F23">
        <v>813.5</v>
      </c>
      <c r="G23">
        <f>_xll.TA_TYPPRICE(D23,E23,F23)</f>
        <v>802.83333333333337</v>
      </c>
      <c r="H23">
        <v>785.75847055647114</v>
      </c>
      <c r="I23" t="str">
        <f t="shared" si="0"/>
        <v>UP</v>
      </c>
      <c r="J23">
        <v>782.9873238566239</v>
      </c>
      <c r="K23">
        <v>754.27329763562079</v>
      </c>
      <c r="L23" t="str">
        <f t="shared" si="1"/>
        <v>UP</v>
      </c>
      <c r="M23" t="str">
        <f t="shared" si="2"/>
        <v>UP</v>
      </c>
      <c r="N23">
        <v>80.223922876236102</v>
      </c>
      <c r="O23" t="str">
        <f t="shared" si="3"/>
        <v>UP</v>
      </c>
      <c r="P23" t="str">
        <f t="shared" si="4"/>
        <v>UP</v>
      </c>
      <c r="Q23">
        <f t="shared" si="5"/>
        <v>33.200000000000045</v>
      </c>
      <c r="R23">
        <f t="shared" si="6"/>
        <v>34.400000000000091</v>
      </c>
      <c r="S23">
        <f t="shared" si="7"/>
        <v>0.96511627906976616</v>
      </c>
      <c r="T23" t="str">
        <f t="shared" si="8"/>
        <v>UP</v>
      </c>
      <c r="U23" t="str">
        <f t="shared" si="9"/>
        <v>UP</v>
      </c>
      <c r="V23">
        <v>767.26698975437228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813</v>
      </c>
      <c r="D24">
        <v>866</v>
      </c>
      <c r="E24">
        <v>801.6</v>
      </c>
      <c r="F24">
        <v>859.85</v>
      </c>
      <c r="G24">
        <f>_xll.TA_TYPPRICE(D24,E24,F24)</f>
        <v>842.48333333333323</v>
      </c>
      <c r="H24">
        <v>814.12090194490224</v>
      </c>
      <c r="I24" t="str">
        <f t="shared" si="0"/>
        <v>UP</v>
      </c>
      <c r="J24">
        <v>801.43458522181857</v>
      </c>
      <c r="K24">
        <v>764.79034260548281</v>
      </c>
      <c r="L24" t="str">
        <f t="shared" si="1"/>
        <v>UP</v>
      </c>
      <c r="M24" t="str">
        <f t="shared" si="2"/>
        <v>UP</v>
      </c>
      <c r="N24">
        <v>87.995963782334485</v>
      </c>
      <c r="O24" t="str">
        <f t="shared" si="3"/>
        <v>UP</v>
      </c>
      <c r="P24" t="str">
        <f t="shared" si="4"/>
        <v>UP</v>
      </c>
      <c r="Q24">
        <f t="shared" si="5"/>
        <v>58.25</v>
      </c>
      <c r="R24">
        <f t="shared" si="6"/>
        <v>64.399999999999977</v>
      </c>
      <c r="S24">
        <f t="shared" si="7"/>
        <v>0.90450310559006242</v>
      </c>
      <c r="T24" t="str">
        <f t="shared" si="8"/>
        <v>UP</v>
      </c>
      <c r="U24" t="str">
        <f t="shared" si="9"/>
        <v>UP</v>
      </c>
      <c r="V24">
        <v>781.51052979216115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866.95</v>
      </c>
      <c r="D25">
        <v>868.2</v>
      </c>
      <c r="E25">
        <v>848.05</v>
      </c>
      <c r="F25">
        <v>854.8</v>
      </c>
      <c r="G25">
        <f>_xll.TA_TYPPRICE(D25,E25,F25)</f>
        <v>857.01666666666677</v>
      </c>
      <c r="H25">
        <v>835.56878430578445</v>
      </c>
      <c r="I25" t="str">
        <f t="shared" si="0"/>
        <v>UP</v>
      </c>
      <c r="J25">
        <v>816.27134406141442</v>
      </c>
      <c r="K25">
        <v>783.29248869315325</v>
      </c>
      <c r="L25" t="str">
        <f t="shared" si="1"/>
        <v>UP</v>
      </c>
      <c r="M25" t="str">
        <f t="shared" si="2"/>
        <v>UP</v>
      </c>
      <c r="N25">
        <v>83.525372133395507</v>
      </c>
      <c r="O25" t="str">
        <f t="shared" si="3"/>
        <v>UP</v>
      </c>
      <c r="P25" t="str">
        <f t="shared" si="4"/>
        <v>UP</v>
      </c>
      <c r="Q25">
        <f t="shared" si="5"/>
        <v>6.75</v>
      </c>
      <c r="R25">
        <f t="shared" si="6"/>
        <v>20.150000000000091</v>
      </c>
      <c r="S25">
        <f t="shared" si="7"/>
        <v>0.33498759305210768</v>
      </c>
      <c r="T25" t="str">
        <f t="shared" si="8"/>
        <v>No Indication</v>
      </c>
      <c r="U25" t="str">
        <f t="shared" si="9"/>
        <v>No T+M+I</v>
      </c>
      <c r="V25">
        <v>792.78583290105939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854</v>
      </c>
      <c r="D26">
        <v>865.5</v>
      </c>
      <c r="E26">
        <v>843.5</v>
      </c>
      <c r="F26">
        <v>858.5</v>
      </c>
      <c r="G26">
        <f>_xll.TA_TYPPRICE(D26,E26,F26)</f>
        <v>855.83333333333337</v>
      </c>
      <c r="H26">
        <v>845.70105881955897</v>
      </c>
      <c r="I26" t="str">
        <f t="shared" si="0"/>
        <v>UP</v>
      </c>
      <c r="J26">
        <v>827.21104538110012</v>
      </c>
      <c r="K26">
        <v>796.67193565023035</v>
      </c>
      <c r="L26" t="str">
        <f t="shared" si="1"/>
        <v>UP</v>
      </c>
      <c r="M26" t="str">
        <f t="shared" si="2"/>
        <v>UP</v>
      </c>
      <c r="N26">
        <v>84.257837348005722</v>
      </c>
      <c r="O26" t="str">
        <f t="shared" si="3"/>
        <v>UP</v>
      </c>
      <c r="P26" t="str">
        <f t="shared" si="4"/>
        <v>UP</v>
      </c>
      <c r="Q26">
        <f t="shared" si="5"/>
        <v>15</v>
      </c>
      <c r="R26">
        <f t="shared" si="6"/>
        <v>22</v>
      </c>
      <c r="S26">
        <f t="shared" si="7"/>
        <v>0.68181818181818177</v>
      </c>
      <c r="T26" t="str">
        <f t="shared" si="8"/>
        <v>No Indication</v>
      </c>
      <c r="U26" t="str">
        <f t="shared" si="9"/>
        <v>No T+M+I</v>
      </c>
      <c r="V26">
        <v>802.89570476243489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859</v>
      </c>
      <c r="D27">
        <v>898</v>
      </c>
      <c r="E27">
        <v>856.55</v>
      </c>
      <c r="F27">
        <v>895.65</v>
      </c>
      <c r="G27">
        <f>_xll.TA_TYPPRICE(D27,E27,F27)</f>
        <v>883.4</v>
      </c>
      <c r="H27">
        <v>864.55052940977953</v>
      </c>
      <c r="I27" t="str">
        <f t="shared" si="0"/>
        <v>UP</v>
      </c>
      <c r="J27">
        <v>842.94192418530008</v>
      </c>
      <c r="K27">
        <v>809.9781721724014</v>
      </c>
      <c r="L27" t="str">
        <f t="shared" si="1"/>
        <v>UP</v>
      </c>
      <c r="M27" t="str">
        <f t="shared" si="2"/>
        <v>UP</v>
      </c>
      <c r="N27">
        <v>89.895951964603199</v>
      </c>
      <c r="O27" t="str">
        <f t="shared" si="3"/>
        <v>UP</v>
      </c>
      <c r="P27" t="str">
        <f t="shared" si="4"/>
        <v>UP</v>
      </c>
      <c r="Q27">
        <f t="shared" si="5"/>
        <v>39.100000000000023</v>
      </c>
      <c r="R27">
        <f t="shared" si="6"/>
        <v>41.450000000000045</v>
      </c>
      <c r="S27">
        <f t="shared" si="7"/>
        <v>0.94330518697225529</v>
      </c>
      <c r="T27" t="str">
        <f t="shared" si="8"/>
        <v>UP</v>
      </c>
      <c r="U27" t="str">
        <f t="shared" si="9"/>
        <v>UP</v>
      </c>
      <c r="V27">
        <v>817.16559633744487</v>
      </c>
      <c r="W27">
        <v>776.176923076923</v>
      </c>
      <c r="X27">
        <f t="shared" si="10"/>
        <v>40.988673260521864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896.45</v>
      </c>
      <c r="D28">
        <v>901.1</v>
      </c>
      <c r="E28">
        <v>872.35</v>
      </c>
      <c r="F28">
        <v>883</v>
      </c>
      <c r="G28">
        <f>_xll.TA_TYPPRICE(D28,E28,F28)</f>
        <v>885.48333333333323</v>
      </c>
      <c r="H28">
        <v>875.01693137155644</v>
      </c>
      <c r="I28" t="str">
        <f t="shared" si="0"/>
        <v>UP</v>
      </c>
      <c r="J28">
        <v>855.86594103301115</v>
      </c>
      <c r="K28">
        <v>823.83857835631215</v>
      </c>
      <c r="L28" t="str">
        <f t="shared" si="1"/>
        <v>UP</v>
      </c>
      <c r="M28" t="str">
        <f t="shared" si="2"/>
        <v>UP</v>
      </c>
      <c r="N28">
        <v>78.004595107716725</v>
      </c>
      <c r="O28" t="str">
        <f t="shared" si="3"/>
        <v>UP</v>
      </c>
      <c r="P28" t="str">
        <f t="shared" si="4"/>
        <v>UP</v>
      </c>
      <c r="Q28">
        <f t="shared" si="5"/>
        <v>10.649999999999977</v>
      </c>
      <c r="R28">
        <f t="shared" si="6"/>
        <v>28.75</v>
      </c>
      <c r="S28">
        <f t="shared" si="7"/>
        <v>0.37043478260869483</v>
      </c>
      <c r="T28" t="str">
        <f t="shared" si="8"/>
        <v>No Indication</v>
      </c>
      <c r="U28" t="str">
        <f t="shared" si="9"/>
        <v>No T+M+I</v>
      </c>
      <c r="V28">
        <v>827.2939661316841</v>
      </c>
      <c r="W28">
        <v>784.08974358974353</v>
      </c>
      <c r="X28">
        <f t="shared" si="10"/>
        <v>43.204222541940567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887</v>
      </c>
      <c r="D29">
        <v>913.6</v>
      </c>
      <c r="E29">
        <v>884.4</v>
      </c>
      <c r="F29">
        <v>903</v>
      </c>
      <c r="G29">
        <f>_xll.TA_TYPPRICE(D29,E29,F29)</f>
        <v>900.33333333333337</v>
      </c>
      <c r="H29">
        <v>887.67513235244496</v>
      </c>
      <c r="I29" t="str">
        <f t="shared" si="0"/>
        <v>UP</v>
      </c>
      <c r="J29">
        <v>868.69573191456425</v>
      </c>
      <c r="K29">
        <v>837.29667205490944</v>
      </c>
      <c r="L29" t="str">
        <f t="shared" si="1"/>
        <v>UP</v>
      </c>
      <c r="M29" t="str">
        <f t="shared" si="2"/>
        <v>UP</v>
      </c>
      <c r="N29">
        <v>82.56299691547926</v>
      </c>
      <c r="O29" t="str">
        <f t="shared" si="3"/>
        <v>UP</v>
      </c>
      <c r="P29" t="str">
        <f t="shared" si="4"/>
        <v>UP</v>
      </c>
      <c r="Q29">
        <f t="shared" si="5"/>
        <v>18.600000000000023</v>
      </c>
      <c r="R29">
        <f t="shared" si="6"/>
        <v>29.200000000000045</v>
      </c>
      <c r="S29">
        <f t="shared" si="7"/>
        <v>0.63698630136986278</v>
      </c>
      <c r="T29" t="str">
        <f t="shared" si="8"/>
        <v>No Indication</v>
      </c>
      <c r="U29" t="str">
        <f t="shared" si="9"/>
        <v>No T+M+I</v>
      </c>
      <c r="V29">
        <v>838.94104826527121</v>
      </c>
      <c r="W29">
        <v>792.897910731244</v>
      </c>
      <c r="X29">
        <f t="shared" si="10"/>
        <v>46.04313753402721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903</v>
      </c>
      <c r="D30">
        <v>918.65</v>
      </c>
      <c r="E30">
        <v>892.5</v>
      </c>
      <c r="F30">
        <v>904</v>
      </c>
      <c r="G30">
        <f>_xll.TA_TYPPRICE(D30,E30,F30)</f>
        <v>905.05000000000007</v>
      </c>
      <c r="H30">
        <v>896.36256617622257</v>
      </c>
      <c r="I30" t="str">
        <f t="shared" si="0"/>
        <v>UP</v>
      </c>
      <c r="J30">
        <v>879.79668037799445</v>
      </c>
      <c r="K30">
        <v>849.56407826492955</v>
      </c>
      <c r="L30" t="str">
        <f t="shared" si="1"/>
        <v>UP</v>
      </c>
      <c r="M30" t="str">
        <f t="shared" si="2"/>
        <v>UP</v>
      </c>
      <c r="N30">
        <v>82.785965324023394</v>
      </c>
      <c r="O30" t="str">
        <f t="shared" si="3"/>
        <v>UP</v>
      </c>
      <c r="P30" t="str">
        <f t="shared" si="4"/>
        <v>UP</v>
      </c>
      <c r="Q30">
        <f t="shared" si="5"/>
        <v>11.5</v>
      </c>
      <c r="R30">
        <f t="shared" si="6"/>
        <v>26.149999999999977</v>
      </c>
      <c r="S30">
        <f t="shared" si="7"/>
        <v>0.43977055449330821</v>
      </c>
      <c r="T30" t="str">
        <f t="shared" si="8"/>
        <v>No Indication</v>
      </c>
      <c r="U30" t="str">
        <f t="shared" si="9"/>
        <v>No T+M+I</v>
      </c>
      <c r="V30">
        <v>848.95011776292176</v>
      </c>
      <c r="W30">
        <v>801.12769512152227</v>
      </c>
      <c r="X30">
        <f t="shared" si="10"/>
        <v>47.822422641399498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907.65</v>
      </c>
      <c r="D31">
        <v>914.8</v>
      </c>
      <c r="E31">
        <v>881.2</v>
      </c>
      <c r="F31">
        <v>886.5</v>
      </c>
      <c r="G31">
        <f>_xll.TA_TYPPRICE(D31,E31,F31)</f>
        <v>894.16666666666663</v>
      </c>
      <c r="H31">
        <v>895.26461642144454</v>
      </c>
      <c r="I31" t="str">
        <f t="shared" si="0"/>
        <v>DOWN</v>
      </c>
      <c r="J31">
        <v>887.57519584955128</v>
      </c>
      <c r="K31">
        <v>856.59428309494524</v>
      </c>
      <c r="L31" t="str">
        <f t="shared" si="1"/>
        <v>No Confirmation</v>
      </c>
      <c r="M31" t="str">
        <f t="shared" si="2"/>
        <v>No Trend</v>
      </c>
      <c r="N31">
        <v>64.690815695870512</v>
      </c>
      <c r="O31" t="str">
        <f t="shared" si="3"/>
        <v>UP</v>
      </c>
      <c r="P31" t="str">
        <f t="shared" si="4"/>
        <v>No Trend + Momentum</v>
      </c>
      <c r="Q31">
        <f t="shared" si="5"/>
        <v>5.2999999999999545</v>
      </c>
      <c r="R31">
        <f t="shared" si="6"/>
        <v>33.599999999999909</v>
      </c>
      <c r="S31">
        <f t="shared" si="7"/>
        <v>0.15773809523809432</v>
      </c>
      <c r="T31" t="str">
        <f t="shared" si="8"/>
        <v>DOWN</v>
      </c>
      <c r="U31" t="str">
        <f t="shared" si="9"/>
        <v>No T+M+I</v>
      </c>
      <c r="V31">
        <v>854.72702272247227</v>
      </c>
      <c r="W31">
        <v>807.45156955696507</v>
      </c>
      <c r="X31">
        <f t="shared" si="10"/>
        <v>47.275453165507201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888</v>
      </c>
      <c r="D32">
        <v>906.9</v>
      </c>
      <c r="E32">
        <v>886.95</v>
      </c>
      <c r="F32">
        <v>895</v>
      </c>
      <c r="G32">
        <f>_xll.TA_TYPPRICE(D32,E32,F32)</f>
        <v>896.2833333333333</v>
      </c>
      <c r="H32">
        <v>895.77397487738892</v>
      </c>
      <c r="I32" t="str">
        <f t="shared" si="0"/>
        <v>DOWN</v>
      </c>
      <c r="J32">
        <v>891.86959677187326</v>
      </c>
      <c r="K32">
        <v>863.3399979627352</v>
      </c>
      <c r="L32" t="str">
        <f t="shared" si="1"/>
        <v>UP</v>
      </c>
      <c r="M32" t="str">
        <f t="shared" si="2"/>
        <v>No Trend</v>
      </c>
      <c r="N32">
        <v>68.827631239743113</v>
      </c>
      <c r="O32" t="str">
        <f t="shared" si="3"/>
        <v>UP</v>
      </c>
      <c r="P32" t="str">
        <f t="shared" si="4"/>
        <v>No Trend + Momentum</v>
      </c>
      <c r="Q32">
        <f t="shared" si="5"/>
        <v>8.0499999999999545</v>
      </c>
      <c r="R32">
        <f t="shared" si="6"/>
        <v>19.949999999999932</v>
      </c>
      <c r="S32">
        <f t="shared" si="7"/>
        <v>0.40350877192982365</v>
      </c>
      <c r="T32" t="str">
        <f t="shared" si="8"/>
        <v>No Indication</v>
      </c>
      <c r="U32" t="str">
        <f t="shared" si="9"/>
        <v>No T+M+I</v>
      </c>
      <c r="V32">
        <v>860.9228653805535</v>
      </c>
      <c r="W32">
        <v>813.9366384786714</v>
      </c>
      <c r="X32">
        <f t="shared" si="10"/>
        <v>46.986226901882105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890</v>
      </c>
      <c r="D33">
        <v>896.75</v>
      </c>
      <c r="E33">
        <v>877.1</v>
      </c>
      <c r="F33">
        <v>882</v>
      </c>
      <c r="G33">
        <f>_xll.TA_TYPPRICE(D33,E33,F33)</f>
        <v>885.2833333333333</v>
      </c>
      <c r="H33">
        <v>890.52865410536106</v>
      </c>
      <c r="I33" t="str">
        <f t="shared" si="0"/>
        <v>DOWN</v>
      </c>
      <c r="J33">
        <v>892.95413082256812</v>
      </c>
      <c r="K33">
        <v>866.39777619323854</v>
      </c>
      <c r="L33" t="str">
        <f t="shared" si="1"/>
        <v>No Confirmation</v>
      </c>
      <c r="M33" t="str">
        <f t="shared" si="2"/>
        <v>No Trend</v>
      </c>
      <c r="N33">
        <v>56.232556720141858</v>
      </c>
      <c r="O33" t="str">
        <f t="shared" si="3"/>
        <v>No Momentum</v>
      </c>
      <c r="P33" t="str">
        <f t="shared" si="4"/>
        <v>No Trend + Momentum</v>
      </c>
      <c r="Q33">
        <f t="shared" si="5"/>
        <v>4.8999999999999773</v>
      </c>
      <c r="R33">
        <f t="shared" si="6"/>
        <v>19.649999999999977</v>
      </c>
      <c r="S33">
        <f t="shared" si="7"/>
        <v>0.24936386768447749</v>
      </c>
      <c r="T33" t="str">
        <f t="shared" si="8"/>
        <v>No Indication</v>
      </c>
      <c r="U33" t="str">
        <f t="shared" si="9"/>
        <v>No T+M+I</v>
      </c>
      <c r="V33">
        <v>864.16550147585292</v>
      </c>
      <c r="W33">
        <v>818.97836896173283</v>
      </c>
      <c r="X33">
        <f t="shared" si="10"/>
        <v>45.187132514120094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886.5</v>
      </c>
      <c r="D34">
        <v>899.75</v>
      </c>
      <c r="E34">
        <v>881.45</v>
      </c>
      <c r="F34">
        <v>888.95</v>
      </c>
      <c r="G34">
        <f>_xll.TA_TYPPRICE(D34,E34,F34)</f>
        <v>890.05000000000007</v>
      </c>
      <c r="H34">
        <v>890.28932705268062</v>
      </c>
      <c r="I34" t="str">
        <f t="shared" si="0"/>
        <v>DOWN</v>
      </c>
      <c r="J34">
        <v>894.46432397310855</v>
      </c>
      <c r="K34">
        <v>869.74271481696337</v>
      </c>
      <c r="L34" t="str">
        <f t="shared" si="1"/>
        <v>No Confirmation</v>
      </c>
      <c r="M34" t="str">
        <f t="shared" si="2"/>
        <v>No Trend</v>
      </c>
      <c r="N34">
        <v>61.001648034383095</v>
      </c>
      <c r="O34" t="str">
        <f t="shared" si="3"/>
        <v>UP</v>
      </c>
      <c r="P34" t="str">
        <f t="shared" si="4"/>
        <v>No Trend + Momentum</v>
      </c>
      <c r="Q34">
        <f t="shared" si="5"/>
        <v>7.5</v>
      </c>
      <c r="R34">
        <f t="shared" si="6"/>
        <v>18.299999999999955</v>
      </c>
      <c r="S34">
        <f t="shared" si="7"/>
        <v>0.4098360655737715</v>
      </c>
      <c r="T34" t="str">
        <f t="shared" si="8"/>
        <v>No Indication</v>
      </c>
      <c r="U34" t="str">
        <f t="shared" si="9"/>
        <v>No T+M+I</v>
      </c>
      <c r="V34">
        <v>867.97850124879858</v>
      </c>
      <c r="W34">
        <v>824.1614527423452</v>
      </c>
      <c r="X34">
        <f t="shared" si="10"/>
        <v>43.817048506453375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890.95</v>
      </c>
      <c r="D35">
        <v>892.95</v>
      </c>
      <c r="E35">
        <v>878.1</v>
      </c>
      <c r="F35">
        <v>883</v>
      </c>
      <c r="G35">
        <f>_xll.TA_TYPPRICE(D35,E35,F35)</f>
        <v>884.68333333333339</v>
      </c>
      <c r="H35">
        <v>887.48633019300701</v>
      </c>
      <c r="I35" t="str">
        <f t="shared" si="0"/>
        <v>DOWN</v>
      </c>
      <c r="J35">
        <v>894.12780753463994</v>
      </c>
      <c r="K35">
        <v>871.5998893020826</v>
      </c>
      <c r="L35" t="str">
        <f t="shared" si="1"/>
        <v>No Confirmation</v>
      </c>
      <c r="M35" t="str">
        <f t="shared" si="2"/>
        <v>No Trend</v>
      </c>
      <c r="N35">
        <v>54.631234191348319</v>
      </c>
      <c r="O35" t="str">
        <f t="shared" si="3"/>
        <v>No Momentum</v>
      </c>
      <c r="P35" t="str">
        <f t="shared" si="4"/>
        <v>No Trend + Momentum</v>
      </c>
      <c r="Q35">
        <f t="shared" si="5"/>
        <v>4.8999999999999773</v>
      </c>
      <c r="R35">
        <f t="shared" si="6"/>
        <v>14.850000000000023</v>
      </c>
      <c r="S35">
        <f t="shared" si="7"/>
        <v>0.32996632996632791</v>
      </c>
      <c r="T35" t="str">
        <f t="shared" si="8"/>
        <v>No Indication</v>
      </c>
      <c r="U35" t="str">
        <f t="shared" si="9"/>
        <v>No T+M+I</v>
      </c>
      <c r="V35">
        <v>870.2895010566757</v>
      </c>
      <c r="W35">
        <v>828.51986365031962</v>
      </c>
      <c r="X35">
        <f t="shared" si="10"/>
        <v>41.769637406356082</v>
      </c>
      <c r="Y35">
        <v>44.788217163578665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888.65</v>
      </c>
      <c r="D36">
        <v>889.55</v>
      </c>
      <c r="E36">
        <v>867.6</v>
      </c>
      <c r="F36">
        <v>870</v>
      </c>
      <c r="G36">
        <f>_xll.TA_TYPPRICE(D36,E36,F36)</f>
        <v>875.7166666666667</v>
      </c>
      <c r="H36">
        <v>881.60149842983685</v>
      </c>
      <c r="I36" t="str">
        <f t="shared" si="0"/>
        <v>DOWN</v>
      </c>
      <c r="J36">
        <v>893.11051697138657</v>
      </c>
      <c r="K36">
        <v>870.71102501273094</v>
      </c>
      <c r="L36" t="str">
        <f t="shared" si="1"/>
        <v>DOWN</v>
      </c>
      <c r="M36" t="str">
        <f t="shared" si="2"/>
        <v>DOWN</v>
      </c>
      <c r="N36">
        <v>42.507681687020337</v>
      </c>
      <c r="O36" t="str">
        <f t="shared" si="3"/>
        <v>No Momentum</v>
      </c>
      <c r="P36" t="str">
        <f t="shared" si="4"/>
        <v>No Trend + Momentum</v>
      </c>
      <c r="Q36">
        <f t="shared" si="5"/>
        <v>2.3999999999999773</v>
      </c>
      <c r="R36">
        <f t="shared" si="6"/>
        <v>21.949999999999932</v>
      </c>
      <c r="S36">
        <f t="shared" si="7"/>
        <v>0.10933940774487402</v>
      </c>
      <c r="T36" t="str">
        <f t="shared" si="8"/>
        <v>DOWN</v>
      </c>
      <c r="U36" t="str">
        <f t="shared" si="9"/>
        <v>No T+M+I</v>
      </c>
      <c r="V36">
        <v>870.2449624325717</v>
      </c>
      <c r="W36">
        <v>831.59246634288854</v>
      </c>
      <c r="X36">
        <f t="shared" si="10"/>
        <v>38.652496089683154</v>
      </c>
      <c r="Y36">
        <v>43.561072948799563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872</v>
      </c>
      <c r="D37">
        <v>876.9</v>
      </c>
      <c r="E37">
        <v>845.4</v>
      </c>
      <c r="F37">
        <v>863.1</v>
      </c>
      <c r="G37">
        <f>_xll.TA_TYPPRICE(D37,E37,F37)</f>
        <v>861.80000000000007</v>
      </c>
      <c r="H37">
        <v>871.70074921491846</v>
      </c>
      <c r="I37" t="str">
        <f t="shared" si="0"/>
        <v>DOWN</v>
      </c>
      <c r="J37">
        <v>889.50817986663401</v>
      </c>
      <c r="K37">
        <v>865.08635278767963</v>
      </c>
      <c r="L37" t="str">
        <f t="shared" si="1"/>
        <v>DOWN</v>
      </c>
      <c r="M37" t="str">
        <f t="shared" si="2"/>
        <v>DOWN</v>
      </c>
      <c r="N37">
        <v>37.0523583883502</v>
      </c>
      <c r="O37" t="str">
        <f t="shared" si="3"/>
        <v>DOWN</v>
      </c>
      <c r="P37" t="str">
        <f t="shared" si="4"/>
        <v>DOWN</v>
      </c>
      <c r="Q37">
        <f t="shared" si="5"/>
        <v>17.700000000000045</v>
      </c>
      <c r="R37">
        <f t="shared" si="6"/>
        <v>31.5</v>
      </c>
      <c r="S37">
        <f t="shared" si="7"/>
        <v>0.56190476190476335</v>
      </c>
      <c r="T37" t="str">
        <f t="shared" si="8"/>
        <v>No Indication</v>
      </c>
      <c r="U37" t="str">
        <f t="shared" si="9"/>
        <v>No T+M+I</v>
      </c>
      <c r="V37">
        <v>869.14573744294523</v>
      </c>
      <c r="W37">
        <v>833.92635772489677</v>
      </c>
      <c r="X37">
        <f t="shared" si="10"/>
        <v>35.219379718048458</v>
      </c>
      <c r="Y37">
        <v>41.892734302649345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855.1</v>
      </c>
      <c r="D38">
        <v>860.55</v>
      </c>
      <c r="E38">
        <v>808.1</v>
      </c>
      <c r="F38">
        <v>827</v>
      </c>
      <c r="G38">
        <f>_xll.TA_TYPPRICE(D38,E38,F38)</f>
        <v>831.88333333333333</v>
      </c>
      <c r="H38">
        <v>851.79204127412595</v>
      </c>
      <c r="I38" t="str">
        <f t="shared" si="0"/>
        <v>DOWN</v>
      </c>
      <c r="J38">
        <v>883.07302878515975</v>
      </c>
      <c r="K38">
        <v>852.42271883486194</v>
      </c>
      <c r="L38" t="str">
        <f t="shared" si="1"/>
        <v>DOWN</v>
      </c>
      <c r="M38" t="str">
        <f t="shared" si="2"/>
        <v>DOWN</v>
      </c>
      <c r="N38">
        <v>20.144730959686374</v>
      </c>
      <c r="O38" t="str">
        <f t="shared" si="3"/>
        <v>DOWN</v>
      </c>
      <c r="P38" t="str">
        <f t="shared" si="4"/>
        <v>DOWN</v>
      </c>
      <c r="Q38">
        <f t="shared" si="5"/>
        <v>18.899999999999977</v>
      </c>
      <c r="R38">
        <f t="shared" si="6"/>
        <v>52.449999999999932</v>
      </c>
      <c r="S38">
        <f t="shared" si="7"/>
        <v>0.36034318398474741</v>
      </c>
      <c r="T38" t="str">
        <f t="shared" si="8"/>
        <v>No Indication</v>
      </c>
      <c r="U38" t="str">
        <f t="shared" si="9"/>
        <v>No T+M+I</v>
      </c>
      <c r="V38">
        <v>862.66177783633827</v>
      </c>
      <c r="W38">
        <v>833.41329418971918</v>
      </c>
      <c r="X38">
        <f t="shared" si="10"/>
        <v>29.248483646619093</v>
      </c>
      <c r="Y38">
        <v>39.363884171443296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828</v>
      </c>
      <c r="D39">
        <v>828.85</v>
      </c>
      <c r="E39">
        <v>772.65</v>
      </c>
      <c r="F39">
        <v>798.2</v>
      </c>
      <c r="G39">
        <f>_xll.TA_TYPPRICE(D39,E39,F39)</f>
        <v>799.9</v>
      </c>
      <c r="H39">
        <v>825.84602063706302</v>
      </c>
      <c r="I39" t="str">
        <f t="shared" si="0"/>
        <v>DOWN</v>
      </c>
      <c r="J39">
        <v>871.02346683290205</v>
      </c>
      <c r="K39">
        <v>834.69544798267043</v>
      </c>
      <c r="L39" t="str">
        <f t="shared" si="1"/>
        <v>DOWN</v>
      </c>
      <c r="M39" t="str">
        <f t="shared" si="2"/>
        <v>DOWN</v>
      </c>
      <c r="N39">
        <v>13.844670311857389</v>
      </c>
      <c r="O39" t="str">
        <f t="shared" si="3"/>
        <v>DOWN</v>
      </c>
      <c r="P39" t="str">
        <f t="shared" si="4"/>
        <v>DOWN</v>
      </c>
      <c r="Q39">
        <f t="shared" si="5"/>
        <v>25.550000000000068</v>
      </c>
      <c r="R39">
        <f t="shared" si="6"/>
        <v>56.200000000000045</v>
      </c>
      <c r="S39">
        <f t="shared" si="7"/>
        <v>0.45462633451957379</v>
      </c>
      <c r="T39" t="str">
        <f t="shared" si="8"/>
        <v>No Indication</v>
      </c>
      <c r="U39" t="str">
        <f t="shared" si="9"/>
        <v>No T+M+I</v>
      </c>
      <c r="V39">
        <v>852.74458124613238</v>
      </c>
      <c r="W39">
        <v>830.80490202751776</v>
      </c>
      <c r="X39">
        <f t="shared" si="10"/>
        <v>21.939679218614629</v>
      </c>
      <c r="Y39">
        <v>35.879043180877559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798.15</v>
      </c>
      <c r="D40">
        <v>817.7</v>
      </c>
      <c r="E40">
        <v>773.75</v>
      </c>
      <c r="F40">
        <v>812.7</v>
      </c>
      <c r="G40">
        <f>_xll.TA_TYPPRICE(D40,E40,F40)</f>
        <v>801.38333333333333</v>
      </c>
      <c r="H40">
        <v>813.61467698519823</v>
      </c>
      <c r="I40" t="str">
        <f t="shared" si="0"/>
        <v>DOWN</v>
      </c>
      <c r="J40">
        <v>859.17380753670159</v>
      </c>
      <c r="K40">
        <v>821.15201509763256</v>
      </c>
      <c r="L40" t="str">
        <f t="shared" si="1"/>
        <v>DOWN</v>
      </c>
      <c r="M40" t="str">
        <f t="shared" si="2"/>
        <v>DOWN</v>
      </c>
      <c r="N40">
        <v>28.013114681395329</v>
      </c>
      <c r="O40" t="str">
        <f t="shared" si="3"/>
        <v>DOWN</v>
      </c>
      <c r="P40" t="str">
        <f t="shared" si="4"/>
        <v>DOWN</v>
      </c>
      <c r="Q40">
        <f t="shared" si="5"/>
        <v>38.950000000000045</v>
      </c>
      <c r="R40">
        <f t="shared" si="6"/>
        <v>43.950000000000045</v>
      </c>
      <c r="S40">
        <f t="shared" si="7"/>
        <v>0.88623435722411847</v>
      </c>
      <c r="T40" t="str">
        <f t="shared" si="8"/>
        <v>UP</v>
      </c>
      <c r="U40" t="str">
        <f t="shared" si="9"/>
        <v>No T+M+I</v>
      </c>
      <c r="V40">
        <v>846.58387643903507</v>
      </c>
      <c r="W40">
        <v>829.46379817362754</v>
      </c>
      <c r="X40">
        <f t="shared" si="10"/>
        <v>17.120078265407528</v>
      </c>
      <c r="Y40">
        <v>32.127250197783553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813</v>
      </c>
      <c r="D41">
        <v>823</v>
      </c>
      <c r="E41">
        <v>777.75</v>
      </c>
      <c r="F41">
        <v>791</v>
      </c>
      <c r="G41">
        <f>_xll.TA_TYPPRICE(D41,E41,F41)</f>
        <v>797.25</v>
      </c>
      <c r="H41">
        <v>805.43233849259911</v>
      </c>
      <c r="I41" t="str">
        <f t="shared" si="0"/>
        <v>DOWN</v>
      </c>
      <c r="J41">
        <v>851.13518363965682</v>
      </c>
      <c r="K41">
        <v>811.50712285371424</v>
      </c>
      <c r="L41" t="str">
        <f t="shared" si="1"/>
        <v>DOWN</v>
      </c>
      <c r="M41" t="str">
        <f t="shared" si="2"/>
        <v>DOWN</v>
      </c>
      <c r="N41">
        <v>21.422662525117815</v>
      </c>
      <c r="O41" t="str">
        <f t="shared" si="3"/>
        <v>DOWN</v>
      </c>
      <c r="P41" t="str">
        <f t="shared" si="4"/>
        <v>DOWN</v>
      </c>
      <c r="Q41">
        <f t="shared" si="5"/>
        <v>13.25</v>
      </c>
      <c r="R41">
        <f t="shared" si="6"/>
        <v>45.25</v>
      </c>
      <c r="S41">
        <f t="shared" si="7"/>
        <v>0.29281767955801102</v>
      </c>
      <c r="T41" t="str">
        <f t="shared" si="8"/>
        <v>No Indication</v>
      </c>
      <c r="U41" t="str">
        <f t="shared" si="9"/>
        <v>No T+M+I</v>
      </c>
      <c r="V41">
        <v>838.03251083302962</v>
      </c>
      <c r="W41">
        <v>826.614627938544</v>
      </c>
      <c r="X41">
        <f t="shared" si="10"/>
        <v>11.417882894485615</v>
      </c>
      <c r="Y41">
        <v>27.985376737123964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43006</v>
      </c>
      <c r="C42">
        <v>791.3</v>
      </c>
      <c r="D42">
        <v>815.5</v>
      </c>
      <c r="E42">
        <v>784.6</v>
      </c>
      <c r="F42">
        <v>809.1</v>
      </c>
      <c r="G42">
        <f>_xll.TA_TYPPRICE(D42,E42,F42)</f>
        <v>803.06666666666661</v>
      </c>
      <c r="H42">
        <v>804.24950257963292</v>
      </c>
      <c r="I42" t="str">
        <f t="shared" si="0"/>
        <v>UP</v>
      </c>
      <c r="J42">
        <v>843.2162539419553</v>
      </c>
      <c r="K42">
        <v>805.52776221955548</v>
      </c>
      <c r="L42" t="str">
        <f t="shared" si="1"/>
        <v>No Confirmation</v>
      </c>
      <c r="M42" t="str">
        <f t="shared" si="2"/>
        <v>No Trend</v>
      </c>
      <c r="N42">
        <v>36.900451413251126</v>
      </c>
      <c r="O42" t="str">
        <f t="shared" si="3"/>
        <v>DOWN</v>
      </c>
      <c r="P42" t="str">
        <f t="shared" si="4"/>
        <v>No Trend + Momentum</v>
      </c>
      <c r="Q42">
        <f t="shared" si="5"/>
        <v>24.5</v>
      </c>
      <c r="R42">
        <f t="shared" si="6"/>
        <v>30.899999999999977</v>
      </c>
      <c r="S42">
        <f t="shared" si="7"/>
        <v>0.79288025889967695</v>
      </c>
      <c r="T42" t="str">
        <f t="shared" si="8"/>
        <v>No Indication</v>
      </c>
      <c r="U42" t="str">
        <f t="shared" si="9"/>
        <v>No T+M+I</v>
      </c>
      <c r="V42">
        <v>833.58135532025585</v>
      </c>
      <c r="W42">
        <v>825.31724809124444</v>
      </c>
      <c r="X42">
        <f t="shared" si="10"/>
        <v>8.2641072290114153</v>
      </c>
      <c r="Y42">
        <v>24.041122835501454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810.7</v>
      </c>
      <c r="D43">
        <v>837.15</v>
      </c>
      <c r="E43">
        <v>808.75</v>
      </c>
      <c r="F43">
        <v>814.5</v>
      </c>
      <c r="G43">
        <f>_xll.TA_TYPPRICE(D43,E43,F43)</f>
        <v>820.13333333333333</v>
      </c>
      <c r="H43">
        <v>812.19141795648306</v>
      </c>
      <c r="I43" t="str">
        <f t="shared" si="0"/>
        <v>UP</v>
      </c>
      <c r="J43">
        <v>841.86819751040969</v>
      </c>
      <c r="K43">
        <v>806.24381505965425</v>
      </c>
      <c r="L43" t="str">
        <f t="shared" si="1"/>
        <v>No Confirmation</v>
      </c>
      <c r="M43" t="str">
        <f t="shared" si="2"/>
        <v>No Trend</v>
      </c>
      <c r="N43">
        <v>41.218406889641635</v>
      </c>
      <c r="O43" t="str">
        <f t="shared" si="3"/>
        <v>No Momentum</v>
      </c>
      <c r="P43" t="str">
        <f t="shared" si="4"/>
        <v>No Trend + Momentum</v>
      </c>
      <c r="Q43">
        <f t="shared" si="5"/>
        <v>5.75</v>
      </c>
      <c r="R43">
        <f t="shared" si="6"/>
        <v>28.399999999999977</v>
      </c>
      <c r="S43">
        <f t="shared" si="7"/>
        <v>0.20246478873239454</v>
      </c>
      <c r="T43" t="str">
        <f t="shared" si="8"/>
        <v>No Indication</v>
      </c>
      <c r="U43" t="str">
        <f t="shared" si="9"/>
        <v>No T+M+I</v>
      </c>
      <c r="V43">
        <v>830.64576219406263</v>
      </c>
      <c r="W43">
        <v>824.51597045485596</v>
      </c>
      <c r="X43">
        <f t="shared" si="10"/>
        <v>6.1297917392066665</v>
      </c>
      <c r="Y43">
        <v>20.458856616242496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2017-10-03T07:40:11Z</dcterms:created>
  <dcterms:modified xsi:type="dcterms:W3CDTF">2017-10-03T07:55:27Z</dcterms:modified>
</cp:coreProperties>
</file>