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80" i="1"/>
  <c r="N86" i="1"/>
  <c r="N88" i="1"/>
  <c r="N92" i="1"/>
  <c r="N94" i="1"/>
  <c r="N96" i="1"/>
  <c r="N98" i="1"/>
  <c r="N100" i="1"/>
  <c r="N102" i="1"/>
  <c r="N104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2" i="1"/>
  <c r="N84" i="1"/>
  <c r="N90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86" i="1"/>
  <c r="K90" i="1"/>
  <c r="K92" i="1"/>
  <c r="K96" i="1"/>
  <c r="K98" i="1"/>
  <c r="K100" i="1"/>
  <c r="K104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8" i="1"/>
  <c r="K94" i="1"/>
  <c r="K10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70" i="1"/>
  <c r="G74" i="1"/>
  <c r="G78" i="1"/>
  <c r="G80" i="1"/>
  <c r="G82" i="1"/>
  <c r="G86" i="1"/>
  <c r="G90" i="1"/>
  <c r="G92" i="1"/>
  <c r="G94" i="1"/>
  <c r="G98" i="1"/>
  <c r="G100" i="1"/>
  <c r="G104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2" i="1"/>
  <c r="G76" i="1"/>
  <c r="G84" i="1"/>
  <c r="G88" i="1"/>
  <c r="G96" i="1"/>
  <c r="G10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30" i="1"/>
  <c r="H34" i="1"/>
  <c r="H36" i="1"/>
  <c r="H38" i="1"/>
  <c r="H40" i="1"/>
  <c r="H44" i="1"/>
  <c r="H46" i="1"/>
  <c r="H48" i="1"/>
  <c r="H50" i="1"/>
  <c r="H52" i="1"/>
  <c r="H54" i="1"/>
  <c r="H58" i="1"/>
  <c r="H60" i="1"/>
  <c r="H62" i="1"/>
  <c r="H64" i="1"/>
  <c r="H66" i="1"/>
  <c r="H68" i="1"/>
  <c r="H70" i="1"/>
  <c r="H74" i="1"/>
  <c r="H76" i="1"/>
  <c r="H78" i="1"/>
  <c r="H80" i="1"/>
  <c r="H82" i="1"/>
  <c r="H84" i="1"/>
  <c r="H86" i="1"/>
  <c r="H88" i="1"/>
  <c r="H92" i="1"/>
  <c r="H94" i="1"/>
  <c r="H96" i="1"/>
  <c r="H98" i="1"/>
  <c r="H100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2" i="1"/>
  <c r="H42" i="1"/>
  <c r="H56" i="1"/>
  <c r="H72" i="1"/>
  <c r="H90" i="1"/>
  <c r="AH22" i="1" l="1"/>
  <c r="AH20" i="1" l="1"/>
  <c r="AH21" i="1"/>
  <c r="AH49" i="1"/>
  <c r="AH2" i="1"/>
  <c r="AH16" i="1"/>
  <c r="AH48" i="1"/>
  <c r="AH36" i="1"/>
  <c r="AH4" i="1"/>
  <c r="AH18" i="1"/>
  <c r="AH44" i="1"/>
  <c r="AH32" i="1"/>
  <c r="AH15" i="1"/>
  <c r="AH39" i="1"/>
  <c r="AH47" i="1"/>
  <c r="AH55" i="1"/>
  <c r="AH17" i="1"/>
  <c r="AH50" i="1"/>
  <c r="AH42" i="1"/>
  <c r="AH23" i="1"/>
  <c r="AH33" i="1"/>
  <c r="AH26" i="1"/>
  <c r="AH10" i="1"/>
  <c r="AH34" i="1"/>
  <c r="AH54" i="1"/>
  <c r="AH7" i="1"/>
  <c r="AH6" i="1"/>
  <c r="AH53" i="1"/>
  <c r="AH29" i="1"/>
  <c r="AH30" i="1"/>
  <c r="AH46" i="1"/>
  <c r="AH38" i="1"/>
  <c r="AH14" i="1"/>
  <c r="AH31" i="1"/>
  <c r="AH13" i="1"/>
  <c r="AH5" i="1"/>
  <c r="AH51" i="1"/>
  <c r="AH9" i="1"/>
  <c r="AH56" i="1"/>
  <c r="AH40" i="1"/>
  <c r="AH24" i="1"/>
  <c r="AH8" i="1"/>
  <c r="AH25" i="1"/>
  <c r="AH11" i="1" l="1"/>
  <c r="AH3" i="1"/>
  <c r="AH19" i="1"/>
  <c r="AH12" i="1"/>
  <c r="AH27" i="1"/>
  <c r="AH52" i="1"/>
  <c r="AH35" i="1"/>
  <c r="AH28" i="1"/>
  <c r="AH43" i="1"/>
  <c r="AH41" i="1"/>
  <c r="AH37" i="1"/>
  <c r="AH45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<sst xmlns="http://schemas.openxmlformats.org/spreadsheetml/2006/main" count="137" uniqueCount="35">
  <si>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</si>
  <si>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</si>
  <si>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</si>
  <si>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</si>
  <si>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</si>
  <si>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RENUKA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</si>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</sst>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14.75</v>
      </c>
      <c r="D2">
        <v>14.85</v>
      </c>
      <c r="E2">
        <v>14.6</v>
      </c>
      <c r="F2">
        <v>15</v>
      </c>
      <c r="G2">
        <f>_xll.TA_TYPPRICE(D2,E2,F2)</f>
        <v>14.816666666666668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0.40000000000000036</v>
      </c>
      <c r="R2">
        <f>D2-E2</f>
        <v>0.25</v>
      </c>
      <c r="S2">
        <f>Q2/R2</f>
        <v>1.6000000000000014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14.75</v>
      </c>
      <c r="D3">
        <v>14.75</v>
      </c>
      <c r="E3">
        <v>14.45</v>
      </c>
      <c r="F3">
        <v>14</v>
      </c>
      <c r="G3">
        <f>_xll.TA_TYPPRICE(D3,E3,F3)</f>
        <v>14.4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-0.44999999999999929</v>
      </c>
      <c r="R3">
        <f t="shared" ref="R3:R66" si="6">D3-E3</f>
        <v>0.30000000000000071</v>
      </c>
      <c r="S3">
        <f t="shared" ref="S3:S66" si="7">Q3/R3</f>
        <v>-1.499999999999994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14.55</v>
      </c>
      <c r="D4">
        <v>14.75</v>
      </c>
      <c r="E4">
        <v>14.45</v>
      </c>
      <c r="F4">
        <v>14</v>
      </c>
      <c r="G4">
        <f>_xll.TA_TYPPRICE(D4,E4,F4)</f>
        <v>14.4</v>
      </c>
      <c r="H4">
        <v>14.53888888888889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-0.44999999999999929</v>
      </c>
      <c r="R4">
        <f t="shared" si="6"/>
        <v>0.30000000000000071</v>
      </c>
      <c r="S4">
        <f t="shared" si="7"/>
        <v>-1.499999999999994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14.5</v>
      </c>
      <c r="D5">
        <v>14.55</v>
      </c>
      <c r="E5">
        <v>14.15</v>
      </c>
      <c r="F5">
        <v>14</v>
      </c>
      <c r="G5">
        <f>_xll.TA_TYPPRICE(D5,E5,F5)</f>
        <v>14.233333333333334</v>
      </c>
      <c r="H5">
        <v>14.386111111111113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-0.15000000000000036</v>
      </c>
      <c r="R5">
        <f t="shared" si="6"/>
        <v>0.40000000000000036</v>
      </c>
      <c r="S5">
        <f t="shared" si="7"/>
        <v>-0.37500000000000056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14.3</v>
      </c>
      <c r="D6">
        <v>14.4</v>
      </c>
      <c r="E6">
        <v>14.2</v>
      </c>
      <c r="F6">
        <v>14</v>
      </c>
      <c r="G6">
        <f>_xll.TA_TYPPRICE(D6,E6,F6)</f>
        <v>14.200000000000001</v>
      </c>
      <c r="H6">
        <v>14.293055555555558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-0.19999999999999929</v>
      </c>
      <c r="R6">
        <f t="shared" si="6"/>
        <v>0.20000000000000107</v>
      </c>
      <c r="S6">
        <f t="shared" si="7"/>
        <v>-0.99999999999999112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14.4</v>
      </c>
      <c r="D7">
        <v>14.75</v>
      </c>
      <c r="E7">
        <v>14.25</v>
      </c>
      <c r="F7">
        <v>15</v>
      </c>
      <c r="G7">
        <f>_xll.TA_TYPPRICE(D7,E7,F7)</f>
        <v>14.666666666666666</v>
      </c>
      <c r="H7">
        <v>14.479861111111113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0.75</v>
      </c>
      <c r="R7">
        <f t="shared" si="6"/>
        <v>0.5</v>
      </c>
      <c r="S7">
        <f t="shared" si="7"/>
        <v>1.5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14.85</v>
      </c>
      <c r="D8">
        <v>14.85</v>
      </c>
      <c r="E8">
        <v>14.5</v>
      </c>
      <c r="F8">
        <v>15</v>
      </c>
      <c r="G8">
        <f>_xll.TA_TYPPRICE(D8,E8,F8)</f>
        <v>14.783333333333333</v>
      </c>
      <c r="H8">
        <v>14.631597222222222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0.5</v>
      </c>
      <c r="R8">
        <f t="shared" si="6"/>
        <v>0.34999999999999964</v>
      </c>
      <c r="S8">
        <f t="shared" si="7"/>
        <v>1.4285714285714299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14.65</v>
      </c>
      <c r="D9">
        <v>14.8</v>
      </c>
      <c r="E9">
        <v>14.45</v>
      </c>
      <c r="F9">
        <v>15</v>
      </c>
      <c r="G9">
        <f>_xll.TA_TYPPRICE(D9,E9,F9)</f>
        <v>14.75</v>
      </c>
      <c r="H9">
        <v>14.690798611111111</v>
      </c>
      <c r="I9" t="str">
        <f t="shared" si="0"/>
        <v>UP</v>
      </c>
      <c r="J9">
        <v>14.7125</v>
      </c>
      <c r="K9">
        <v>14.38125</v>
      </c>
      <c r="L9" t="str">
        <f t="shared" si="1"/>
        <v>UP</v>
      </c>
      <c r="M9" t="str">
        <f t="shared" si="2"/>
        <v>UP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0.55000000000000071</v>
      </c>
      <c r="R9">
        <f t="shared" si="6"/>
        <v>0.35000000000000142</v>
      </c>
      <c r="S9">
        <f t="shared" si="7"/>
        <v>1.5714285714285672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14.5</v>
      </c>
      <c r="D10">
        <v>14.8</v>
      </c>
      <c r="E10">
        <v>14.35</v>
      </c>
      <c r="F10">
        <v>14</v>
      </c>
      <c r="G10">
        <f>_xll.TA_TYPPRICE(D10,E10,F10)</f>
        <v>14.383333333333333</v>
      </c>
      <c r="H10">
        <v>14.537065972222223</v>
      </c>
      <c r="I10" t="str">
        <f t="shared" si="0"/>
        <v>DOWN</v>
      </c>
      <c r="J10">
        <v>14.731944444444444</v>
      </c>
      <c r="K10">
        <v>14.374305555555555</v>
      </c>
      <c r="L10" t="str">
        <f t="shared" si="1"/>
        <v>DOWN</v>
      </c>
      <c r="M10" t="str">
        <f t="shared" si="2"/>
        <v>DOWN</v>
      </c>
      <c r="N10">
        <v>25.296442687747039</v>
      </c>
      <c r="O10" t="str">
        <f t="shared" si="3"/>
        <v>DOWN</v>
      </c>
      <c r="P10" t="str">
        <f t="shared" si="4"/>
        <v>DOWN</v>
      </c>
      <c r="Q10">
        <f t="shared" si="5"/>
        <v>-0.34999999999999964</v>
      </c>
      <c r="R10">
        <f t="shared" si="6"/>
        <v>0.45000000000000107</v>
      </c>
      <c r="S10">
        <f t="shared" si="7"/>
        <v>-0.77777777777777513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14.3</v>
      </c>
      <c r="D11">
        <v>14.45</v>
      </c>
      <c r="E11">
        <v>14.2</v>
      </c>
      <c r="F11">
        <v>14</v>
      </c>
      <c r="G11">
        <f>_xll.TA_TYPPRICE(D11,E11,F11)</f>
        <v>14.216666666666667</v>
      </c>
      <c r="H11">
        <v>14.376866319444446</v>
      </c>
      <c r="I11" t="str">
        <f t="shared" si="0"/>
        <v>DOWN</v>
      </c>
      <c r="J11">
        <v>14.66929012345679</v>
      </c>
      <c r="K11">
        <v>14.33557098765432</v>
      </c>
      <c r="L11" t="str">
        <f t="shared" si="1"/>
        <v>DOWN</v>
      </c>
      <c r="M11" t="str">
        <f t="shared" si="2"/>
        <v>DOWN</v>
      </c>
      <c r="N11">
        <v>25.296442687747035</v>
      </c>
      <c r="O11" t="str">
        <f t="shared" si="3"/>
        <v>DOWN</v>
      </c>
      <c r="P11" t="str">
        <f t="shared" si="4"/>
        <v>DOWN</v>
      </c>
      <c r="Q11">
        <f t="shared" si="5"/>
        <v>-0.19999999999999929</v>
      </c>
      <c r="R11">
        <f t="shared" si="6"/>
        <v>0.25</v>
      </c>
      <c r="S11">
        <f t="shared" si="7"/>
        <v>-0.79999999999999716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14.25</v>
      </c>
      <c r="D12">
        <v>14.4</v>
      </c>
      <c r="E12">
        <v>14.25</v>
      </c>
      <c r="F12">
        <v>14</v>
      </c>
      <c r="G12">
        <f>_xll.TA_TYPPRICE(D12,E12,F12)</f>
        <v>14.216666666666667</v>
      </c>
      <c r="H12">
        <v>14.296766493055557</v>
      </c>
      <c r="I12" t="str">
        <f t="shared" si="0"/>
        <v>DOWN</v>
      </c>
      <c r="J12">
        <v>14.609447873799725</v>
      </c>
      <c r="K12">
        <v>14.316555212620026</v>
      </c>
      <c r="L12" t="str">
        <f t="shared" si="1"/>
        <v>DOWN</v>
      </c>
      <c r="M12" t="str">
        <f t="shared" si="2"/>
        <v>DOWN</v>
      </c>
      <c r="N12">
        <v>25.296442687747046</v>
      </c>
      <c r="O12" t="str">
        <f t="shared" si="3"/>
        <v>DOWN</v>
      </c>
      <c r="P12" t="str">
        <f t="shared" si="4"/>
        <v>DOWN</v>
      </c>
      <c r="Q12">
        <f t="shared" si="5"/>
        <v>-0.25</v>
      </c>
      <c r="R12">
        <f t="shared" si="6"/>
        <v>0.15000000000000036</v>
      </c>
      <c r="S12">
        <f t="shared" si="7"/>
        <v>-1.6666666666666627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14.45</v>
      </c>
      <c r="D13">
        <v>14.55</v>
      </c>
      <c r="E13">
        <v>14.3</v>
      </c>
      <c r="F13">
        <v>14</v>
      </c>
      <c r="G13">
        <f>_xll.TA_TYPPRICE(D13,E13,F13)</f>
        <v>14.283333333333333</v>
      </c>
      <c r="H13">
        <v>14.290049913194444</v>
      </c>
      <c r="I13" t="str">
        <f t="shared" si="0"/>
        <v>DOWN</v>
      </c>
      <c r="J13">
        <v>14.596237235177565</v>
      </c>
      <c r="K13">
        <v>14.312876276482243</v>
      </c>
      <c r="L13" t="str">
        <f t="shared" si="1"/>
        <v>DOWN</v>
      </c>
      <c r="M13" t="str">
        <f t="shared" si="2"/>
        <v>DOWN</v>
      </c>
      <c r="N13">
        <v>25.296442687747046</v>
      </c>
      <c r="O13" t="str">
        <f t="shared" si="3"/>
        <v>DOWN</v>
      </c>
      <c r="P13" t="str">
        <f t="shared" si="4"/>
        <v>DOWN</v>
      </c>
      <c r="Q13">
        <f t="shared" si="5"/>
        <v>-0.30000000000000071</v>
      </c>
      <c r="R13">
        <f t="shared" si="6"/>
        <v>0.25</v>
      </c>
      <c r="S13">
        <f t="shared" si="7"/>
        <v>-1.2000000000000028</v>
      </c>
      <c r="T13" t="str">
        <f t="shared" si="8"/>
        <v>DOWN</v>
      </c>
      <c r="U13" t="str">
        <f t="shared" si="9"/>
        <v>DOWN</v>
      </c>
      <c r="V13">
        <v>14.333333333333334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14.4</v>
      </c>
      <c r="D14">
        <v>14.55</v>
      </c>
      <c r="E14">
        <v>14.15</v>
      </c>
      <c r="F14">
        <v>14</v>
      </c>
      <c r="G14">
        <f>_xll.TA_TYPPRICE(D14,E14,F14)</f>
        <v>14.233333333333334</v>
      </c>
      <c r="H14">
        <v>14.261691623263889</v>
      </c>
      <c r="I14" t="str">
        <f t="shared" si="0"/>
        <v>DOWN</v>
      </c>
      <c r="J14">
        <v>14.585962294026995</v>
      </c>
      <c r="K14">
        <v>14.276681548375077</v>
      </c>
      <c r="L14" t="str">
        <f t="shared" si="1"/>
        <v>DOWN</v>
      </c>
      <c r="M14" t="str">
        <f t="shared" si="2"/>
        <v>DOWN</v>
      </c>
      <c r="N14">
        <v>25.296442687747039</v>
      </c>
      <c r="O14" t="str">
        <f t="shared" si="3"/>
        <v>DOWN</v>
      </c>
      <c r="P14" t="str">
        <f t="shared" si="4"/>
        <v>DOWN</v>
      </c>
      <c r="Q14">
        <f t="shared" si="5"/>
        <v>-0.15000000000000036</v>
      </c>
      <c r="R14">
        <f t="shared" si="6"/>
        <v>0.40000000000000036</v>
      </c>
      <c r="S14">
        <f t="shared" si="7"/>
        <v>-0.37500000000000056</v>
      </c>
      <c r="T14" t="str">
        <f t="shared" si="8"/>
        <v>DOWN</v>
      </c>
      <c r="U14" t="str">
        <f t="shared" si="9"/>
        <v>DOWN</v>
      </c>
      <c r="V14">
        <v>14.282051282051283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14.3</v>
      </c>
      <c r="D15">
        <v>14.5</v>
      </c>
      <c r="E15">
        <v>14.05</v>
      </c>
      <c r="F15">
        <v>14</v>
      </c>
      <c r="G15">
        <f>_xll.TA_TYPPRICE(D15,E15,F15)</f>
        <v>14.183333333333332</v>
      </c>
      <c r="H15">
        <v>14.222512478298611</v>
      </c>
      <c r="I15" t="str">
        <f t="shared" si="0"/>
        <v>DOWN</v>
      </c>
      <c r="J15">
        <v>14.566859562020996</v>
      </c>
      <c r="K15">
        <v>14.226307870958394</v>
      </c>
      <c r="L15" t="str">
        <f t="shared" si="1"/>
        <v>DOWN</v>
      </c>
      <c r="M15" t="str">
        <f t="shared" si="2"/>
        <v>DOWN</v>
      </c>
      <c r="N15">
        <v>25.296442687747039</v>
      </c>
      <c r="O15" t="str">
        <f t="shared" si="3"/>
        <v>DOWN</v>
      </c>
      <c r="P15" t="str">
        <f t="shared" si="4"/>
        <v>DOWN</v>
      </c>
      <c r="Q15">
        <f t="shared" si="5"/>
        <v>-5.0000000000000711E-2</v>
      </c>
      <c r="R15">
        <f t="shared" si="6"/>
        <v>0.44999999999999929</v>
      </c>
      <c r="S15">
        <f t="shared" si="7"/>
        <v>-0.11111111111111287</v>
      </c>
      <c r="T15" t="str">
        <f t="shared" si="8"/>
        <v>DOWN</v>
      </c>
      <c r="U15" t="str">
        <f t="shared" si="9"/>
        <v>DOWN</v>
      </c>
      <c r="V15">
        <v>14.238658777120316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14.15</v>
      </c>
      <c r="D16">
        <v>14.2</v>
      </c>
      <c r="E16">
        <v>13.9</v>
      </c>
      <c r="F16">
        <v>14</v>
      </c>
      <c r="G16">
        <f>_xll.TA_TYPPRICE(D16,E16,F16)</f>
        <v>14.033333333333333</v>
      </c>
      <c r="H16">
        <v>14.127922905815971</v>
      </c>
      <c r="I16" t="str">
        <f t="shared" si="0"/>
        <v>DOWN</v>
      </c>
      <c r="J16">
        <v>14.485335214905218</v>
      </c>
      <c r="K16">
        <v>14.153795010745418</v>
      </c>
      <c r="L16" t="str">
        <f t="shared" si="1"/>
        <v>DOWN</v>
      </c>
      <c r="M16" t="str">
        <f t="shared" si="2"/>
        <v>DOWN</v>
      </c>
      <c r="N16">
        <v>25.296442687747046</v>
      </c>
      <c r="O16" t="str">
        <f t="shared" si="3"/>
        <v>DOWN</v>
      </c>
      <c r="P16" t="str">
        <f t="shared" si="4"/>
        <v>DOWN</v>
      </c>
      <c r="Q16">
        <f t="shared" si="5"/>
        <v>9.9999999999999645E-2</v>
      </c>
      <c r="R16">
        <f t="shared" si="6"/>
        <v>0.29999999999999893</v>
      </c>
      <c r="S16">
        <f t="shared" si="7"/>
        <v>0.33333333333333331</v>
      </c>
      <c r="T16" t="str">
        <f t="shared" si="8"/>
        <v>No Indication</v>
      </c>
      <c r="U16" t="str">
        <f t="shared" si="9"/>
        <v>No T+M+I</v>
      </c>
      <c r="V16">
        <v>14.201942042178729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14.05</v>
      </c>
      <c r="D17">
        <v>14.05</v>
      </c>
      <c r="E17">
        <v>13.5</v>
      </c>
      <c r="F17">
        <v>14</v>
      </c>
      <c r="G17">
        <f>_xll.TA_TYPPRICE(D17,E17,F17)</f>
        <v>13.85</v>
      </c>
      <c r="H17">
        <v>13.988961452907986</v>
      </c>
      <c r="I17" t="str">
        <f t="shared" si="0"/>
        <v>UP</v>
      </c>
      <c r="J17">
        <v>14.388594056037393</v>
      </c>
      <c r="K17">
        <v>14.008507230579768</v>
      </c>
      <c r="L17" t="str">
        <f t="shared" si="1"/>
        <v>DOWN</v>
      </c>
      <c r="M17" t="str">
        <f t="shared" si="2"/>
        <v>No Trend</v>
      </c>
      <c r="N17">
        <v>25.296442687747039</v>
      </c>
      <c r="O17" t="str">
        <f t="shared" si="3"/>
        <v>DOWN</v>
      </c>
      <c r="P17" t="str">
        <f t="shared" si="4"/>
        <v>No Trend + Momentum</v>
      </c>
      <c r="Q17">
        <f t="shared" si="5"/>
        <v>0.5</v>
      </c>
      <c r="R17">
        <f t="shared" si="6"/>
        <v>0.55000000000000071</v>
      </c>
      <c r="S17">
        <f t="shared" si="7"/>
        <v>0.90909090909090795</v>
      </c>
      <c r="T17" t="str">
        <f t="shared" si="8"/>
        <v>UP</v>
      </c>
      <c r="U17" t="str">
        <f t="shared" si="9"/>
        <v>No T+M+I</v>
      </c>
      <c r="V17">
        <v>14.170874035689694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13.7</v>
      </c>
      <c r="D18">
        <v>13.7</v>
      </c>
      <c r="E18">
        <v>13.1</v>
      </c>
      <c r="F18">
        <v>13</v>
      </c>
      <c r="G18">
        <f>_xll.TA_TYPPRICE(D18,E18,F18)</f>
        <v>13.266666666666666</v>
      </c>
      <c r="H18">
        <v>13.627814059787326</v>
      </c>
      <c r="I18" t="str">
        <f t="shared" si="0"/>
        <v>DOWN</v>
      </c>
      <c r="J18">
        <v>14.23557315469575</v>
      </c>
      <c r="K18">
        <v>13.806616734895375</v>
      </c>
      <c r="L18" t="str">
        <f t="shared" si="1"/>
        <v>DOWN</v>
      </c>
      <c r="M18" t="str">
        <f t="shared" si="2"/>
        <v>DOWN</v>
      </c>
      <c r="N18">
        <v>6.4124526001749658</v>
      </c>
      <c r="O18" t="str">
        <f t="shared" si="3"/>
        <v>DOWN</v>
      </c>
      <c r="P18" t="str">
        <f t="shared" si="4"/>
        <v>DOWN</v>
      </c>
      <c r="Q18">
        <f t="shared" si="5"/>
        <v>-9.9999999999999645E-2</v>
      </c>
      <c r="R18">
        <f t="shared" si="6"/>
        <v>0.59999999999999964</v>
      </c>
      <c r="S18">
        <f t="shared" si="7"/>
        <v>-0.16666666666666619</v>
      </c>
      <c r="T18" t="str">
        <f t="shared" si="8"/>
        <v>DOWN</v>
      </c>
      <c r="U18" t="str">
        <f t="shared" si="9"/>
        <v>DOWN</v>
      </c>
      <c r="V18">
        <v>13.99073956866051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13.2</v>
      </c>
      <c r="D19">
        <v>14</v>
      </c>
      <c r="E19">
        <v>13.2</v>
      </c>
      <c r="F19">
        <v>14</v>
      </c>
      <c r="G19">
        <f>_xll.TA_TYPPRICE(D19,E19,F19)</f>
        <v>13.733333333333334</v>
      </c>
      <c r="H19">
        <v>13.68057369656033</v>
      </c>
      <c r="I19" t="str">
        <f t="shared" si="0"/>
        <v>UP</v>
      </c>
      <c r="J19">
        <v>14.183223564763361</v>
      </c>
      <c r="K19">
        <v>13.671813016029736</v>
      </c>
      <c r="L19" t="str">
        <f t="shared" si="1"/>
        <v>No Confirmation</v>
      </c>
      <c r="M19" t="str">
        <f t="shared" si="2"/>
        <v>No Trend</v>
      </c>
      <c r="N19">
        <v>51.587673106946916</v>
      </c>
      <c r="O19" t="str">
        <f t="shared" si="3"/>
        <v>No Momentum</v>
      </c>
      <c r="P19" t="str">
        <f t="shared" si="4"/>
        <v>No Trend + Momentum</v>
      </c>
      <c r="Q19">
        <f t="shared" si="5"/>
        <v>0.80000000000000071</v>
      </c>
      <c r="R19">
        <f t="shared" si="6"/>
        <v>0.80000000000000071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13.992164250405047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13.8</v>
      </c>
      <c r="D20">
        <v>14.25</v>
      </c>
      <c r="E20">
        <v>13.7</v>
      </c>
      <c r="F20">
        <v>14</v>
      </c>
      <c r="G20">
        <f>_xll.TA_TYPPRICE(D20,E20,F20)</f>
        <v>13.983333333333334</v>
      </c>
      <c r="H20">
        <v>13.831953514946832</v>
      </c>
      <c r="I20" t="str">
        <f t="shared" si="0"/>
        <v>UP</v>
      </c>
      <c r="J20">
        <v>14.198062772593726</v>
      </c>
      <c r="K20">
        <v>13.678076790245351</v>
      </c>
      <c r="L20" t="str">
        <f t="shared" si="1"/>
        <v>No Confirmation</v>
      </c>
      <c r="M20" t="str">
        <f t="shared" si="2"/>
        <v>No Trend</v>
      </c>
      <c r="N20">
        <v>51.58767310694693</v>
      </c>
      <c r="O20" t="str">
        <f t="shared" si="3"/>
        <v>No Momentum</v>
      </c>
      <c r="P20" t="str">
        <f t="shared" si="4"/>
        <v>No Trend + Momentum</v>
      </c>
      <c r="Q20">
        <f t="shared" si="5"/>
        <v>0.30000000000000071</v>
      </c>
      <c r="R20">
        <f t="shared" si="6"/>
        <v>0.55000000000000071</v>
      </c>
      <c r="S20">
        <f t="shared" si="7"/>
        <v>0.54545454545454608</v>
      </c>
      <c r="T20" t="str">
        <f t="shared" si="8"/>
        <v>No Indication</v>
      </c>
      <c r="U20" t="str">
        <f t="shared" si="9"/>
        <v>No T+M+I</v>
      </c>
      <c r="V20">
        <v>13.993369750342731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</v>
      </c>
      <c r="D21">
        <v>14.35</v>
      </c>
      <c r="E21">
        <v>13.7</v>
      </c>
      <c r="F21">
        <v>14</v>
      </c>
      <c r="G21">
        <f>_xll.TA_TYPPRICE(D21,E21,F21)</f>
        <v>14.016666666666666</v>
      </c>
      <c r="H21">
        <v>13.924310090806749</v>
      </c>
      <c r="I21" t="str">
        <f t="shared" si="0"/>
        <v>UP</v>
      </c>
      <c r="J21">
        <v>14.231826600906231</v>
      </c>
      <c r="K21">
        <v>13.682948614635272</v>
      </c>
      <c r="L21" t="str">
        <f t="shared" si="1"/>
        <v>No Confirmation</v>
      </c>
      <c r="M21" t="str">
        <f t="shared" si="2"/>
        <v>No Trend</v>
      </c>
      <c r="N21">
        <v>51.58767310694693</v>
      </c>
      <c r="O21" t="str">
        <f t="shared" si="3"/>
        <v>No Momentum</v>
      </c>
      <c r="P21" t="str">
        <f t="shared" si="4"/>
        <v>No Trend + Momentum</v>
      </c>
      <c r="Q21">
        <f t="shared" si="5"/>
        <v>0.30000000000000071</v>
      </c>
      <c r="R21">
        <f t="shared" si="6"/>
        <v>0.65000000000000036</v>
      </c>
      <c r="S21">
        <f t="shared" si="7"/>
        <v>0.4615384615384624</v>
      </c>
      <c r="T21" t="str">
        <f t="shared" si="8"/>
        <v>No Indication</v>
      </c>
      <c r="U21" t="str">
        <f t="shared" si="9"/>
        <v>No T+M+I</v>
      </c>
      <c r="V21">
        <v>13.994389788751542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13.5</v>
      </c>
      <c r="D22">
        <v>13.5</v>
      </c>
      <c r="E22">
        <v>13.05</v>
      </c>
      <c r="F22">
        <v>13</v>
      </c>
      <c r="G22">
        <f>_xll.TA_TYPPRICE(D22,E22,F22)</f>
        <v>13.183333333333332</v>
      </c>
      <c r="H22">
        <v>13.553821712070039</v>
      </c>
      <c r="I22" t="str">
        <f t="shared" si="0"/>
        <v>DOWN</v>
      </c>
      <c r="J22">
        <v>14.069198467371514</v>
      </c>
      <c r="K22">
        <v>13.542293366938544</v>
      </c>
      <c r="L22" t="str">
        <f t="shared" si="1"/>
        <v>DOWN</v>
      </c>
      <c r="M22" t="str">
        <f t="shared" si="2"/>
        <v>DOWN</v>
      </c>
      <c r="N22">
        <v>26.553476966361387</v>
      </c>
      <c r="O22" t="str">
        <f t="shared" si="3"/>
        <v>DOWN</v>
      </c>
      <c r="P22" t="str">
        <f t="shared" si="4"/>
        <v>DOWN</v>
      </c>
      <c r="Q22">
        <f t="shared" si="5"/>
        <v>-5.0000000000000711E-2</v>
      </c>
      <c r="R22">
        <f t="shared" si="6"/>
        <v>0.44999999999999929</v>
      </c>
      <c r="S22">
        <f t="shared" si="7"/>
        <v>-0.11111111111111287</v>
      </c>
      <c r="T22" t="str">
        <f t="shared" si="8"/>
        <v>DOWN</v>
      </c>
      <c r="U22" t="str">
        <f t="shared" si="9"/>
        <v>DOWN</v>
      </c>
      <c r="V22">
        <v>13.841406744328228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13.2</v>
      </c>
      <c r="D23">
        <v>13.25</v>
      </c>
      <c r="E23">
        <v>12.85</v>
      </c>
      <c r="F23">
        <v>13</v>
      </c>
      <c r="G23">
        <f>_xll.TA_TYPPRICE(D23,E23,F23)</f>
        <v>13.033333333333333</v>
      </c>
      <c r="H23">
        <v>13.293577522701685</v>
      </c>
      <c r="I23" t="str">
        <f t="shared" si="0"/>
        <v>DOWN</v>
      </c>
      <c r="J23">
        <v>13.887154363511177</v>
      </c>
      <c r="K23">
        <v>13.388450396507757</v>
      </c>
      <c r="L23" t="str">
        <f t="shared" si="1"/>
        <v>DOWN</v>
      </c>
      <c r="M23" t="str">
        <f t="shared" si="2"/>
        <v>DOWN</v>
      </c>
      <c r="N23">
        <v>26.553476966361387</v>
      </c>
      <c r="O23" t="str">
        <f t="shared" si="3"/>
        <v>DOWN</v>
      </c>
      <c r="P23" t="str">
        <f t="shared" si="4"/>
        <v>DOWN</v>
      </c>
      <c r="Q23">
        <f t="shared" si="5"/>
        <v>0.15000000000000036</v>
      </c>
      <c r="R23">
        <f t="shared" si="6"/>
        <v>0.40000000000000036</v>
      </c>
      <c r="S23">
        <f t="shared" si="7"/>
        <v>0.37500000000000056</v>
      </c>
      <c r="T23" t="str">
        <f t="shared" si="8"/>
        <v>No Indication</v>
      </c>
      <c r="U23" t="str">
        <f t="shared" si="9"/>
        <v>No T+M+I</v>
      </c>
      <c r="V23">
        <v>13.711959552893116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</v>
      </c>
      <c r="D24">
        <v>13.35</v>
      </c>
      <c r="E24">
        <v>12.9</v>
      </c>
      <c r="F24">
        <v>13</v>
      </c>
      <c r="G24">
        <f>_xll.TA_TYPPRICE(D24,E24,F24)</f>
        <v>13.083333333333334</v>
      </c>
      <c r="H24">
        <v>13.188455428017509</v>
      </c>
      <c r="I24" t="str">
        <f t="shared" si="0"/>
        <v>DOWN</v>
      </c>
      <c r="J24">
        <v>13.767786727175361</v>
      </c>
      <c r="K24">
        <v>13.279905863950479</v>
      </c>
      <c r="L24" t="str">
        <f t="shared" si="1"/>
        <v>DOWN</v>
      </c>
      <c r="M24" t="str">
        <f t="shared" si="2"/>
        <v>DOWN</v>
      </c>
      <c r="N24">
        <v>26.553476966361387</v>
      </c>
      <c r="O24" t="str">
        <f t="shared" si="3"/>
        <v>DOWN</v>
      </c>
      <c r="P24" t="str">
        <f t="shared" si="4"/>
        <v>DOWN</v>
      </c>
      <c r="Q24">
        <f t="shared" si="5"/>
        <v>9.9999999999999645E-2</v>
      </c>
      <c r="R24">
        <f t="shared" si="6"/>
        <v>0.44999999999999929</v>
      </c>
      <c r="S24">
        <f t="shared" si="7"/>
        <v>0.22222222222222179</v>
      </c>
      <c r="T24" t="str">
        <f t="shared" si="8"/>
        <v>No Indication</v>
      </c>
      <c r="U24" t="str">
        <f t="shared" si="9"/>
        <v>No T+M+I</v>
      </c>
      <c r="V24">
        <v>13.602427313986484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13.15</v>
      </c>
      <c r="D25">
        <v>13.4</v>
      </c>
      <c r="E25">
        <v>13.1</v>
      </c>
      <c r="F25">
        <v>13</v>
      </c>
      <c r="G25">
        <f>_xll.TA_TYPPRICE(D25,E25,F25)</f>
        <v>13.166666666666666</v>
      </c>
      <c r="H25">
        <v>13.177561047342088</v>
      </c>
      <c r="I25" t="str">
        <f t="shared" si="0"/>
        <v>DOWN</v>
      </c>
      <c r="J25">
        <v>13.686056343358613</v>
      </c>
      <c r="K25">
        <v>13.239926783072594</v>
      </c>
      <c r="L25" t="str">
        <f t="shared" si="1"/>
        <v>DOWN</v>
      </c>
      <c r="M25" t="str">
        <f t="shared" si="2"/>
        <v>DOWN</v>
      </c>
      <c r="N25">
        <v>26.553476966361387</v>
      </c>
      <c r="O25" t="str">
        <f t="shared" si="3"/>
        <v>DOWN</v>
      </c>
      <c r="P25" t="str">
        <f t="shared" si="4"/>
        <v>DOWN</v>
      </c>
      <c r="Q25">
        <f t="shared" si="5"/>
        <v>-9.9999999999999645E-2</v>
      </c>
      <c r="R25">
        <f t="shared" si="6"/>
        <v>0.30000000000000071</v>
      </c>
      <c r="S25">
        <f t="shared" si="7"/>
        <v>-0.33333333333333137</v>
      </c>
      <c r="T25" t="str">
        <f t="shared" si="8"/>
        <v>DOWN</v>
      </c>
      <c r="U25" t="str">
        <f t="shared" si="9"/>
        <v>DOWN</v>
      </c>
      <c r="V25">
        <v>13.509746188757793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13.2</v>
      </c>
      <c r="D26">
        <v>13.2</v>
      </c>
      <c r="E26">
        <v>12.85</v>
      </c>
      <c r="F26">
        <v>13</v>
      </c>
      <c r="G26">
        <f>_xll.TA_TYPPRICE(D26,E26,F26)</f>
        <v>13.016666666666666</v>
      </c>
      <c r="H26">
        <v>13.097113857004377</v>
      </c>
      <c r="I26" t="str">
        <f t="shared" si="0"/>
        <v>DOWN</v>
      </c>
      <c r="J26">
        <v>13.578043822612255</v>
      </c>
      <c r="K26">
        <v>13.153276386834239</v>
      </c>
      <c r="L26" t="str">
        <f t="shared" si="1"/>
        <v>DOWN</v>
      </c>
      <c r="M26" t="str">
        <f t="shared" si="2"/>
        <v>DOWN</v>
      </c>
      <c r="N26">
        <v>26.553476966361394</v>
      </c>
      <c r="O26" t="str">
        <f t="shared" si="3"/>
        <v>DOWN</v>
      </c>
      <c r="P26" t="str">
        <f t="shared" si="4"/>
        <v>DOWN</v>
      </c>
      <c r="Q26">
        <f t="shared" si="5"/>
        <v>0.15000000000000036</v>
      </c>
      <c r="R26">
        <f t="shared" si="6"/>
        <v>0.34999999999999964</v>
      </c>
      <c r="S26">
        <f t="shared" si="7"/>
        <v>0.42857142857143005</v>
      </c>
      <c r="T26" t="str">
        <f t="shared" si="8"/>
        <v>No Indication</v>
      </c>
      <c r="U26" t="str">
        <f t="shared" si="9"/>
        <v>No T+M+I</v>
      </c>
      <c r="V26">
        <v>13.431323698179671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12.95</v>
      </c>
      <c r="D27">
        <v>13.05</v>
      </c>
      <c r="E27">
        <v>12.8</v>
      </c>
      <c r="F27">
        <v>13</v>
      </c>
      <c r="G27">
        <f>_xll.TA_TYPPRICE(D27,E27,F27)</f>
        <v>12.950000000000001</v>
      </c>
      <c r="H27">
        <v>13.023556928502188</v>
      </c>
      <c r="I27" t="str">
        <f t="shared" si="0"/>
        <v>DOWN</v>
      </c>
      <c r="J27">
        <v>13.460700750920642</v>
      </c>
      <c r="K27">
        <v>13.074770523093298</v>
      </c>
      <c r="L27" t="str">
        <f t="shared" si="1"/>
        <v>DOWN</v>
      </c>
      <c r="M27" t="str">
        <f t="shared" si="2"/>
        <v>DOWN</v>
      </c>
      <c r="N27">
        <v>26.553476966361387</v>
      </c>
      <c r="O27" t="str">
        <f t="shared" si="3"/>
        <v>DOWN</v>
      </c>
      <c r="P27" t="str">
        <f t="shared" si="4"/>
        <v>DOWN</v>
      </c>
      <c r="Q27">
        <f t="shared" si="5"/>
        <v>0.19999999999999929</v>
      </c>
      <c r="R27">
        <f t="shared" si="6"/>
        <v>0.25</v>
      </c>
      <c r="S27">
        <f t="shared" si="7"/>
        <v>0.79999999999999716</v>
      </c>
      <c r="T27" t="str">
        <f t="shared" si="8"/>
        <v>No Indication</v>
      </c>
      <c r="U27" t="str">
        <f t="shared" si="9"/>
        <v>No T+M+I</v>
      </c>
      <c r="V27">
        <v>13.36496620615203</v>
      </c>
      <c r="W27">
        <v>13.884615384615385</v>
      </c>
      <c r="X27">
        <f t="shared" si="10"/>
        <v>-0.51964917846335545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12.9</v>
      </c>
      <c r="D28">
        <v>12.9</v>
      </c>
      <c r="E28">
        <v>12.7</v>
      </c>
      <c r="F28">
        <v>13</v>
      </c>
      <c r="G28">
        <f>_xll.TA_TYPPRICE(D28,E28,F28)</f>
        <v>12.866666666666667</v>
      </c>
      <c r="H28">
        <v>12.945111797584428</v>
      </c>
      <c r="I28" t="str">
        <f t="shared" si="0"/>
        <v>UP</v>
      </c>
      <c r="J28">
        <v>13.336100584049388</v>
      </c>
      <c r="K28">
        <v>12.991488184628119</v>
      </c>
      <c r="L28" t="str">
        <f t="shared" si="1"/>
        <v>No Confirmation</v>
      </c>
      <c r="M28" t="str">
        <f t="shared" si="2"/>
        <v>No Trend</v>
      </c>
      <c r="N28">
        <v>26.553476966361387</v>
      </c>
      <c r="O28" t="str">
        <f t="shared" si="3"/>
        <v>DOWN</v>
      </c>
      <c r="P28" t="str">
        <f t="shared" si="4"/>
        <v>No Trend + Momentum</v>
      </c>
      <c r="Q28">
        <f t="shared" si="5"/>
        <v>0.30000000000000071</v>
      </c>
      <c r="R28">
        <f t="shared" si="6"/>
        <v>0.20000000000000107</v>
      </c>
      <c r="S28">
        <f t="shared" si="7"/>
        <v>1.4999999999999956</v>
      </c>
      <c r="T28" t="str">
        <f t="shared" si="8"/>
        <v>UP</v>
      </c>
      <c r="U28" t="str">
        <f t="shared" si="9"/>
        <v>No T+M+I</v>
      </c>
      <c r="V28">
        <v>13.308817559051718</v>
      </c>
      <c r="W28">
        <v>13.819088319088319</v>
      </c>
      <c r="X28">
        <f t="shared" si="10"/>
        <v>-0.51027076003660099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12.8</v>
      </c>
      <c r="D29">
        <v>12.8</v>
      </c>
      <c r="E29">
        <v>12.6</v>
      </c>
      <c r="F29">
        <v>13</v>
      </c>
      <c r="G29">
        <f>_xll.TA_TYPPRICE(D29,E29,F29)</f>
        <v>12.799999999999999</v>
      </c>
      <c r="H29">
        <v>12.872555898792214</v>
      </c>
      <c r="I29" t="str">
        <f t="shared" si="0"/>
        <v>UP</v>
      </c>
      <c r="J29">
        <v>13.216967120927302</v>
      </c>
      <c r="K29">
        <v>12.904490810266315</v>
      </c>
      <c r="L29" t="str">
        <f t="shared" si="1"/>
        <v>No Confirmation</v>
      </c>
      <c r="M29" t="str">
        <f t="shared" si="2"/>
        <v>No Trend</v>
      </c>
      <c r="N29">
        <v>26.553476966361387</v>
      </c>
      <c r="O29" t="str">
        <f t="shared" si="3"/>
        <v>DOWN</v>
      </c>
      <c r="P29" t="str">
        <f t="shared" si="4"/>
        <v>No Trend + Momentum</v>
      </c>
      <c r="Q29">
        <f t="shared" si="5"/>
        <v>0.40000000000000036</v>
      </c>
      <c r="R29">
        <f t="shared" si="6"/>
        <v>0.20000000000000107</v>
      </c>
      <c r="S29">
        <f t="shared" si="7"/>
        <v>1.9999999999999911</v>
      </c>
      <c r="T29" t="str">
        <f t="shared" si="8"/>
        <v>UP</v>
      </c>
      <c r="U29" t="str">
        <f t="shared" si="9"/>
        <v>No T+M+I</v>
      </c>
      <c r="V29">
        <v>13.261307165351454</v>
      </c>
      <c r="W29">
        <v>13.758415110266963</v>
      </c>
      <c r="X29">
        <f t="shared" si="10"/>
        <v>-0.49710794491550914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12.75</v>
      </c>
      <c r="D30">
        <v>12.8</v>
      </c>
      <c r="E30">
        <v>12.55</v>
      </c>
      <c r="F30">
        <v>13</v>
      </c>
      <c r="G30">
        <f>_xll.TA_TYPPRICE(D30,E30,F30)</f>
        <v>12.783333333333333</v>
      </c>
      <c r="H30">
        <v>12.827944616062773</v>
      </c>
      <c r="I30" t="str">
        <f t="shared" si="0"/>
        <v>UP</v>
      </c>
      <c r="J30">
        <v>13.124307760721235</v>
      </c>
      <c r="K30">
        <v>12.825715074651578</v>
      </c>
      <c r="L30" t="str">
        <f t="shared" si="1"/>
        <v>No Confirmation</v>
      </c>
      <c r="M30" t="str">
        <f t="shared" si="2"/>
        <v>No Trend</v>
      </c>
      <c r="N30">
        <v>26.553476966361387</v>
      </c>
      <c r="O30" t="str">
        <f t="shared" si="3"/>
        <v>DOWN</v>
      </c>
      <c r="P30" t="str">
        <f t="shared" si="4"/>
        <v>No Trend + Momentum</v>
      </c>
      <c r="Q30">
        <f t="shared" si="5"/>
        <v>0.44999999999999929</v>
      </c>
      <c r="R30">
        <f t="shared" si="6"/>
        <v>0.25</v>
      </c>
      <c r="S30">
        <f t="shared" si="7"/>
        <v>1.7999999999999972</v>
      </c>
      <c r="T30" t="str">
        <f t="shared" si="8"/>
        <v>UP</v>
      </c>
      <c r="U30" t="str">
        <f t="shared" si="9"/>
        <v>No T+M+I</v>
      </c>
      <c r="V30">
        <v>13.221106062989692</v>
      </c>
      <c r="W30">
        <v>13.702236213210151</v>
      </c>
      <c r="X30">
        <f t="shared" si="10"/>
        <v>-0.48113015022045857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12.6</v>
      </c>
      <c r="D31">
        <v>12.7</v>
      </c>
      <c r="E31">
        <v>12.4</v>
      </c>
      <c r="F31">
        <v>13</v>
      </c>
      <c r="G31">
        <f>_xll.TA_TYPPRICE(D31,E31,F31)</f>
        <v>12.700000000000001</v>
      </c>
      <c r="H31">
        <v>12.763972308031388</v>
      </c>
      <c r="I31" t="str">
        <f t="shared" si="0"/>
        <v>UP</v>
      </c>
      <c r="J31">
        <v>13.030017147227626</v>
      </c>
      <c r="K31">
        <v>12.731111724729006</v>
      </c>
      <c r="L31" t="str">
        <f t="shared" si="1"/>
        <v>No Confirmation</v>
      </c>
      <c r="M31" t="str">
        <f t="shared" si="2"/>
        <v>No Trend</v>
      </c>
      <c r="N31">
        <v>26.553476966361387</v>
      </c>
      <c r="O31" t="str">
        <f t="shared" si="3"/>
        <v>DOWN</v>
      </c>
      <c r="P31" t="str">
        <f t="shared" si="4"/>
        <v>No Trend + Momentum</v>
      </c>
      <c r="Q31">
        <f t="shared" si="5"/>
        <v>0.59999999999999964</v>
      </c>
      <c r="R31">
        <f t="shared" si="6"/>
        <v>0.29999999999999893</v>
      </c>
      <c r="S31">
        <f t="shared" si="7"/>
        <v>2.0000000000000058</v>
      </c>
      <c r="T31" t="str">
        <f t="shared" si="8"/>
        <v>UP</v>
      </c>
      <c r="U31" t="str">
        <f t="shared" si="9"/>
        <v>No T+M+I</v>
      </c>
      <c r="V31">
        <v>13.187089745606663</v>
      </c>
      <c r="W31">
        <v>13.650218715935324</v>
      </c>
      <c r="X31">
        <f t="shared" si="10"/>
        <v>-0.46312897032866118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12.7</v>
      </c>
      <c r="D32">
        <v>13.2</v>
      </c>
      <c r="E32">
        <v>12.7</v>
      </c>
      <c r="F32">
        <v>13</v>
      </c>
      <c r="G32">
        <f>_xll.TA_TYPPRICE(D32,E32,F32)</f>
        <v>12.966666666666667</v>
      </c>
      <c r="H32">
        <v>12.865319487349026</v>
      </c>
      <c r="I32" t="str">
        <f t="shared" si="0"/>
        <v>UP</v>
      </c>
      <c r="J32">
        <v>13.067791114510376</v>
      </c>
      <c r="K32">
        <v>12.72419800812256</v>
      </c>
      <c r="L32" t="str">
        <f t="shared" si="1"/>
        <v>No Confirmation</v>
      </c>
      <c r="M32" t="str">
        <f t="shared" si="2"/>
        <v>No Trend</v>
      </c>
      <c r="N32">
        <v>26.553476966361394</v>
      </c>
      <c r="O32" t="str">
        <f t="shared" si="3"/>
        <v>DOWN</v>
      </c>
      <c r="P32" t="str">
        <f t="shared" si="4"/>
        <v>No Trend + Momentum</v>
      </c>
      <c r="Q32">
        <f t="shared" si="5"/>
        <v>0.30000000000000071</v>
      </c>
      <c r="R32">
        <f t="shared" si="6"/>
        <v>0.5</v>
      </c>
      <c r="S32">
        <f t="shared" si="7"/>
        <v>0.60000000000000142</v>
      </c>
      <c r="T32" t="str">
        <f t="shared" si="8"/>
        <v>No Indication</v>
      </c>
      <c r="U32" t="str">
        <f t="shared" si="9"/>
        <v>No T+M+I</v>
      </c>
      <c r="V32">
        <v>13.158306707821023</v>
      </c>
      <c r="W32">
        <v>13.602054366606781</v>
      </c>
      <c r="X32">
        <f t="shared" si="10"/>
        <v>-0.4437476587857585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13.2</v>
      </c>
      <c r="D33">
        <v>13.2</v>
      </c>
      <c r="E33">
        <v>12.85</v>
      </c>
      <c r="F33">
        <v>13</v>
      </c>
      <c r="G33">
        <f>_xll.TA_TYPPRICE(D33,E33,F33)</f>
        <v>13.016666666666666</v>
      </c>
      <c r="H33">
        <v>12.940993077007846</v>
      </c>
      <c r="I33" t="str">
        <f t="shared" si="0"/>
        <v>UP</v>
      </c>
      <c r="J33">
        <v>13.097170866841404</v>
      </c>
      <c r="K33">
        <v>12.752154006317546</v>
      </c>
      <c r="L33" t="str">
        <f t="shared" si="1"/>
        <v>No Confirmation</v>
      </c>
      <c r="M33" t="str">
        <f t="shared" si="2"/>
        <v>No Trend</v>
      </c>
      <c r="N33">
        <v>26.553476966361387</v>
      </c>
      <c r="O33" t="str">
        <f t="shared" si="3"/>
        <v>DOWN</v>
      </c>
      <c r="P33" t="str">
        <f t="shared" si="4"/>
        <v>No Trend + Momentum</v>
      </c>
      <c r="Q33">
        <f t="shared" si="5"/>
        <v>0.15000000000000036</v>
      </c>
      <c r="R33">
        <f t="shared" si="6"/>
        <v>0.34999999999999964</v>
      </c>
      <c r="S33">
        <f t="shared" si="7"/>
        <v>0.42857142857143005</v>
      </c>
      <c r="T33" t="str">
        <f t="shared" si="8"/>
        <v>No Indication</v>
      </c>
      <c r="U33" t="str">
        <f t="shared" si="9"/>
        <v>No T+M+I</v>
      </c>
      <c r="V33">
        <v>13.133951829694711</v>
      </c>
      <c r="W33">
        <v>13.55745774685813</v>
      </c>
      <c r="X33">
        <f t="shared" si="10"/>
        <v>-0.42350591716341945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</v>
      </c>
      <c r="D34">
        <v>13.15</v>
      </c>
      <c r="E34">
        <v>12.85</v>
      </c>
      <c r="F34">
        <v>13</v>
      </c>
      <c r="G34">
        <f>_xll.TA_TYPPRICE(D34,E34,F34)</f>
        <v>13</v>
      </c>
      <c r="H34">
        <v>12.970496538503923</v>
      </c>
      <c r="I34" t="str">
        <f t="shared" si="0"/>
        <v>UP</v>
      </c>
      <c r="J34">
        <v>13.108910674209982</v>
      </c>
      <c r="K34">
        <v>12.773897560469203</v>
      </c>
      <c r="L34" t="str">
        <f t="shared" si="1"/>
        <v>No Confirmation</v>
      </c>
      <c r="M34" t="str">
        <f t="shared" si="2"/>
        <v>No Trend</v>
      </c>
      <c r="N34">
        <v>26.553476966361387</v>
      </c>
      <c r="O34" t="str">
        <f t="shared" si="3"/>
        <v>DOWN</v>
      </c>
      <c r="P34" t="str">
        <f t="shared" si="4"/>
        <v>No Trend + Momentum</v>
      </c>
      <c r="Q34">
        <f t="shared" si="5"/>
        <v>0.15000000000000036</v>
      </c>
      <c r="R34">
        <f t="shared" si="6"/>
        <v>0.30000000000000071</v>
      </c>
      <c r="S34">
        <f t="shared" si="7"/>
        <v>0.5</v>
      </c>
      <c r="T34" t="str">
        <f t="shared" si="8"/>
        <v>No Indication</v>
      </c>
      <c r="U34" t="str">
        <f t="shared" si="9"/>
        <v>No T+M+I</v>
      </c>
      <c r="V34">
        <v>13.113343855895524</v>
      </c>
      <c r="W34">
        <v>13.516164580424194</v>
      </c>
      <c r="X34">
        <f t="shared" si="10"/>
        <v>-0.40282072452867013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13.15</v>
      </c>
      <c r="D35">
        <v>13.15</v>
      </c>
      <c r="E35">
        <v>12.95</v>
      </c>
      <c r="F35">
        <v>13</v>
      </c>
      <c r="G35">
        <f>_xll.TA_TYPPRICE(D35,E35,F35)</f>
        <v>13.033333333333333</v>
      </c>
      <c r="H35">
        <v>13.001914935918627</v>
      </c>
      <c r="I35" t="str">
        <f t="shared" si="0"/>
        <v>DOWN</v>
      </c>
      <c r="J35">
        <v>13.118041635496652</v>
      </c>
      <c r="K35">
        <v>12.813031435920491</v>
      </c>
      <c r="L35" t="str">
        <f t="shared" si="1"/>
        <v>No Confirmation</v>
      </c>
      <c r="M35" t="str">
        <f t="shared" si="2"/>
        <v>No Trend</v>
      </c>
      <c r="N35">
        <v>26.553476966361394</v>
      </c>
      <c r="O35" t="str">
        <f t="shared" si="3"/>
        <v>DOWN</v>
      </c>
      <c r="P35" t="str">
        <f t="shared" si="4"/>
        <v>No Trend + Momentum</v>
      </c>
      <c r="Q35">
        <f t="shared" si="5"/>
        <v>5.0000000000000711E-2</v>
      </c>
      <c r="R35">
        <f t="shared" si="6"/>
        <v>0.20000000000000107</v>
      </c>
      <c r="S35">
        <f t="shared" si="7"/>
        <v>0.25000000000000222</v>
      </c>
      <c r="T35" t="str">
        <f t="shared" si="8"/>
        <v>No Indication</v>
      </c>
      <c r="U35" t="str">
        <f t="shared" si="9"/>
        <v>No T+M+I</v>
      </c>
      <c r="V35">
        <v>13.095906339603905</v>
      </c>
      <c r="W35">
        <v>13.477930167059439</v>
      </c>
      <c r="X35">
        <f t="shared" si="10"/>
        <v>-0.38202382745553365</v>
      </c>
      <c r="Y35">
        <v>-0.45815390354421859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13.05</v>
      </c>
      <c r="D36">
        <v>13.05</v>
      </c>
      <c r="E36">
        <v>12.6</v>
      </c>
      <c r="F36">
        <v>13</v>
      </c>
      <c r="G36">
        <f>_xll.TA_TYPPRICE(D36,E36,F36)</f>
        <v>12.883333333333333</v>
      </c>
      <c r="H36">
        <v>12.94262413462598</v>
      </c>
      <c r="I36" t="str">
        <f t="shared" si="0"/>
        <v>UP</v>
      </c>
      <c r="J36">
        <v>13.102921272052953</v>
      </c>
      <c r="K36">
        <v>12.765691116827048</v>
      </c>
      <c r="L36" t="str">
        <f t="shared" si="1"/>
        <v>No Confirmation</v>
      </c>
      <c r="M36" t="str">
        <f t="shared" si="2"/>
        <v>No Trend</v>
      </c>
      <c r="N36">
        <v>26.553476966361387</v>
      </c>
      <c r="O36" t="str">
        <f t="shared" si="3"/>
        <v>DOWN</v>
      </c>
      <c r="P36" t="str">
        <f t="shared" si="4"/>
        <v>No Trend + Momentum</v>
      </c>
      <c r="Q36">
        <f t="shared" si="5"/>
        <v>0.40000000000000036</v>
      </c>
      <c r="R36">
        <f t="shared" si="6"/>
        <v>0.45000000000000107</v>
      </c>
      <c r="S36">
        <f t="shared" si="7"/>
        <v>0.88888888888888762</v>
      </c>
      <c r="T36" t="str">
        <f t="shared" si="8"/>
        <v>UP</v>
      </c>
      <c r="U36" t="str">
        <f t="shared" si="9"/>
        <v>No T+M+I</v>
      </c>
      <c r="V36">
        <v>13.081151518126381</v>
      </c>
      <c r="W36">
        <v>13.442527932462443</v>
      </c>
      <c r="X36">
        <f t="shared" si="10"/>
        <v>-0.36137641433606227</v>
      </c>
      <c r="Y36">
        <v>-0.43879840570258732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12.65</v>
      </c>
      <c r="D37">
        <v>12.8</v>
      </c>
      <c r="E37">
        <v>12.6</v>
      </c>
      <c r="F37">
        <v>13</v>
      </c>
      <c r="G37">
        <f>_xll.TA_TYPPRICE(D37,E37,F37)</f>
        <v>12.799999999999999</v>
      </c>
      <c r="H37">
        <v>12.871312067312989</v>
      </c>
      <c r="I37" t="str">
        <f t="shared" si="0"/>
        <v>UP</v>
      </c>
      <c r="J37">
        <v>13.035605433818963</v>
      </c>
      <c r="K37">
        <v>12.728870868643259</v>
      </c>
      <c r="L37" t="str">
        <f t="shared" si="1"/>
        <v>No Confirmation</v>
      </c>
      <c r="M37" t="str">
        <f t="shared" si="2"/>
        <v>No Trend</v>
      </c>
      <c r="N37">
        <v>26.553476966361394</v>
      </c>
      <c r="O37" t="str">
        <f t="shared" si="3"/>
        <v>DOWN</v>
      </c>
      <c r="P37" t="str">
        <f t="shared" si="4"/>
        <v>No Trend + Momentum</v>
      </c>
      <c r="Q37">
        <f t="shared" si="5"/>
        <v>0.40000000000000036</v>
      </c>
      <c r="R37">
        <f t="shared" si="6"/>
        <v>0.20000000000000107</v>
      </c>
      <c r="S37">
        <f t="shared" si="7"/>
        <v>1.9999999999999911</v>
      </c>
      <c r="T37" t="str">
        <f t="shared" si="8"/>
        <v>UP</v>
      </c>
      <c r="U37" t="str">
        <f t="shared" si="9"/>
        <v>No T+M+I</v>
      </c>
      <c r="V37">
        <v>13.068666669183861</v>
      </c>
      <c r="W37">
        <v>13.409748085613373</v>
      </c>
      <c r="X37">
        <f t="shared" si="10"/>
        <v>-0.34108141642951217</v>
      </c>
      <c r="Y37">
        <v>-0.41925500784797232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12.65</v>
      </c>
      <c r="D38">
        <v>13.2</v>
      </c>
      <c r="E38">
        <v>12.65</v>
      </c>
      <c r="F38">
        <v>13</v>
      </c>
      <c r="G38">
        <f>_xll.TA_TYPPRICE(D38,E38,F38)</f>
        <v>12.950000000000001</v>
      </c>
      <c r="H38">
        <v>12.910656033656494</v>
      </c>
      <c r="I38" t="str">
        <f t="shared" si="0"/>
        <v>UP</v>
      </c>
      <c r="J38">
        <v>13.072137559636971</v>
      </c>
      <c r="K38">
        <v>12.711344008944756</v>
      </c>
      <c r="L38" t="str">
        <f t="shared" si="1"/>
        <v>No Confirmation</v>
      </c>
      <c r="M38" t="str">
        <f t="shared" si="2"/>
        <v>No Trend</v>
      </c>
      <c r="N38">
        <v>26.553476966361387</v>
      </c>
      <c r="O38" t="str">
        <f t="shared" si="3"/>
        <v>DOWN</v>
      </c>
      <c r="P38" t="str">
        <f t="shared" si="4"/>
        <v>No Trend + Momentum</v>
      </c>
      <c r="Q38">
        <f t="shared" si="5"/>
        <v>0.34999999999999964</v>
      </c>
      <c r="R38">
        <f t="shared" si="6"/>
        <v>0.54999999999999893</v>
      </c>
      <c r="S38">
        <f t="shared" si="7"/>
        <v>0.63636363636363691</v>
      </c>
      <c r="T38" t="str">
        <f t="shared" si="8"/>
        <v>No Indication</v>
      </c>
      <c r="U38" t="str">
        <f t="shared" si="9"/>
        <v>No T+M+I</v>
      </c>
      <c r="V38">
        <v>13.058102566232497</v>
      </c>
      <c r="W38">
        <v>13.379396375567937</v>
      </c>
      <c r="X38">
        <f t="shared" si="10"/>
        <v>-0.32129380933544027</v>
      </c>
      <c r="Y38">
        <v>-0.39966276814546592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12.95</v>
      </c>
      <c r="D39">
        <v>13</v>
      </c>
      <c r="E39">
        <v>12.7</v>
      </c>
      <c r="F39">
        <v>13</v>
      </c>
      <c r="G39">
        <f>_xll.TA_TYPPRICE(D39,E39,F39)</f>
        <v>12.9</v>
      </c>
      <c r="H39">
        <v>12.905328016828246</v>
      </c>
      <c r="I39" t="str">
        <f t="shared" si="0"/>
        <v>UP</v>
      </c>
      <c r="J39">
        <v>13.056106990828756</v>
      </c>
      <c r="K39">
        <v>12.708823118068144</v>
      </c>
      <c r="L39" t="str">
        <f t="shared" si="1"/>
        <v>No Confirmation</v>
      </c>
      <c r="M39" t="str">
        <f t="shared" si="2"/>
        <v>No Trend</v>
      </c>
      <c r="N39">
        <v>26.553476966361387</v>
      </c>
      <c r="O39" t="str">
        <f t="shared" si="3"/>
        <v>DOWN</v>
      </c>
      <c r="P39" t="str">
        <f t="shared" si="4"/>
        <v>No Trend + Momentum</v>
      </c>
      <c r="Q39">
        <f t="shared" si="5"/>
        <v>0.30000000000000071</v>
      </c>
      <c r="R39">
        <f t="shared" si="6"/>
        <v>0.30000000000000071</v>
      </c>
      <c r="S39">
        <f t="shared" si="7"/>
        <v>1</v>
      </c>
      <c r="T39" t="str">
        <f t="shared" si="8"/>
        <v>UP</v>
      </c>
      <c r="U39" t="str">
        <f t="shared" si="9"/>
        <v>No T+M+I</v>
      </c>
      <c r="V39">
        <v>13.049163709889037</v>
      </c>
      <c r="W39">
        <v>13.351292940340683</v>
      </c>
      <c r="X39">
        <f t="shared" si="10"/>
        <v>-0.30212923045164608</v>
      </c>
      <c r="Y39">
        <v>-0.38015606060670193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12.8</v>
      </c>
      <c r="D40">
        <v>12.95</v>
      </c>
      <c r="E40">
        <v>12.5</v>
      </c>
      <c r="F40">
        <v>13</v>
      </c>
      <c r="G40">
        <f>_xll.TA_TYPPRICE(D40,E40,F40)</f>
        <v>12.816666666666668</v>
      </c>
      <c r="H40">
        <v>12.860997341747456</v>
      </c>
      <c r="I40" t="str">
        <f t="shared" si="0"/>
        <v>UP</v>
      </c>
      <c r="J40">
        <v>13.032527659533477</v>
      </c>
      <c r="K40">
        <v>12.662417980719669</v>
      </c>
      <c r="L40" t="str">
        <f t="shared" si="1"/>
        <v>No Confirmation</v>
      </c>
      <c r="M40" t="str">
        <f t="shared" si="2"/>
        <v>No Trend</v>
      </c>
      <c r="N40">
        <v>26.553476966361387</v>
      </c>
      <c r="O40" t="str">
        <f t="shared" si="3"/>
        <v>DOWN</v>
      </c>
      <c r="P40" t="str">
        <f t="shared" si="4"/>
        <v>No Trend + Momentum</v>
      </c>
      <c r="Q40">
        <f t="shared" si="5"/>
        <v>0.5</v>
      </c>
      <c r="R40">
        <f t="shared" si="6"/>
        <v>0.44999999999999929</v>
      </c>
      <c r="S40">
        <f t="shared" si="7"/>
        <v>1.1111111111111129</v>
      </c>
      <c r="T40" t="str">
        <f t="shared" si="8"/>
        <v>UP</v>
      </c>
      <c r="U40" t="str">
        <f t="shared" si="9"/>
        <v>No T+M+I</v>
      </c>
      <c r="V40">
        <v>13.041600062213799</v>
      </c>
      <c r="W40">
        <v>13.325271241056187</v>
      </c>
      <c r="X40">
        <f t="shared" si="10"/>
        <v>-0.28367117884238802</v>
      </c>
      <c r="Y40">
        <v>-0.36085908425383917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12.65</v>
      </c>
      <c r="D41">
        <v>12.75</v>
      </c>
      <c r="E41">
        <v>12.45</v>
      </c>
      <c r="F41">
        <v>12</v>
      </c>
      <c r="G41">
        <f>_xll.TA_TYPPRICE(D41,E41,F41)</f>
        <v>12.4</v>
      </c>
      <c r="H41">
        <v>12.630498670873727</v>
      </c>
      <c r="I41" t="str">
        <f t="shared" si="0"/>
        <v>DOWN</v>
      </c>
      <c r="J41">
        <v>12.969743735192704</v>
      </c>
      <c r="K41">
        <v>12.615213985004187</v>
      </c>
      <c r="L41" t="str">
        <f t="shared" si="1"/>
        <v>DOWN</v>
      </c>
      <c r="M41" t="str">
        <f t="shared" si="2"/>
        <v>DOWN</v>
      </c>
      <c r="N41">
        <v>0.76583236760322837</v>
      </c>
      <c r="O41" t="str">
        <f t="shared" si="3"/>
        <v>DOWN</v>
      </c>
      <c r="P41" t="str">
        <f t="shared" si="4"/>
        <v>DOWN</v>
      </c>
      <c r="Q41">
        <f t="shared" si="5"/>
        <v>-0.44999999999999929</v>
      </c>
      <c r="R41">
        <f t="shared" si="6"/>
        <v>0.30000000000000071</v>
      </c>
      <c r="S41">
        <f t="shared" si="7"/>
        <v>-1.499999999999994</v>
      </c>
      <c r="T41" t="str">
        <f t="shared" si="8"/>
        <v>DOWN</v>
      </c>
      <c r="U41" t="str">
        <f t="shared" si="9"/>
        <v>DOWN</v>
      </c>
      <c r="V41">
        <v>12.881353898796291</v>
      </c>
      <c r="W41">
        <v>13.227103000977952</v>
      </c>
      <c r="X41">
        <f t="shared" si="10"/>
        <v>-0.34574910218166011</v>
      </c>
      <c r="Y41">
        <v>-0.35783708783940338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12.5</v>
      </c>
      <c r="D42">
        <v>12.65</v>
      </c>
      <c r="E42">
        <v>12.45</v>
      </c>
      <c r="F42">
        <v>12</v>
      </c>
      <c r="G42">
        <f>_xll.TA_TYPPRICE(D42,E42,F42)</f>
        <v>12.366666666666667</v>
      </c>
      <c r="H42">
        <v>12.498582668770197</v>
      </c>
      <c r="I42" t="str">
        <f t="shared" si="0"/>
        <v>DOWN</v>
      </c>
      <c r="J42">
        <v>12.898689571816547</v>
      </c>
      <c r="K42">
        <v>12.578499766114367</v>
      </c>
      <c r="L42" t="str">
        <f t="shared" si="1"/>
        <v>DOWN</v>
      </c>
      <c r="M42" t="str">
        <f t="shared" si="2"/>
        <v>DOWN</v>
      </c>
      <c r="N42">
        <v>0.76583236760322848</v>
      </c>
      <c r="O42" t="str">
        <f t="shared" si="3"/>
        <v>DOWN</v>
      </c>
      <c r="P42" t="str">
        <f t="shared" si="4"/>
        <v>DOWN</v>
      </c>
      <c r="Q42">
        <f t="shared" si="5"/>
        <v>-0.44999999999999929</v>
      </c>
      <c r="R42">
        <f t="shared" si="6"/>
        <v>0.20000000000000107</v>
      </c>
      <c r="S42">
        <f t="shared" si="7"/>
        <v>-2.2499999999999845</v>
      </c>
      <c r="T42" t="str">
        <f t="shared" si="8"/>
        <v>DOWN</v>
      </c>
      <c r="U42" t="str">
        <f t="shared" si="9"/>
        <v>DOWN</v>
      </c>
      <c r="V42">
        <v>12.745760991289171</v>
      </c>
      <c r="W42">
        <v>13.136206482386992</v>
      </c>
      <c r="X42">
        <f t="shared" si="10"/>
        <v>-0.39044549109782167</v>
      </c>
      <c r="Y42">
        <v>-0.36435876849108706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12.65</v>
      </c>
      <c r="AE42">
        <f t="shared" si="16"/>
        <v>12.55</v>
      </c>
      <c r="AF42">
        <f t="shared" si="17"/>
        <v>12.55</v>
      </c>
      <c r="AG42">
        <f t="shared" si="18"/>
        <v>12.55</v>
      </c>
      <c r="AH42">
        <f t="shared" si="19"/>
        <v>12.55</v>
      </c>
    </row>
    <row r="43" spans="1:34" x14ac:dyDescent="0.25">
      <c r="A43" t="s">
        <v>5</v>
      </c>
      <c r="B43" s="1">
        <v>42915</v>
      </c>
      <c r="C43">
        <v>12.6</v>
      </c>
      <c r="D43">
        <v>12.7</v>
      </c>
      <c r="E43">
        <v>12.55</v>
      </c>
      <c r="F43">
        <v>13</v>
      </c>
      <c r="G43">
        <f>_xll.TA_TYPPRICE(D43,E43,F43)</f>
        <v>12.75</v>
      </c>
      <c r="H43">
        <v>12.624291334385099</v>
      </c>
      <c r="I43" t="str">
        <f t="shared" si="0"/>
        <v>UP</v>
      </c>
      <c r="J43">
        <v>12.854536333635092</v>
      </c>
      <c r="K43">
        <v>12.57216648475562</v>
      </c>
      <c r="L43" t="str">
        <f t="shared" si="1"/>
        <v>UP</v>
      </c>
      <c r="M43" t="str">
        <f t="shared" si="2"/>
        <v>UP</v>
      </c>
      <c r="N43">
        <v>60.581250802975937</v>
      </c>
      <c r="O43" t="str">
        <f t="shared" si="3"/>
        <v>UP</v>
      </c>
      <c r="P43" t="str">
        <f t="shared" si="4"/>
        <v>UP</v>
      </c>
      <c r="Q43">
        <f t="shared" si="5"/>
        <v>0.44999999999999929</v>
      </c>
      <c r="R43">
        <f t="shared" si="6"/>
        <v>0.14999999999999858</v>
      </c>
      <c r="S43">
        <f t="shared" si="7"/>
        <v>3.0000000000000235</v>
      </c>
      <c r="T43" t="str">
        <f t="shared" si="8"/>
        <v>UP</v>
      </c>
      <c r="U43" t="str">
        <f t="shared" si="9"/>
        <v>UP</v>
      </c>
      <c r="V43">
        <v>12.784874684936991</v>
      </c>
      <c r="W43">
        <v>13.126117113321289</v>
      </c>
      <c r="X43">
        <f t="shared" si="10"/>
        <v>-0.34124242838429808</v>
      </c>
      <c r="Y43">
        <v>-0.35973550046972924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12.55</v>
      </c>
      <c r="D44">
        <v>12.85</v>
      </c>
      <c r="E44">
        <v>12.45</v>
      </c>
      <c r="F44">
        <v>13</v>
      </c>
      <c r="G44">
        <f>_xll.TA_TYPPRICE(D44,E44,F44)</f>
        <v>12.766666666666666</v>
      </c>
      <c r="H44">
        <v>12.695479000525882</v>
      </c>
      <c r="I44" t="str">
        <f t="shared" si="0"/>
        <v>UP</v>
      </c>
      <c r="J44">
        <v>12.853528259493961</v>
      </c>
      <c r="K44">
        <v>12.545018377032148</v>
      </c>
      <c r="L44" t="str">
        <f t="shared" si="1"/>
        <v>UP</v>
      </c>
      <c r="M44" t="str">
        <f t="shared" si="2"/>
        <v>UP</v>
      </c>
      <c r="N44">
        <v>60.581250802975937</v>
      </c>
      <c r="O44" t="str">
        <f t="shared" si="3"/>
        <v>UP</v>
      </c>
      <c r="P44" t="str">
        <f t="shared" si="4"/>
        <v>UP</v>
      </c>
      <c r="Q44">
        <f t="shared" si="5"/>
        <v>0.55000000000000071</v>
      </c>
      <c r="R44">
        <f t="shared" si="6"/>
        <v>0.40000000000000036</v>
      </c>
      <c r="S44">
        <f t="shared" si="7"/>
        <v>1.3750000000000004</v>
      </c>
      <c r="T44" t="str">
        <f t="shared" si="8"/>
        <v>UP</v>
      </c>
      <c r="U44" t="str">
        <f t="shared" si="9"/>
        <v>UP</v>
      </c>
      <c r="V44">
        <v>12.817970887254377</v>
      </c>
      <c r="W44">
        <v>13.11677510492712</v>
      </c>
      <c r="X44">
        <f t="shared" si="10"/>
        <v>-0.29880421767274257</v>
      </c>
      <c r="Y44">
        <v>-0.34754924391033193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12.8</v>
      </c>
      <c r="D45">
        <v>12.9</v>
      </c>
      <c r="E45">
        <v>12.7</v>
      </c>
      <c r="F45">
        <v>13</v>
      </c>
      <c r="G45">
        <f>_xll.TA_TYPPRICE(D45,E45,F45)</f>
        <v>12.866666666666667</v>
      </c>
      <c r="H45">
        <v>12.781072833596275</v>
      </c>
      <c r="I45" t="str">
        <f t="shared" si="0"/>
        <v>UP</v>
      </c>
      <c r="J45">
        <v>12.863855312939748</v>
      </c>
      <c r="K45">
        <v>12.57945873769167</v>
      </c>
      <c r="L45" t="str">
        <f t="shared" si="1"/>
        <v>UP</v>
      </c>
      <c r="M45" t="str">
        <f t="shared" si="2"/>
        <v>UP</v>
      </c>
      <c r="N45">
        <v>60.581250802975937</v>
      </c>
      <c r="O45" t="str">
        <f t="shared" si="3"/>
        <v>UP</v>
      </c>
      <c r="P45" t="str">
        <f t="shared" si="4"/>
        <v>UP</v>
      </c>
      <c r="Q45">
        <f t="shared" si="5"/>
        <v>0.30000000000000071</v>
      </c>
      <c r="R45">
        <f t="shared" si="6"/>
        <v>0.20000000000000107</v>
      </c>
      <c r="S45">
        <f t="shared" si="7"/>
        <v>1.4999999999999956</v>
      </c>
      <c r="T45" t="str">
        <f t="shared" si="8"/>
        <v>UP</v>
      </c>
      <c r="U45" t="str">
        <f t="shared" si="9"/>
        <v>UP</v>
      </c>
      <c r="V45">
        <v>12.845975366138319</v>
      </c>
      <c r="W45">
        <v>13.108125097154741</v>
      </c>
      <c r="X45">
        <f t="shared" si="10"/>
        <v>-0.26214973101642158</v>
      </c>
      <c r="Y45">
        <v>-0.33046934133154987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12.85</v>
      </c>
      <c r="D46">
        <v>12.85</v>
      </c>
      <c r="E46">
        <v>12.6</v>
      </c>
      <c r="F46">
        <v>13</v>
      </c>
      <c r="G46">
        <f>_xll.TA_TYPPRICE(D46,E46,F46)</f>
        <v>12.816666666666668</v>
      </c>
      <c r="H46">
        <v>12.798869750131471</v>
      </c>
      <c r="I46" t="str">
        <f t="shared" si="0"/>
        <v>UP</v>
      </c>
      <c r="J46">
        <v>12.860776354508692</v>
      </c>
      <c r="K46">
        <v>12.584023462649077</v>
      </c>
      <c r="L46" t="str">
        <f t="shared" si="1"/>
        <v>UP</v>
      </c>
      <c r="M46" t="str">
        <f t="shared" si="2"/>
        <v>UP</v>
      </c>
      <c r="N46">
        <v>60.581250802975937</v>
      </c>
      <c r="O46" t="str">
        <f t="shared" si="3"/>
        <v>UP</v>
      </c>
      <c r="P46" t="str">
        <f t="shared" si="4"/>
        <v>UP</v>
      </c>
      <c r="Q46">
        <f t="shared" si="5"/>
        <v>0.40000000000000036</v>
      </c>
      <c r="R46">
        <f t="shared" si="6"/>
        <v>0.25</v>
      </c>
      <c r="S46">
        <f t="shared" si="7"/>
        <v>1.6000000000000014</v>
      </c>
      <c r="T46" t="str">
        <f t="shared" si="8"/>
        <v>UP</v>
      </c>
      <c r="U46" t="str">
        <f t="shared" si="9"/>
        <v>UP</v>
      </c>
      <c r="V46">
        <v>12.8696714636555</v>
      </c>
      <c r="W46">
        <v>13.100115830698833</v>
      </c>
      <c r="X46">
        <f t="shared" si="10"/>
        <v>-0.23044436704333293</v>
      </c>
      <c r="Y46">
        <v>-0.31046434647390647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12.75</v>
      </c>
      <c r="D47">
        <v>13.05</v>
      </c>
      <c r="E47">
        <v>12.65</v>
      </c>
      <c r="F47">
        <v>13</v>
      </c>
      <c r="G47">
        <f>_xll.TA_TYPPRICE(D47,E47,F47)</f>
        <v>12.9</v>
      </c>
      <c r="H47">
        <v>12.849434875065736</v>
      </c>
      <c r="I47" t="str">
        <f t="shared" si="0"/>
        <v>UP</v>
      </c>
      <c r="J47">
        <v>12.902826053506761</v>
      </c>
      <c r="K47">
        <v>12.598684915393726</v>
      </c>
      <c r="L47" t="str">
        <f t="shared" si="1"/>
        <v>UP</v>
      </c>
      <c r="M47" t="str">
        <f t="shared" si="2"/>
        <v>UP</v>
      </c>
      <c r="N47">
        <v>60.581250802975937</v>
      </c>
      <c r="O47" t="str">
        <f t="shared" si="3"/>
        <v>UP</v>
      </c>
      <c r="P47" t="str">
        <f t="shared" si="4"/>
        <v>UP</v>
      </c>
      <c r="Q47">
        <f t="shared" si="5"/>
        <v>0.34999999999999964</v>
      </c>
      <c r="R47">
        <f t="shared" si="6"/>
        <v>0.40000000000000036</v>
      </c>
      <c r="S47">
        <f t="shared" si="7"/>
        <v>0.87499999999999833</v>
      </c>
      <c r="T47" t="str">
        <f t="shared" si="8"/>
        <v>UP</v>
      </c>
      <c r="U47" t="str">
        <f t="shared" si="9"/>
        <v>UP</v>
      </c>
      <c r="V47">
        <v>12.8897220077085</v>
      </c>
      <c r="W47">
        <v>13.092699843239661</v>
      </c>
      <c r="X47">
        <f t="shared" si="10"/>
        <v>-0.20297783553116133</v>
      </c>
      <c r="Y47">
        <v>-0.28896704428535747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13.05</v>
      </c>
      <c r="D48">
        <v>13.2</v>
      </c>
      <c r="E48">
        <v>12.85</v>
      </c>
      <c r="F48">
        <v>13</v>
      </c>
      <c r="G48">
        <f>_xll.TA_TYPPRICE(D48,E48,F48)</f>
        <v>13.016666666666666</v>
      </c>
      <c r="H48">
        <v>12.933050770866201</v>
      </c>
      <c r="I48" t="str">
        <f t="shared" si="0"/>
        <v>UP</v>
      </c>
      <c r="J48">
        <v>12.968864708283036</v>
      </c>
      <c r="K48">
        <v>12.654532711972898</v>
      </c>
      <c r="L48" t="str">
        <f t="shared" si="1"/>
        <v>UP</v>
      </c>
      <c r="M48" t="str">
        <f t="shared" si="2"/>
        <v>UP</v>
      </c>
      <c r="N48">
        <v>60.581250802975937</v>
      </c>
      <c r="O48" t="str">
        <f t="shared" si="3"/>
        <v>UP</v>
      </c>
      <c r="P48" t="str">
        <f t="shared" si="4"/>
        <v>UP</v>
      </c>
      <c r="Q48">
        <f t="shared" si="5"/>
        <v>0.15000000000000036</v>
      </c>
      <c r="R48">
        <f t="shared" si="6"/>
        <v>0.34999999999999964</v>
      </c>
      <c r="S48">
        <f t="shared" si="7"/>
        <v>0.42857142857143005</v>
      </c>
      <c r="T48" t="str">
        <f t="shared" si="8"/>
        <v>No Indication</v>
      </c>
      <c r="U48" t="str">
        <f t="shared" si="9"/>
        <v>No T+M+I</v>
      </c>
      <c r="V48">
        <v>12.906687852676423</v>
      </c>
      <c r="W48">
        <v>13.085833188184871</v>
      </c>
      <c r="X48">
        <f t="shared" si="10"/>
        <v>-0.1791453355084478</v>
      </c>
      <c r="Y48">
        <v>-0.26700270252997554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13.05</v>
      </c>
      <c r="D49">
        <v>15.65</v>
      </c>
      <c r="E49">
        <v>12.95</v>
      </c>
      <c r="F49">
        <v>16</v>
      </c>
      <c r="G49">
        <f>_xll.TA_TYPPRICE(D49,E49,F49)</f>
        <v>14.866666666666667</v>
      </c>
      <c r="H49">
        <v>13.899858718766435</v>
      </c>
      <c r="I49" t="str">
        <f t="shared" si="0"/>
        <v>UP</v>
      </c>
      <c r="J49">
        <v>13.564672550886806</v>
      </c>
      <c r="K49">
        <v>12.720192109312254</v>
      </c>
      <c r="L49" t="str">
        <f t="shared" si="1"/>
        <v>UP</v>
      </c>
      <c r="M49" t="str">
        <f t="shared" si="2"/>
        <v>UP</v>
      </c>
      <c r="N49">
        <v>95.009122311730806</v>
      </c>
      <c r="O49" t="str">
        <f t="shared" si="3"/>
        <v>UP</v>
      </c>
      <c r="P49" t="str">
        <f t="shared" si="4"/>
        <v>UP</v>
      </c>
      <c r="Q49">
        <f t="shared" si="5"/>
        <v>3.0500000000000007</v>
      </c>
      <c r="R49">
        <f t="shared" si="6"/>
        <v>2.7000000000000011</v>
      </c>
      <c r="S49">
        <f t="shared" si="7"/>
        <v>1.1296296296296295</v>
      </c>
      <c r="T49" t="str">
        <f t="shared" si="8"/>
        <v>UP</v>
      </c>
      <c r="U49" t="str">
        <f t="shared" si="9"/>
        <v>UP</v>
      </c>
      <c r="V49">
        <v>13.382582029187743</v>
      </c>
      <c r="W49">
        <v>13.301697396467473</v>
      </c>
      <c r="X49">
        <f t="shared" si="10"/>
        <v>8.0884632720270133E-2</v>
      </c>
      <c r="Y49">
        <v>-0.19742523547992641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13.25</v>
      </c>
      <c r="AE49">
        <f t="shared" si="16"/>
        <v>14</v>
      </c>
      <c r="AF49">
        <f t="shared" si="17"/>
        <v>14.3</v>
      </c>
      <c r="AG49">
        <f t="shared" si="18"/>
        <v>14.600000000000001</v>
      </c>
      <c r="AH49">
        <f t="shared" si="19"/>
        <v>14.600000000000001</v>
      </c>
    </row>
    <row r="50" spans="1:34" x14ac:dyDescent="0.25">
      <c r="A50" t="s">
        <v>5</v>
      </c>
      <c r="B50" s="1">
        <v>42926</v>
      </c>
      <c r="C50">
        <v>15.7</v>
      </c>
      <c r="D50">
        <v>17.100000000000001</v>
      </c>
      <c r="E50">
        <v>15</v>
      </c>
      <c r="F50">
        <v>15</v>
      </c>
      <c r="G50">
        <f>_xll.TA_TYPPRICE(D50,E50,F50)</f>
        <v>15.700000000000001</v>
      </c>
      <c r="H50">
        <v>14.799929359383217</v>
      </c>
      <c r="I50" t="str">
        <f t="shared" si="0"/>
        <v>UP</v>
      </c>
      <c r="J50">
        <v>14.35030087291196</v>
      </c>
      <c r="K50">
        <v>13.226816085020642</v>
      </c>
      <c r="L50" t="str">
        <f t="shared" si="1"/>
        <v>UP</v>
      </c>
      <c r="M50" t="str">
        <f t="shared" si="2"/>
        <v>UP</v>
      </c>
      <c r="N50">
        <v>69.659288074036994</v>
      </c>
      <c r="O50" t="str">
        <f t="shared" si="3"/>
        <v>UP</v>
      </c>
      <c r="P50" t="str">
        <f t="shared" si="4"/>
        <v>UP</v>
      </c>
      <c r="Q50">
        <f t="shared" si="5"/>
        <v>0</v>
      </c>
      <c r="R50">
        <f t="shared" si="6"/>
        <v>2.1000000000000014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13.631415563158859</v>
      </c>
      <c r="W50">
        <v>13.427497589321733</v>
      </c>
      <c r="X50">
        <f t="shared" si="10"/>
        <v>0.20391797383712529</v>
      </c>
      <c r="Y50">
        <v>-0.11715659361651606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15.5</v>
      </c>
      <c r="D51">
        <v>15.9</v>
      </c>
      <c r="E51">
        <v>14.7</v>
      </c>
      <c r="F51">
        <v>15</v>
      </c>
      <c r="G51">
        <f>_xll.TA_TYPPRICE(D51,E51,F51)</f>
        <v>15.200000000000001</v>
      </c>
      <c r="H51">
        <v>14.999964679691608</v>
      </c>
      <c r="I51" t="str">
        <f t="shared" si="0"/>
        <v>UP</v>
      </c>
      <c r="J51">
        <v>14.694678456709303</v>
      </c>
      <c r="K51">
        <v>13.554190288349389</v>
      </c>
      <c r="L51" t="str">
        <f t="shared" si="1"/>
        <v>UP</v>
      </c>
      <c r="M51" t="str">
        <f t="shared" si="2"/>
        <v>UP</v>
      </c>
      <c r="N51">
        <v>69.659288074036994</v>
      </c>
      <c r="O51" t="str">
        <f t="shared" si="3"/>
        <v>UP</v>
      </c>
      <c r="P51" t="str">
        <f t="shared" si="4"/>
        <v>UP</v>
      </c>
      <c r="Q51">
        <f t="shared" si="5"/>
        <v>0.30000000000000071</v>
      </c>
      <c r="R51">
        <f t="shared" si="6"/>
        <v>1.2000000000000011</v>
      </c>
      <c r="S51">
        <f t="shared" si="7"/>
        <v>0.25000000000000039</v>
      </c>
      <c r="T51" t="str">
        <f t="shared" si="8"/>
        <v>No Indication</v>
      </c>
      <c r="U51" t="str">
        <f t="shared" si="9"/>
        <v>No T+M+I</v>
      </c>
      <c r="V51">
        <v>13.841967014980574</v>
      </c>
      <c r="W51">
        <v>13.543979249371976</v>
      </c>
      <c r="X51">
        <f t="shared" si="10"/>
        <v>0.29798776560859785</v>
      </c>
      <c r="Y51">
        <v>-3.4127721771493272E-2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14.8</v>
      </c>
      <c r="D52">
        <v>15.2</v>
      </c>
      <c r="E52">
        <v>14.65</v>
      </c>
      <c r="F52">
        <v>15</v>
      </c>
      <c r="G52">
        <f>_xll.TA_TYPPRICE(D52,E52,F52)</f>
        <v>14.950000000000001</v>
      </c>
      <c r="H52">
        <v>14.974982339845806</v>
      </c>
      <c r="I52" t="str">
        <f t="shared" si="0"/>
        <v>UP</v>
      </c>
      <c r="J52">
        <v>14.806972132996124</v>
      </c>
      <c r="K52">
        <v>13.797703557605081</v>
      </c>
      <c r="L52" t="str">
        <f t="shared" si="1"/>
        <v>UP</v>
      </c>
      <c r="M52" t="str">
        <f t="shared" si="2"/>
        <v>UP</v>
      </c>
      <c r="N52">
        <v>69.659288074036994</v>
      </c>
      <c r="O52" t="str">
        <f t="shared" si="3"/>
        <v>UP</v>
      </c>
      <c r="P52" t="str">
        <f t="shared" si="4"/>
        <v>UP</v>
      </c>
      <c r="Q52">
        <f t="shared" si="5"/>
        <v>0.34999999999999964</v>
      </c>
      <c r="R52">
        <f t="shared" si="6"/>
        <v>0.54999999999999893</v>
      </c>
      <c r="S52">
        <f t="shared" si="7"/>
        <v>0.63636363636363691</v>
      </c>
      <c r="T52" t="str">
        <f t="shared" si="8"/>
        <v>No Indication</v>
      </c>
      <c r="U52" t="str">
        <f t="shared" si="9"/>
        <v>No T+M+I</v>
      </c>
      <c r="V52">
        <v>14.020125935752793</v>
      </c>
      <c r="W52">
        <v>13.651832638307384</v>
      </c>
      <c r="X52">
        <f t="shared" si="10"/>
        <v>0.36829329744540829</v>
      </c>
      <c r="Y52">
        <v>4.6356482071887042E-2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15.15</v>
      </c>
      <c r="D53">
        <v>15.2</v>
      </c>
      <c r="E53">
        <v>14.4</v>
      </c>
      <c r="F53">
        <v>15</v>
      </c>
      <c r="G53">
        <f>_xll.TA_TYPPRICE(D53,E53,F53)</f>
        <v>14.866666666666667</v>
      </c>
      <c r="H53">
        <v>14.920824503256236</v>
      </c>
      <c r="I53" t="str">
        <f t="shared" si="0"/>
        <v>UP</v>
      </c>
      <c r="J53">
        <v>14.894311658996985</v>
      </c>
      <c r="K53">
        <v>13.931547211470619</v>
      </c>
      <c r="L53" t="str">
        <f t="shared" si="1"/>
        <v>UP</v>
      </c>
      <c r="M53" t="str">
        <f t="shared" si="2"/>
        <v>UP</v>
      </c>
      <c r="N53">
        <v>69.659288074036994</v>
      </c>
      <c r="O53" t="str">
        <f t="shared" si="3"/>
        <v>UP</v>
      </c>
      <c r="P53" t="str">
        <f t="shared" si="4"/>
        <v>UP</v>
      </c>
      <c r="Q53">
        <f t="shared" si="5"/>
        <v>0.59999999999999964</v>
      </c>
      <c r="R53">
        <f t="shared" si="6"/>
        <v>0.79999999999999893</v>
      </c>
      <c r="S53">
        <f t="shared" si="7"/>
        <v>0.75000000000000056</v>
      </c>
      <c r="T53" t="str">
        <f t="shared" si="8"/>
        <v>No Indication</v>
      </c>
      <c r="U53" t="str">
        <f t="shared" si="9"/>
        <v>No T+M+I</v>
      </c>
      <c r="V53">
        <v>14.170875791790825</v>
      </c>
      <c r="W53">
        <v>13.751696887321652</v>
      </c>
      <c r="X53">
        <f t="shared" si="10"/>
        <v>0.41917890446917383</v>
      </c>
      <c r="Y53">
        <v>0.12092096655134441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14.95</v>
      </c>
      <c r="D54">
        <v>15.2</v>
      </c>
      <c r="E54">
        <v>14.3</v>
      </c>
      <c r="F54">
        <v>15</v>
      </c>
      <c r="G54">
        <f>_xll.TA_TYPPRICE(D54,E54,F54)</f>
        <v>14.833333333333334</v>
      </c>
      <c r="H54">
        <v>14.877078918294785</v>
      </c>
      <c r="I54" t="str">
        <f t="shared" si="0"/>
        <v>UP</v>
      </c>
      <c r="J54">
        <v>14.962242401442099</v>
      </c>
      <c r="K54">
        <v>14.013425608921592</v>
      </c>
      <c r="L54" t="str">
        <f t="shared" si="1"/>
        <v>UP</v>
      </c>
      <c r="M54" t="str">
        <f t="shared" si="2"/>
        <v>UP</v>
      </c>
      <c r="N54">
        <v>69.659288074036979</v>
      </c>
      <c r="O54" t="str">
        <f t="shared" si="3"/>
        <v>UP</v>
      </c>
      <c r="P54" t="str">
        <f t="shared" si="4"/>
        <v>UP</v>
      </c>
      <c r="Q54">
        <f t="shared" si="5"/>
        <v>0.69999999999999929</v>
      </c>
      <c r="R54">
        <f t="shared" si="6"/>
        <v>0.89999999999999858</v>
      </c>
      <c r="S54">
        <f t="shared" si="7"/>
        <v>0.77777777777777823</v>
      </c>
      <c r="T54" t="str">
        <f t="shared" si="8"/>
        <v>No Indication</v>
      </c>
      <c r="U54" t="str">
        <f t="shared" si="9"/>
        <v>No T+M+I</v>
      </c>
      <c r="V54">
        <v>14.298433362284545</v>
      </c>
      <c r="W54">
        <v>13.844163784557084</v>
      </c>
      <c r="X54">
        <f t="shared" si="10"/>
        <v>0.45426957772746057</v>
      </c>
      <c r="Y54">
        <v>0.18759068878656765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14.9</v>
      </c>
      <c r="D55">
        <v>15.2</v>
      </c>
      <c r="E55">
        <v>14.7</v>
      </c>
      <c r="F55">
        <v>15</v>
      </c>
      <c r="G55">
        <f>_xll.TA_TYPPRICE(D55,E55,F55)</f>
        <v>14.966666666666667</v>
      </c>
      <c r="H55">
        <v>14.921872792480727</v>
      </c>
      <c r="I55" t="str">
        <f t="shared" si="0"/>
        <v>UP</v>
      </c>
      <c r="J55">
        <v>15.015077423343854</v>
      </c>
      <c r="K55">
        <v>14.165997695827905</v>
      </c>
      <c r="L55" t="str">
        <f t="shared" si="1"/>
        <v>No Confirmation</v>
      </c>
      <c r="M55" t="str">
        <f t="shared" si="2"/>
        <v>No Trend</v>
      </c>
      <c r="N55">
        <v>69.659288074036994</v>
      </c>
      <c r="O55" t="str">
        <f t="shared" si="3"/>
        <v>UP</v>
      </c>
      <c r="P55" t="str">
        <f t="shared" si="4"/>
        <v>No Trend + Momentum</v>
      </c>
      <c r="Q55">
        <f t="shared" si="5"/>
        <v>0.30000000000000071</v>
      </c>
      <c r="R55">
        <f t="shared" si="6"/>
        <v>0.5</v>
      </c>
      <c r="S55">
        <f t="shared" si="7"/>
        <v>0.60000000000000142</v>
      </c>
      <c r="T55" t="str">
        <f t="shared" si="8"/>
        <v>No Indication</v>
      </c>
      <c r="U55" t="str">
        <f t="shared" si="9"/>
        <v>No T+M+I</v>
      </c>
      <c r="V55">
        <v>14.406366691163846</v>
      </c>
      <c r="W55">
        <v>13.9297812819973</v>
      </c>
      <c r="X55">
        <f t="shared" si="10"/>
        <v>0.47658540916654601</v>
      </c>
      <c r="Y55">
        <v>0.24538963286256332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14.9</v>
      </c>
      <c r="D56">
        <v>15.05</v>
      </c>
      <c r="E56">
        <v>14.5</v>
      </c>
      <c r="F56">
        <v>15</v>
      </c>
      <c r="G56">
        <f>_xll.TA_TYPPRICE(D56,E56,F56)</f>
        <v>14.85</v>
      </c>
      <c r="H56">
        <v>14.885936396240364</v>
      </c>
      <c r="I56" t="str">
        <f t="shared" si="0"/>
        <v>UP</v>
      </c>
      <c r="J56">
        <v>15.022837995934109</v>
      </c>
      <c r="K56">
        <v>14.240220430088371</v>
      </c>
      <c r="L56" t="str">
        <f t="shared" si="1"/>
        <v>No Confirmation</v>
      </c>
      <c r="M56" t="str">
        <f t="shared" si="2"/>
        <v>No Trend</v>
      </c>
      <c r="N56">
        <v>69.659288074036994</v>
      </c>
      <c r="O56" t="str">
        <f t="shared" si="3"/>
        <v>UP</v>
      </c>
      <c r="P56" t="str">
        <f t="shared" si="4"/>
        <v>No Trend + Momentum</v>
      </c>
      <c r="Q56">
        <f t="shared" si="5"/>
        <v>0.5</v>
      </c>
      <c r="R56">
        <f t="shared" si="6"/>
        <v>0.55000000000000071</v>
      </c>
      <c r="S56">
        <f t="shared" si="7"/>
        <v>0.90909090909090795</v>
      </c>
      <c r="T56" t="str">
        <f t="shared" si="8"/>
        <v>UP</v>
      </c>
      <c r="U56" t="str">
        <f t="shared" si="9"/>
        <v>No T+M+I</v>
      </c>
      <c r="V56">
        <v>14.497694892523254</v>
      </c>
      <c r="W56">
        <v>14.009056742590094</v>
      </c>
      <c r="X56">
        <f t="shared" si="10"/>
        <v>0.4886381499331609</v>
      </c>
      <c r="Y56">
        <v>0.29403933627668283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14.5</v>
      </c>
      <c r="D57">
        <v>15.1</v>
      </c>
      <c r="E57">
        <v>14.5</v>
      </c>
      <c r="F57">
        <v>15</v>
      </c>
      <c r="G57">
        <f>_xll.TA_TYPPRICE(D57,E57,F57)</f>
        <v>14.866666666666667</v>
      </c>
      <c r="H57">
        <v>14.876301531453516</v>
      </c>
      <c r="I57" t="str">
        <f t="shared" si="0"/>
        <v>UP</v>
      </c>
      <c r="J57">
        <v>15.039985107948752</v>
      </c>
      <c r="K57">
        <v>14.297949223402066</v>
      </c>
      <c r="L57" t="str">
        <f t="shared" si="1"/>
        <v>No Confirmation</v>
      </c>
      <c r="M57" t="str">
        <f t="shared" si="2"/>
        <v>No Trend</v>
      </c>
      <c r="N57">
        <v>69.659288074036994</v>
      </c>
      <c r="O57" t="str">
        <f t="shared" si="3"/>
        <v>UP</v>
      </c>
      <c r="P57" t="str">
        <f t="shared" si="4"/>
        <v>No Trend + Momentum</v>
      </c>
      <c r="Q57">
        <f t="shared" si="5"/>
        <v>0.5</v>
      </c>
      <c r="R57">
        <f t="shared" si="6"/>
        <v>0.59999999999999964</v>
      </c>
      <c r="S57">
        <f t="shared" si="7"/>
        <v>0.83333333333333381</v>
      </c>
      <c r="T57" t="str">
        <f t="shared" si="8"/>
        <v>UP</v>
      </c>
      <c r="U57" t="str">
        <f t="shared" si="9"/>
        <v>No T+M+I</v>
      </c>
      <c r="V57">
        <v>14.574972601365831</v>
      </c>
      <c r="W57">
        <v>14.082459946842679</v>
      </c>
      <c r="X57">
        <f t="shared" si="10"/>
        <v>0.49251265452315174</v>
      </c>
      <c r="Y57">
        <v>0.33373399992597663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15.2</v>
      </c>
      <c r="D58">
        <v>17.05</v>
      </c>
      <c r="E58">
        <v>15.2</v>
      </c>
      <c r="F58">
        <v>16</v>
      </c>
      <c r="G58">
        <f>_xll.TA_TYPPRICE(D58,E58,F58)</f>
        <v>16.083333333333332</v>
      </c>
      <c r="H58">
        <v>15.479817432393425</v>
      </c>
      <c r="I58" t="str">
        <f t="shared" si="0"/>
        <v>UP</v>
      </c>
      <c r="J58">
        <v>15.486655083960141</v>
      </c>
      <c r="K58">
        <v>14.49840495153494</v>
      </c>
      <c r="L58" t="str">
        <f t="shared" si="1"/>
        <v>UP</v>
      </c>
      <c r="M58" t="str">
        <f t="shared" si="2"/>
        <v>UP</v>
      </c>
      <c r="N58">
        <v>88.286976023901758</v>
      </c>
      <c r="O58" t="str">
        <f t="shared" si="3"/>
        <v>UP</v>
      </c>
      <c r="P58" t="str">
        <f t="shared" si="4"/>
        <v>UP</v>
      </c>
      <c r="Q58">
        <f t="shared" si="5"/>
        <v>0.80000000000000071</v>
      </c>
      <c r="R58">
        <f t="shared" si="6"/>
        <v>1.8500000000000014</v>
      </c>
      <c r="S58">
        <f t="shared" si="7"/>
        <v>0.43243243243243251</v>
      </c>
      <c r="T58" t="str">
        <f t="shared" si="8"/>
        <v>No Indication</v>
      </c>
      <c r="U58" t="str">
        <f t="shared" si="9"/>
        <v>No T+M+I</v>
      </c>
      <c r="V58">
        <v>14.794207585771087</v>
      </c>
      <c r="W58">
        <v>14.224499950780258</v>
      </c>
      <c r="X58">
        <f t="shared" si="10"/>
        <v>0.56970763499082899</v>
      </c>
      <c r="Y58">
        <v>0.38092872693894708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16.600000000000001</v>
      </c>
      <c r="D59">
        <v>19.8</v>
      </c>
      <c r="E59">
        <v>16.3</v>
      </c>
      <c r="F59">
        <v>19</v>
      </c>
      <c r="G59">
        <f>_xll.TA_TYPPRICE(D59,E59,F59)</f>
        <v>18.366666666666667</v>
      </c>
      <c r="H59">
        <v>16.923242049530046</v>
      </c>
      <c r="I59" t="str">
        <f t="shared" si="0"/>
        <v>UP</v>
      </c>
      <c r="J59">
        <v>16.445176176413444</v>
      </c>
      <c r="K59">
        <v>14.898759406749399</v>
      </c>
      <c r="L59" t="str">
        <f t="shared" si="1"/>
        <v>UP</v>
      </c>
      <c r="M59" t="str">
        <f t="shared" si="2"/>
        <v>UP</v>
      </c>
      <c r="N59">
        <v>96.453085366963961</v>
      </c>
      <c r="O59" t="str">
        <f t="shared" si="3"/>
        <v>UP</v>
      </c>
      <c r="P59" t="str">
        <f t="shared" si="4"/>
        <v>UP</v>
      </c>
      <c r="Q59">
        <f t="shared" si="5"/>
        <v>2.6999999999999993</v>
      </c>
      <c r="R59">
        <f t="shared" si="6"/>
        <v>3.5</v>
      </c>
      <c r="S59">
        <f t="shared" si="7"/>
        <v>0.77142857142857124</v>
      </c>
      <c r="T59" t="str">
        <f t="shared" si="8"/>
        <v>No Indication</v>
      </c>
      <c r="U59" t="str">
        <f t="shared" si="9"/>
        <v>No T+M+I</v>
      </c>
      <c r="V59">
        <v>15.441252572575536</v>
      </c>
      <c r="W59">
        <v>14.578240695166905</v>
      </c>
      <c r="X59">
        <f t="shared" si="10"/>
        <v>0.86301187740863128</v>
      </c>
      <c r="Y59">
        <v>0.47734535703288394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19.8</v>
      </c>
      <c r="D60">
        <v>21.05</v>
      </c>
      <c r="E60">
        <v>19.3</v>
      </c>
      <c r="F60">
        <v>20</v>
      </c>
      <c r="G60">
        <f>_xll.TA_TYPPRICE(D60,E60,F60)</f>
        <v>20.116666666666667</v>
      </c>
      <c r="H60">
        <v>18.519954358098357</v>
      </c>
      <c r="I60" t="str">
        <f t="shared" si="0"/>
        <v>UP</v>
      </c>
      <c r="J60">
        <v>17.468470359432679</v>
      </c>
      <c r="K60">
        <v>15.876812871916199</v>
      </c>
      <c r="L60" t="str">
        <f t="shared" si="1"/>
        <v>UP</v>
      </c>
      <c r="M60" t="str">
        <f t="shared" si="2"/>
        <v>UP</v>
      </c>
      <c r="N60">
        <v>97.251503091578343</v>
      </c>
      <c r="O60" t="str">
        <f t="shared" si="3"/>
        <v>UP</v>
      </c>
      <c r="P60" t="str">
        <f t="shared" si="4"/>
        <v>UP</v>
      </c>
      <c r="Q60">
        <f t="shared" si="5"/>
        <v>0.69999999999999929</v>
      </c>
      <c r="R60">
        <f t="shared" si="6"/>
        <v>1.75</v>
      </c>
      <c r="S60">
        <f t="shared" si="7"/>
        <v>0.39999999999999958</v>
      </c>
      <c r="T60" t="str">
        <f t="shared" si="8"/>
        <v>No Indication</v>
      </c>
      <c r="U60" t="str">
        <f t="shared" si="9"/>
        <v>No T+M+I</v>
      </c>
      <c r="V60">
        <v>16.142598330640837</v>
      </c>
      <c r="W60">
        <v>14.979852495524911</v>
      </c>
      <c r="X60">
        <f t="shared" si="10"/>
        <v>1.1627458351159259</v>
      </c>
      <c r="Y60">
        <v>0.61442545264949233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20.2</v>
      </c>
      <c r="D61">
        <v>22</v>
      </c>
      <c r="E61">
        <v>19.7</v>
      </c>
      <c r="F61">
        <v>22</v>
      </c>
      <c r="G61">
        <f>_xll.TA_TYPPRICE(D61,E61,F61)</f>
        <v>21.233333333333334</v>
      </c>
      <c r="H61">
        <v>19.876643845715847</v>
      </c>
      <c r="I61" t="str">
        <f t="shared" si="0"/>
        <v>UP</v>
      </c>
      <c r="J61">
        <v>18.475476946225417</v>
      </c>
      <c r="K61">
        <v>16.726410011490376</v>
      </c>
      <c r="L61" t="str">
        <f t="shared" si="1"/>
        <v>UP</v>
      </c>
      <c r="M61" t="str">
        <f t="shared" si="2"/>
        <v>UP</v>
      </c>
      <c r="N61">
        <v>98.241249123289705</v>
      </c>
      <c r="O61" t="str">
        <f t="shared" si="3"/>
        <v>UP</v>
      </c>
      <c r="P61" t="str">
        <f t="shared" si="4"/>
        <v>UP</v>
      </c>
      <c r="Q61">
        <f t="shared" si="5"/>
        <v>2.3000000000000007</v>
      </c>
      <c r="R61">
        <f t="shared" si="6"/>
        <v>2.3000000000000007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17.043737049003784</v>
      </c>
      <c r="W61">
        <v>15.499863421782326</v>
      </c>
      <c r="X61">
        <f t="shared" si="10"/>
        <v>1.5438736272214584</v>
      </c>
      <c r="Y61">
        <v>0.80031508756388559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19.950000000000003</v>
      </c>
      <c r="AE61">
        <f t="shared" si="16"/>
        <v>20.6</v>
      </c>
      <c r="AF61">
        <f t="shared" si="17"/>
        <v>20.85</v>
      </c>
      <c r="AG61">
        <f t="shared" si="18"/>
        <v>21.1</v>
      </c>
    </row>
    <row r="62" spans="1:34" x14ac:dyDescent="0.25">
      <c r="A62" t="s">
        <v>5</v>
      </c>
      <c r="B62" s="1">
        <v>42942</v>
      </c>
      <c r="C62">
        <v>22.1</v>
      </c>
      <c r="D62">
        <v>22.5</v>
      </c>
      <c r="E62">
        <v>20</v>
      </c>
      <c r="F62">
        <v>20</v>
      </c>
      <c r="G62">
        <f>_xll.TA_TYPPRICE(D62,E62,F62)</f>
        <v>20.833333333333332</v>
      </c>
      <c r="H62">
        <v>20.354988589524588</v>
      </c>
      <c r="I62" t="str">
        <f t="shared" si="0"/>
        <v>DOWN</v>
      </c>
      <c r="J62">
        <v>19.369815402619768</v>
      </c>
      <c r="K62">
        <v>17.453874453381403</v>
      </c>
      <c r="L62" t="str">
        <f t="shared" si="1"/>
        <v>UP</v>
      </c>
      <c r="M62" t="str">
        <f t="shared" si="2"/>
        <v>No Trend</v>
      </c>
      <c r="N62">
        <v>67.746484134897784</v>
      </c>
      <c r="O62" t="str">
        <f t="shared" si="3"/>
        <v>UP</v>
      </c>
      <c r="P62" t="str">
        <f t="shared" si="4"/>
        <v>No Trend + Momentum</v>
      </c>
      <c r="Q62">
        <f t="shared" si="5"/>
        <v>0</v>
      </c>
      <c r="R62">
        <f t="shared" si="6"/>
        <v>2.5</v>
      </c>
      <c r="S62">
        <f t="shared" si="7"/>
        <v>0</v>
      </c>
      <c r="T62" t="str">
        <f t="shared" si="8"/>
        <v>DOWN</v>
      </c>
      <c r="U62" t="str">
        <f t="shared" si="9"/>
        <v>No T+M+I</v>
      </c>
      <c r="V62">
        <v>17.498546733772432</v>
      </c>
      <c r="W62">
        <v>15.833206872020671</v>
      </c>
      <c r="X62">
        <f t="shared" si="10"/>
        <v>1.665339861751761</v>
      </c>
      <c r="Y62">
        <v>0.97332004240146064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20.6</v>
      </c>
      <c r="D63">
        <v>20.9</v>
      </c>
      <c r="E63">
        <v>18.649999999999999</v>
      </c>
      <c r="F63">
        <v>19</v>
      </c>
      <c r="G63">
        <f>_xll.TA_TYPPRICE(D63,E63,F63)</f>
        <v>19.516666666666666</v>
      </c>
      <c r="H63">
        <v>19.935827628095627</v>
      </c>
      <c r="I63" t="str">
        <f t="shared" si="0"/>
        <v>DOWN</v>
      </c>
      <c r="J63">
        <v>19.709856424259819</v>
      </c>
      <c r="K63">
        <v>17.719680130407756</v>
      </c>
      <c r="L63" t="str">
        <f t="shared" si="1"/>
        <v>No Confirmation</v>
      </c>
      <c r="M63" t="str">
        <f t="shared" si="2"/>
        <v>No Trend</v>
      </c>
      <c r="N63">
        <v>56.738892983763812</v>
      </c>
      <c r="O63" t="str">
        <f t="shared" si="3"/>
        <v>No Momentum</v>
      </c>
      <c r="P63" t="str">
        <f t="shared" si="4"/>
        <v>No Trend + Momentum</v>
      </c>
      <c r="Q63">
        <f t="shared" si="5"/>
        <v>0.35000000000000142</v>
      </c>
      <c r="R63">
        <f t="shared" si="6"/>
        <v>2.25</v>
      </c>
      <c r="S63">
        <f t="shared" si="7"/>
        <v>0.1555555555555562</v>
      </c>
      <c r="T63" t="str">
        <f t="shared" si="8"/>
        <v>DOWN</v>
      </c>
      <c r="U63" t="str">
        <f t="shared" si="9"/>
        <v>No T+M+I</v>
      </c>
      <c r="V63">
        <v>17.729539543961288</v>
      </c>
      <c r="W63">
        <v>16.06778414075988</v>
      </c>
      <c r="X63">
        <f t="shared" si="10"/>
        <v>1.6617554032014077</v>
      </c>
      <c r="Y63">
        <v>1.11100711456145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19.2</v>
      </c>
      <c r="D64">
        <v>19.399999999999999</v>
      </c>
      <c r="E64">
        <v>17.850000000000001</v>
      </c>
      <c r="F64">
        <v>18.5</v>
      </c>
      <c r="G64">
        <f>_xll.TA_TYPPRICE(D64,E64,F64)</f>
        <v>18.583333333333332</v>
      </c>
      <c r="H64">
        <v>19.259580480714479</v>
      </c>
      <c r="I64" t="str">
        <f t="shared" si="0"/>
        <v>DOWN</v>
      </c>
      <c r="J64">
        <v>19.640999441090969</v>
      </c>
      <c r="K64">
        <v>17.748640101428254</v>
      </c>
      <c r="L64" t="str">
        <f t="shared" si="1"/>
        <v>No Confirmation</v>
      </c>
      <c r="M64" t="str">
        <f t="shared" si="2"/>
        <v>No Trend</v>
      </c>
      <c r="N64">
        <v>51.508170588856764</v>
      </c>
      <c r="O64" t="str">
        <f t="shared" si="3"/>
        <v>No Momentum</v>
      </c>
      <c r="P64" t="str">
        <f t="shared" si="4"/>
        <v>No Trend + Momentum</v>
      </c>
      <c r="Q64">
        <f t="shared" si="5"/>
        <v>0.64999999999999858</v>
      </c>
      <c r="R64">
        <f t="shared" si="6"/>
        <v>1.5499999999999972</v>
      </c>
      <c r="S64">
        <f t="shared" si="7"/>
        <v>0.41935483870967727</v>
      </c>
      <c r="T64" t="str">
        <f t="shared" si="8"/>
        <v>No Indication</v>
      </c>
      <c r="U64" t="str">
        <f t="shared" si="9"/>
        <v>No T+M+I</v>
      </c>
      <c r="V64">
        <v>17.848071921813396</v>
      </c>
      <c r="W64">
        <v>16.24794827848137</v>
      </c>
      <c r="X64">
        <f t="shared" si="10"/>
        <v>1.6001236433320258</v>
      </c>
      <c r="Y64">
        <v>1.2088304203155651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18.75</v>
      </c>
      <c r="D65">
        <v>18.850000000000001</v>
      </c>
      <c r="E65">
        <v>18.05</v>
      </c>
      <c r="F65">
        <v>18.100000000000001</v>
      </c>
      <c r="G65">
        <f>_xll.TA_TYPPRICE(D65,E65,F65)</f>
        <v>18.333333333333336</v>
      </c>
      <c r="H65">
        <v>18.796456907023909</v>
      </c>
      <c r="I65" t="str">
        <f t="shared" si="0"/>
        <v>DOWN</v>
      </c>
      <c r="J65">
        <v>19.465221787515198</v>
      </c>
      <c r="K65">
        <v>17.815608967777532</v>
      </c>
      <c r="L65" t="str">
        <f t="shared" si="1"/>
        <v>No Confirmation</v>
      </c>
      <c r="M65" t="str">
        <f t="shared" si="2"/>
        <v>No Trend</v>
      </c>
      <c r="N65">
        <v>47.160476323312608</v>
      </c>
      <c r="O65" t="str">
        <f t="shared" si="3"/>
        <v>No Momentum</v>
      </c>
      <c r="P65" t="str">
        <f t="shared" si="4"/>
        <v>No Trend + Momentum</v>
      </c>
      <c r="Q65">
        <f t="shared" si="5"/>
        <v>5.0000000000000711E-2</v>
      </c>
      <c r="R65">
        <f t="shared" si="6"/>
        <v>0.80000000000000071</v>
      </c>
      <c r="S65">
        <f t="shared" si="7"/>
        <v>6.2500000000000833E-2</v>
      </c>
      <c r="T65" t="str">
        <f t="shared" si="8"/>
        <v>DOWN</v>
      </c>
      <c r="U65" t="str">
        <f t="shared" si="9"/>
        <v>No T+M+I</v>
      </c>
      <c r="V65">
        <v>17.88683008768826</v>
      </c>
      <c r="W65">
        <v>16.385137294890157</v>
      </c>
      <c r="X65">
        <f t="shared" si="10"/>
        <v>1.501692792798103</v>
      </c>
      <c r="Y65">
        <v>1.2674028948120726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18.25</v>
      </c>
      <c r="D66">
        <v>18.45</v>
      </c>
      <c r="E66">
        <v>17.649999999999999</v>
      </c>
      <c r="F66">
        <v>17.850000000000001</v>
      </c>
      <c r="G66">
        <f>_xll.TA_TYPPRICE(D66,E66,F66)</f>
        <v>17.983333333333331</v>
      </c>
      <c r="H66">
        <v>18.389895120178622</v>
      </c>
      <c r="I66" t="str">
        <f t="shared" si="0"/>
        <v>DOWN</v>
      </c>
      <c r="J66">
        <v>19.239616945845153</v>
      </c>
      <c r="K66">
        <v>17.778806974938082</v>
      </c>
      <c r="L66" t="str">
        <f t="shared" si="1"/>
        <v>No Confirmation</v>
      </c>
      <c r="M66" t="str">
        <f t="shared" si="2"/>
        <v>No Trend</v>
      </c>
      <c r="N66">
        <v>44.242936165676973</v>
      </c>
      <c r="O66" t="str">
        <f t="shared" si="3"/>
        <v>No Momentum</v>
      </c>
      <c r="P66" t="str">
        <f t="shared" si="4"/>
        <v>No Trend + Momentum</v>
      </c>
      <c r="Q66">
        <f t="shared" si="5"/>
        <v>0.20000000000000284</v>
      </c>
      <c r="R66">
        <f t="shared" si="6"/>
        <v>0.80000000000000071</v>
      </c>
      <c r="S66">
        <f t="shared" si="7"/>
        <v>0.25000000000000333</v>
      </c>
      <c r="T66" t="str">
        <f t="shared" si="8"/>
        <v>No Indication</v>
      </c>
      <c r="U66" t="str">
        <f t="shared" si="9"/>
        <v>No T+M+I</v>
      </c>
      <c r="V66">
        <v>17.881163920351604</v>
      </c>
      <c r="W66">
        <v>16.493645643416812</v>
      </c>
      <c r="X66">
        <f t="shared" si="10"/>
        <v>1.3875182769347916</v>
      </c>
      <c r="Y66">
        <v>1.2914259712366163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17.850000000000001</v>
      </c>
      <c r="D67">
        <v>19.100000000000001</v>
      </c>
      <c r="E67">
        <v>17.3</v>
      </c>
      <c r="F67">
        <v>18.7</v>
      </c>
      <c r="G67">
        <f>_xll.TA_TYPPRICE(D67,E67,F67)</f>
        <v>18.366666666666671</v>
      </c>
      <c r="H67">
        <v>18.378280893422648</v>
      </c>
      <c r="I67" t="str">
        <f t="shared" ref="I67:I104" si="20">IF(F67&gt;H67,"UP","DOWN")</f>
        <v>UP</v>
      </c>
      <c r="J67">
        <v>19.208590957879565</v>
      </c>
      <c r="K67">
        <v>17.67240542495184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55.850760278204589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1.3999999999999986</v>
      </c>
      <c r="R67">
        <f t="shared" ref="R67:R104" si="26">D67-E67</f>
        <v>1.8000000000000007</v>
      </c>
      <c r="S67">
        <f t="shared" ref="S67:S104" si="27">Q67/R67</f>
        <v>0.77777777777777668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18.007138701835974</v>
      </c>
      <c r="W67">
        <v>16.657079299460012</v>
      </c>
      <c r="X67">
        <f t="shared" ref="X67:X104" si="30">V67-W67</f>
        <v>1.3500594023759618</v>
      </c>
      <c r="Y67">
        <v>1.3031526574644854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18.8</v>
      </c>
      <c r="D68">
        <v>19.3</v>
      </c>
      <c r="E68">
        <v>18.2</v>
      </c>
      <c r="F68">
        <v>18.649999999999999</v>
      </c>
      <c r="G68">
        <f>_xll.TA_TYPPRICE(D68,E68,F68)</f>
        <v>18.716666666666665</v>
      </c>
      <c r="H68">
        <v>18.547473780044655</v>
      </c>
      <c r="I68" t="str">
        <f t="shared" si="20"/>
        <v>UP</v>
      </c>
      <c r="J68">
        <v>19.228904078350773</v>
      </c>
      <c r="K68">
        <v>17.78964866385143</v>
      </c>
      <c r="L68" t="str">
        <f t="shared" si="21"/>
        <v>No Confirmation</v>
      </c>
      <c r="M68" t="str">
        <f t="shared" si="22"/>
        <v>No Trend</v>
      </c>
      <c r="N68">
        <v>55.008699589359566</v>
      </c>
      <c r="O68" t="str">
        <f t="shared" si="23"/>
        <v>No Momentum</v>
      </c>
      <c r="P68" t="str">
        <f t="shared" si="24"/>
        <v>No Trend + Momentum</v>
      </c>
      <c r="Q68">
        <f t="shared" si="25"/>
        <v>0.44999999999999929</v>
      </c>
      <c r="R68">
        <f t="shared" si="26"/>
        <v>1.1000000000000014</v>
      </c>
      <c r="S68">
        <f t="shared" si="27"/>
        <v>0.40909090909090789</v>
      </c>
      <c r="T68" t="str">
        <f t="shared" si="28"/>
        <v>No Indication</v>
      </c>
      <c r="U68" t="str">
        <f t="shared" si="29"/>
        <v>No T+M+I</v>
      </c>
      <c r="V68">
        <v>18.106040440015054</v>
      </c>
      <c r="W68">
        <v>16.804703055055565</v>
      </c>
      <c r="X68">
        <f t="shared" si="30"/>
        <v>1.3013373849594885</v>
      </c>
      <c r="Y68">
        <v>1.302789602963486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18.7</v>
      </c>
      <c r="D69">
        <v>19.149999999999999</v>
      </c>
      <c r="E69">
        <v>18.05</v>
      </c>
      <c r="F69">
        <v>18.8</v>
      </c>
      <c r="G69">
        <f>_xll.TA_TYPPRICE(D69,E69,F69)</f>
        <v>18.666666666666668</v>
      </c>
      <c r="H69">
        <v>18.607070223355663</v>
      </c>
      <c r="I69" t="str">
        <f t="shared" si="20"/>
        <v>UP</v>
      </c>
      <c r="J69">
        <v>19.211369838717268</v>
      </c>
      <c r="K69">
        <v>17.84750451632889</v>
      </c>
      <c r="L69" t="str">
        <f t="shared" si="21"/>
        <v>No Confirmation</v>
      </c>
      <c r="M69" t="str">
        <f t="shared" si="22"/>
        <v>No Trend</v>
      </c>
      <c r="N69">
        <v>57.416323906781095</v>
      </c>
      <c r="O69" t="str">
        <f t="shared" si="23"/>
        <v>No Momentum</v>
      </c>
      <c r="P69" t="str">
        <f t="shared" si="24"/>
        <v>No Trend + Momentum</v>
      </c>
      <c r="Q69">
        <f t="shared" si="25"/>
        <v>0.75</v>
      </c>
      <c r="R69">
        <f t="shared" si="26"/>
        <v>1.0999999999999979</v>
      </c>
      <c r="S69">
        <f t="shared" si="27"/>
        <v>0.6818181818181831</v>
      </c>
      <c r="T69" t="str">
        <f t="shared" si="28"/>
        <v>No Indication</v>
      </c>
      <c r="U69" t="str">
        <f t="shared" si="29"/>
        <v>No T+M+I</v>
      </c>
      <c r="V69">
        <v>18.212803449243506</v>
      </c>
      <c r="W69">
        <v>16.952502828755154</v>
      </c>
      <c r="X69">
        <f t="shared" si="30"/>
        <v>1.2603006204883513</v>
      </c>
      <c r="Y69">
        <v>1.294291806468459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18.899999999999999</v>
      </c>
      <c r="D70">
        <v>19.7</v>
      </c>
      <c r="E70">
        <v>18.45</v>
      </c>
      <c r="F70">
        <v>19.149999999999999</v>
      </c>
      <c r="G70">
        <f>_xll.TA_TYPPRICE(D70,E70,F70)</f>
        <v>19.099999999999998</v>
      </c>
      <c r="H70">
        <v>18.853535111677829</v>
      </c>
      <c r="I70" t="str">
        <f t="shared" si="20"/>
        <v>UP</v>
      </c>
      <c r="J70">
        <v>19.319954319002321</v>
      </c>
      <c r="K70">
        <v>17.981392401589137</v>
      </c>
      <c r="L70" t="str">
        <f t="shared" si="21"/>
        <v>No Confirmation</v>
      </c>
      <c r="M70" t="str">
        <f t="shared" si="22"/>
        <v>No Trend</v>
      </c>
      <c r="N70">
        <v>63.165455816820135</v>
      </c>
      <c r="O70" t="str">
        <f t="shared" si="23"/>
        <v>UP</v>
      </c>
      <c r="P70" t="str">
        <f t="shared" si="24"/>
        <v>No Trend + Momentum</v>
      </c>
      <c r="Q70">
        <f t="shared" si="25"/>
        <v>0.69999999999999929</v>
      </c>
      <c r="R70">
        <f t="shared" si="26"/>
        <v>1.25</v>
      </c>
      <c r="S70">
        <f t="shared" si="27"/>
        <v>0.55999999999999939</v>
      </c>
      <c r="T70" t="str">
        <f t="shared" si="28"/>
        <v>No Indication</v>
      </c>
      <c r="U70" t="str">
        <f t="shared" si="29"/>
        <v>No T+M+I</v>
      </c>
      <c r="V70">
        <v>18.356987533975275</v>
      </c>
      <c r="W70">
        <v>17.115280396995512</v>
      </c>
      <c r="X70">
        <f t="shared" si="30"/>
        <v>1.2417071369797625</v>
      </c>
      <c r="Y70">
        <v>1.2837748725707196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19.05</v>
      </c>
      <c r="D71">
        <v>19.149999999999999</v>
      </c>
      <c r="E71">
        <v>18.5</v>
      </c>
      <c r="F71">
        <v>18.5</v>
      </c>
      <c r="G71">
        <f>_xll.TA_TYPPRICE(D71,E71,F71)</f>
        <v>18.716666666666665</v>
      </c>
      <c r="H71">
        <v>18.785100889172249</v>
      </c>
      <c r="I71" t="str">
        <f t="shared" si="20"/>
        <v>DOWN</v>
      </c>
      <c r="J71">
        <v>19.28218669255736</v>
      </c>
      <c r="K71">
        <v>18.09663853456933</v>
      </c>
      <c r="L71" t="str">
        <f t="shared" si="21"/>
        <v>No Confirmation</v>
      </c>
      <c r="M71" t="str">
        <f t="shared" si="22"/>
        <v>No Trend</v>
      </c>
      <c r="N71">
        <v>48.092675025711387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0.64999999999999858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18.378989451825234</v>
      </c>
      <c r="W71">
        <v>17.217852219440289</v>
      </c>
      <c r="X71">
        <f t="shared" si="30"/>
        <v>1.1611372323849452</v>
      </c>
      <c r="Y71">
        <v>1.2592473445335648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18.3</v>
      </c>
      <c r="D72">
        <v>18.399999999999999</v>
      </c>
      <c r="E72">
        <v>17.600000000000001</v>
      </c>
      <c r="F72">
        <v>17.649999999999999</v>
      </c>
      <c r="G72">
        <f>_xll.TA_TYPPRICE(D72,E72,F72)</f>
        <v>17.883333333333333</v>
      </c>
      <c r="H72">
        <v>18.334217111252791</v>
      </c>
      <c r="I72" t="str">
        <f t="shared" si="20"/>
        <v>DOWN</v>
      </c>
      <c r="J72">
        <v>19.086145205322392</v>
      </c>
      <c r="K72">
        <v>17.986274415776144</v>
      </c>
      <c r="L72" t="str">
        <f t="shared" si="21"/>
        <v>DOWN</v>
      </c>
      <c r="M72" t="str">
        <f t="shared" si="22"/>
        <v>DOWN</v>
      </c>
      <c r="N72">
        <v>34.597599985819564</v>
      </c>
      <c r="O72" t="str">
        <f t="shared" si="23"/>
        <v>DOWN</v>
      </c>
      <c r="P72" t="str">
        <f t="shared" si="24"/>
        <v>DOWN</v>
      </c>
      <c r="Q72">
        <f t="shared" si="25"/>
        <v>4.9999999999997158E-2</v>
      </c>
      <c r="R72">
        <f t="shared" si="26"/>
        <v>0.79999999999999716</v>
      </c>
      <c r="S72">
        <f t="shared" si="27"/>
        <v>6.2499999999996669E-2</v>
      </c>
      <c r="T72" t="str">
        <f t="shared" si="28"/>
        <v>DOWN</v>
      </c>
      <c r="U72" t="str">
        <f t="shared" si="29"/>
        <v>DOWN</v>
      </c>
      <c r="V72">
        <v>18.266837228467505</v>
      </c>
      <c r="W72">
        <v>17.249863166148415</v>
      </c>
      <c r="X72">
        <f t="shared" si="30"/>
        <v>1.0169740623190897</v>
      </c>
      <c r="Y72">
        <v>1.2107926880906699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17.600000000000001</v>
      </c>
      <c r="D73">
        <v>18</v>
      </c>
      <c r="E73">
        <v>16.600000000000001</v>
      </c>
      <c r="F73">
        <v>17</v>
      </c>
      <c r="G73">
        <f>_xll.TA_TYPPRICE(D73,E73,F73)</f>
        <v>17.2</v>
      </c>
      <c r="H73">
        <v>17.767108555626393</v>
      </c>
      <c r="I73" t="str">
        <f t="shared" si="20"/>
        <v>DOWN</v>
      </c>
      <c r="J73">
        <v>18.844779604139639</v>
      </c>
      <c r="K73">
        <v>17.678213434492555</v>
      </c>
      <c r="L73" t="str">
        <f t="shared" si="21"/>
        <v>DOWN</v>
      </c>
      <c r="M73" t="str">
        <f t="shared" si="22"/>
        <v>DOWN</v>
      </c>
      <c r="N73">
        <v>27.280312018037055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1.3999999999999986</v>
      </c>
      <c r="S73">
        <f t="shared" si="27"/>
        <v>0.28571428571428498</v>
      </c>
      <c r="T73" t="str">
        <f t="shared" si="28"/>
        <v>No Indication</v>
      </c>
      <c r="U73" t="str">
        <f t="shared" si="29"/>
        <v>No T+M+I</v>
      </c>
      <c r="V73">
        <v>18.071939193318659</v>
      </c>
      <c r="W73">
        <v>17.231354783470756</v>
      </c>
      <c r="X73">
        <f t="shared" si="30"/>
        <v>0.84058440984790295</v>
      </c>
      <c r="Y73">
        <v>1.1367510324421164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16.7</v>
      </c>
      <c r="D74">
        <v>17.2</v>
      </c>
      <c r="E74">
        <v>16.2</v>
      </c>
      <c r="F74">
        <v>16.600000000000001</v>
      </c>
      <c r="G74">
        <f>_xll.TA_TYPPRICE(D74,E74,F74)</f>
        <v>16.666666666666668</v>
      </c>
      <c r="H74">
        <v>17.216887611146532</v>
      </c>
      <c r="I74" t="str">
        <f t="shared" si="20"/>
        <v>DOWN</v>
      </c>
      <c r="J74">
        <v>18.479273025441941</v>
      </c>
      <c r="K74">
        <v>17.349721560160877</v>
      </c>
      <c r="L74" t="str">
        <f t="shared" si="21"/>
        <v>DOWN</v>
      </c>
      <c r="M74" t="str">
        <f t="shared" si="22"/>
        <v>DOWN</v>
      </c>
      <c r="N74">
        <v>23.463100525537843</v>
      </c>
      <c r="O74" t="str">
        <f t="shared" si="23"/>
        <v>DOWN</v>
      </c>
      <c r="P74" t="str">
        <f t="shared" si="24"/>
        <v>DOWN</v>
      </c>
      <c r="Q74">
        <f t="shared" si="25"/>
        <v>0.40000000000000213</v>
      </c>
      <c r="R74">
        <f t="shared" si="26"/>
        <v>1</v>
      </c>
      <c r="S74">
        <f t="shared" si="27"/>
        <v>0.40000000000000213</v>
      </c>
      <c r="T74" t="str">
        <f t="shared" si="28"/>
        <v>No Indication</v>
      </c>
      <c r="U74" t="str">
        <f t="shared" si="29"/>
        <v>No T+M+I</v>
      </c>
      <c r="V74">
        <v>17.845487009731173</v>
      </c>
      <c r="W74">
        <v>17.184587762472923</v>
      </c>
      <c r="X74">
        <f t="shared" si="30"/>
        <v>0.66089924725825</v>
      </c>
      <c r="Y74">
        <v>1.0415806754053432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16.75</v>
      </c>
      <c r="D75">
        <v>17.2</v>
      </c>
      <c r="E75">
        <v>16.5</v>
      </c>
      <c r="F75">
        <v>16.649999999999999</v>
      </c>
      <c r="G75">
        <f>_xll.TA_TYPPRICE(D75,E75,F75)</f>
        <v>16.783333333333335</v>
      </c>
      <c r="H75">
        <v>17.000110472239932</v>
      </c>
      <c r="I75" t="str">
        <f t="shared" si="20"/>
        <v>DOWN</v>
      </c>
      <c r="J75">
        <v>18.194990130899289</v>
      </c>
      <c r="K75">
        <v>17.160894546791791</v>
      </c>
      <c r="L75" t="str">
        <f t="shared" si="21"/>
        <v>DOWN</v>
      </c>
      <c r="M75" t="str">
        <f t="shared" si="22"/>
        <v>DOWN</v>
      </c>
      <c r="N75">
        <v>25.100651971331217</v>
      </c>
      <c r="O75" t="str">
        <f t="shared" si="23"/>
        <v>DOWN</v>
      </c>
      <c r="P75" t="str">
        <f t="shared" si="24"/>
        <v>DOWN</v>
      </c>
      <c r="Q75">
        <f t="shared" si="25"/>
        <v>0.14999999999999858</v>
      </c>
      <c r="R75">
        <f t="shared" si="26"/>
        <v>0.69999999999999929</v>
      </c>
      <c r="S75">
        <f t="shared" si="27"/>
        <v>0.21428571428571247</v>
      </c>
      <c r="T75" t="str">
        <f t="shared" si="28"/>
        <v>No Indication</v>
      </c>
      <c r="U75" t="str">
        <f t="shared" si="29"/>
        <v>No T+M+I</v>
      </c>
      <c r="V75">
        <v>17.661565931310992</v>
      </c>
      <c r="W75">
        <v>17.144988668956408</v>
      </c>
      <c r="X75">
        <f t="shared" si="30"/>
        <v>0.51657726235458412</v>
      </c>
      <c r="Y75">
        <v>0.93657999279519133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16.8</v>
      </c>
      <c r="D76">
        <v>16.95</v>
      </c>
      <c r="E76">
        <v>16.5</v>
      </c>
      <c r="F76">
        <v>16.7</v>
      </c>
      <c r="G76">
        <f>_xll.TA_TYPPRICE(D76,E76,F76)</f>
        <v>16.716666666666669</v>
      </c>
      <c r="H76">
        <v>16.8583885694533</v>
      </c>
      <c r="I76" t="str">
        <f t="shared" si="20"/>
        <v>DOWN</v>
      </c>
      <c r="J76">
        <v>17.918325657366115</v>
      </c>
      <c r="K76">
        <v>17.014029091949173</v>
      </c>
      <c r="L76" t="str">
        <f t="shared" si="21"/>
        <v>DOWN</v>
      </c>
      <c r="M76" t="str">
        <f t="shared" si="22"/>
        <v>DOWN</v>
      </c>
      <c r="N76">
        <v>27.05161825070271</v>
      </c>
      <c r="O76" t="str">
        <f t="shared" si="23"/>
        <v>DOWN</v>
      </c>
      <c r="P76" t="str">
        <f t="shared" si="24"/>
        <v>DOWN</v>
      </c>
      <c r="Q76">
        <f t="shared" si="25"/>
        <v>0.19999999999999929</v>
      </c>
      <c r="R76">
        <f t="shared" si="26"/>
        <v>0.44999999999999929</v>
      </c>
      <c r="S76">
        <f t="shared" si="27"/>
        <v>0.44444444444444359</v>
      </c>
      <c r="T76" t="str">
        <f t="shared" si="28"/>
        <v>No Indication</v>
      </c>
      <c r="U76" t="str">
        <f t="shared" si="29"/>
        <v>No T+M+I</v>
      </c>
      <c r="V76">
        <v>17.513632711109302</v>
      </c>
      <c r="W76">
        <v>17.112026545330007</v>
      </c>
      <c r="X76">
        <f t="shared" si="30"/>
        <v>0.40160616577929531</v>
      </c>
      <c r="Y76">
        <v>0.82958522739201213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16.850000000000001</v>
      </c>
      <c r="D77">
        <v>17.600000000000001</v>
      </c>
      <c r="E77">
        <v>16.7</v>
      </c>
      <c r="F77">
        <v>17.25</v>
      </c>
      <c r="G77">
        <f>_xll.TA_TYPPRICE(D77,E77,F77)</f>
        <v>17.183333333333334</v>
      </c>
      <c r="H77">
        <v>17.020860951393317</v>
      </c>
      <c r="I77" t="str">
        <f t="shared" si="20"/>
        <v>UP</v>
      </c>
      <c r="J77">
        <v>17.847586622395866</v>
      </c>
      <c r="K77">
        <v>16.944244849293799</v>
      </c>
      <c r="L77" t="str">
        <f t="shared" si="21"/>
        <v>No Confirmation</v>
      </c>
      <c r="M77" t="str">
        <f t="shared" si="22"/>
        <v>No Trend</v>
      </c>
      <c r="N77">
        <v>46.288729264350565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0.55000000000000071</v>
      </c>
      <c r="R77">
        <f t="shared" si="26"/>
        <v>0.90000000000000213</v>
      </c>
      <c r="S77">
        <f t="shared" si="27"/>
        <v>0.61111111111111049</v>
      </c>
      <c r="T77" t="str">
        <f t="shared" si="28"/>
        <v>No Indication</v>
      </c>
      <c r="U77" t="str">
        <f t="shared" si="29"/>
        <v>No T+M+I</v>
      </c>
      <c r="V77">
        <v>17.473073832477102</v>
      </c>
      <c r="W77">
        <v>17.122246801231487</v>
      </c>
      <c r="X77">
        <f t="shared" si="30"/>
        <v>0.35082703124561476</v>
      </c>
      <c r="Y77">
        <v>0.7338335881627327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17.100000000000001</v>
      </c>
      <c r="D78">
        <v>17.149999999999999</v>
      </c>
      <c r="E78">
        <v>16.75</v>
      </c>
      <c r="F78">
        <v>16.899999999999999</v>
      </c>
      <c r="G78">
        <f>_xll.TA_TYPPRICE(D78,E78,F78)</f>
        <v>16.933333333333334</v>
      </c>
      <c r="H78">
        <v>16.977097142363327</v>
      </c>
      <c r="I78" t="str">
        <f t="shared" si="20"/>
        <v>DOWN</v>
      </c>
      <c r="J78">
        <v>17.692567372974562</v>
      </c>
      <c r="K78">
        <v>16.901079327228512</v>
      </c>
      <c r="L78" t="str">
        <f t="shared" si="21"/>
        <v>DOWN</v>
      </c>
      <c r="M78" t="str">
        <f t="shared" si="22"/>
        <v>DOWN</v>
      </c>
      <c r="N78">
        <v>38.262479550821119</v>
      </c>
      <c r="O78" t="str">
        <f t="shared" si="23"/>
        <v>DOWN</v>
      </c>
      <c r="P78" t="str">
        <f t="shared" si="24"/>
        <v>DOWN</v>
      </c>
      <c r="Q78">
        <f t="shared" si="25"/>
        <v>0.14999999999999858</v>
      </c>
      <c r="R78">
        <f t="shared" si="26"/>
        <v>0.39999999999999858</v>
      </c>
      <c r="S78">
        <f t="shared" si="27"/>
        <v>0.37499999999999778</v>
      </c>
      <c r="T78" t="str">
        <f t="shared" si="28"/>
        <v>No Indication</v>
      </c>
      <c r="U78" t="str">
        <f t="shared" si="29"/>
        <v>No T+M+I</v>
      </c>
      <c r="V78">
        <v>17.384908627480623</v>
      </c>
      <c r="W78">
        <v>17.105784075214341</v>
      </c>
      <c r="X78">
        <f t="shared" si="30"/>
        <v>0.27912455226628197</v>
      </c>
      <c r="Y78">
        <v>0.64289178098344257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17.05</v>
      </c>
      <c r="D79">
        <v>17.399999999999999</v>
      </c>
      <c r="E79">
        <v>16.8</v>
      </c>
      <c r="F79">
        <v>16.850000000000001</v>
      </c>
      <c r="G79">
        <f>_xll.TA_TYPPRICE(D79,E79,F79)</f>
        <v>17.016666666666669</v>
      </c>
      <c r="H79">
        <v>16.996881904515</v>
      </c>
      <c r="I79" t="str">
        <f t="shared" si="20"/>
        <v>DOWN</v>
      </c>
      <c r="J79">
        <v>17.627552401202436</v>
      </c>
      <c r="K79">
        <v>16.878617254511067</v>
      </c>
      <c r="L79" t="str">
        <f t="shared" si="21"/>
        <v>DOWN</v>
      </c>
      <c r="M79" t="str">
        <f t="shared" si="22"/>
        <v>DOWN</v>
      </c>
      <c r="N79">
        <v>37.11332293301119</v>
      </c>
      <c r="O79" t="str">
        <f t="shared" si="23"/>
        <v>DOWN</v>
      </c>
      <c r="P79" t="str">
        <f t="shared" si="24"/>
        <v>DOWN</v>
      </c>
      <c r="Q79">
        <f t="shared" si="25"/>
        <v>5.0000000000000711E-2</v>
      </c>
      <c r="R79">
        <f t="shared" si="26"/>
        <v>0.59999999999999787</v>
      </c>
      <c r="S79">
        <f t="shared" si="27"/>
        <v>8.3333333333334814E-2</v>
      </c>
      <c r="T79" t="str">
        <f t="shared" si="28"/>
        <v>DOWN</v>
      </c>
      <c r="U79" t="str">
        <f t="shared" si="29"/>
        <v>DOWN</v>
      </c>
      <c r="V79">
        <v>17.302614992483605</v>
      </c>
      <c r="W79">
        <v>17.086837106679944</v>
      </c>
      <c r="X79">
        <f t="shared" si="30"/>
        <v>0.21577788580366075</v>
      </c>
      <c r="Y79">
        <v>0.55746900194748616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16.850000000000001</v>
      </c>
      <c r="D80">
        <v>18.55</v>
      </c>
      <c r="E80">
        <v>16.3</v>
      </c>
      <c r="F80">
        <v>17.3</v>
      </c>
      <c r="G80">
        <f>_xll.TA_TYPPRICE(D80,E80,F80)</f>
        <v>17.383333333333336</v>
      </c>
      <c r="H80">
        <v>17.190107618924166</v>
      </c>
      <c r="I80" t="str">
        <f t="shared" si="20"/>
        <v>UP</v>
      </c>
      <c r="J80">
        <v>17.832540756490783</v>
      </c>
      <c r="K80">
        <v>16.750035642397496</v>
      </c>
      <c r="L80" t="str">
        <f t="shared" si="21"/>
        <v>No Confirmation</v>
      </c>
      <c r="M80" t="str">
        <f t="shared" si="22"/>
        <v>No Trend</v>
      </c>
      <c r="N80">
        <v>52.995173034446893</v>
      </c>
      <c r="O80" t="str">
        <f t="shared" si="23"/>
        <v>No Momentum</v>
      </c>
      <c r="P80" t="str">
        <f t="shared" si="24"/>
        <v>No Trend + Momentum</v>
      </c>
      <c r="Q80">
        <f t="shared" si="25"/>
        <v>1</v>
      </c>
      <c r="R80">
        <f t="shared" si="26"/>
        <v>2.25</v>
      </c>
      <c r="S80">
        <f t="shared" si="27"/>
        <v>0.44444444444444442</v>
      </c>
      <c r="T80" t="str">
        <f t="shared" si="28"/>
        <v>No Indication</v>
      </c>
      <c r="U80" t="str">
        <f t="shared" si="29"/>
        <v>No T+M+I</v>
      </c>
      <c r="V80">
        <v>17.302212685947666</v>
      </c>
      <c r="W80">
        <v>17.102626950629578</v>
      </c>
      <c r="X80">
        <f t="shared" si="30"/>
        <v>0.1995857353180881</v>
      </c>
      <c r="Y80">
        <v>0.48589234862160657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17.45</v>
      </c>
      <c r="D81">
        <v>17.7</v>
      </c>
      <c r="E81">
        <v>17.149999999999999</v>
      </c>
      <c r="F81">
        <v>17.350000000000001</v>
      </c>
      <c r="G81">
        <f>_xll.TA_TYPPRICE(D81,E81,F81)</f>
        <v>17.399999999999999</v>
      </c>
      <c r="H81">
        <v>17.295053809462082</v>
      </c>
      <c r="I81" t="str">
        <f t="shared" si="20"/>
        <v>UP</v>
      </c>
      <c r="J81">
        <v>17.803087255048386</v>
      </c>
      <c r="K81">
        <v>16.838916610753607</v>
      </c>
      <c r="L81" t="str">
        <f t="shared" si="21"/>
        <v>No Confirmation</v>
      </c>
      <c r="M81" t="str">
        <f t="shared" si="22"/>
        <v>No Trend</v>
      </c>
      <c r="N81">
        <v>54.588042445502808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0.20000000000000284</v>
      </c>
      <c r="R81">
        <f t="shared" si="26"/>
        <v>0.55000000000000071</v>
      </c>
      <c r="S81">
        <f t="shared" si="27"/>
        <v>0.36363636363636831</v>
      </c>
      <c r="T81" t="str">
        <f t="shared" si="28"/>
        <v>No Indication</v>
      </c>
      <c r="U81" t="str">
        <f t="shared" si="29"/>
        <v>No T+M+I</v>
      </c>
      <c r="V81">
        <v>17.309564580417256</v>
      </c>
      <c r="W81">
        <v>17.120950880212572</v>
      </c>
      <c r="X81">
        <f t="shared" si="30"/>
        <v>0.18861370020468371</v>
      </c>
      <c r="Y81">
        <v>0.42643661893822199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17.7</v>
      </c>
      <c r="D82">
        <v>18</v>
      </c>
      <c r="E82">
        <v>17.2</v>
      </c>
      <c r="F82">
        <v>17.2</v>
      </c>
      <c r="G82">
        <f>_xll.TA_TYPPRICE(D82,E82,F82)</f>
        <v>17.466666666666669</v>
      </c>
      <c r="H82">
        <v>17.380860238064376</v>
      </c>
      <c r="I82" t="str">
        <f t="shared" si="20"/>
        <v>DOWN</v>
      </c>
      <c r="J82">
        <v>17.84684564281541</v>
      </c>
      <c r="K82">
        <v>16.919157363919471</v>
      </c>
      <c r="L82" t="str">
        <f t="shared" si="21"/>
        <v>No Confirmation</v>
      </c>
      <c r="M82" t="str">
        <f t="shared" si="22"/>
        <v>No Trend</v>
      </c>
      <c r="N82">
        <v>48.433260285354606</v>
      </c>
      <c r="O82" t="str">
        <f t="shared" si="23"/>
        <v>No Momentum</v>
      </c>
      <c r="P82" t="str">
        <f t="shared" si="24"/>
        <v>No Trend + Momentum</v>
      </c>
      <c r="Q82">
        <f t="shared" si="25"/>
        <v>0</v>
      </c>
      <c r="R82">
        <f t="shared" si="26"/>
        <v>0.80000000000000071</v>
      </c>
      <c r="S82">
        <f t="shared" si="27"/>
        <v>0</v>
      </c>
      <c r="T82" t="str">
        <f t="shared" si="28"/>
        <v>DOWN</v>
      </c>
      <c r="U82" t="str">
        <f t="shared" si="29"/>
        <v>No T+M+I</v>
      </c>
      <c r="V82">
        <v>17.292708491122294</v>
      </c>
      <c r="W82">
        <v>17.126806370567195</v>
      </c>
      <c r="X82">
        <f t="shared" si="30"/>
        <v>0.16590212055509923</v>
      </c>
      <c r="Y82">
        <v>0.37432971926159742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17.399999999999999</v>
      </c>
      <c r="D83">
        <v>17.649999999999999</v>
      </c>
      <c r="E83">
        <v>17.100000000000001</v>
      </c>
      <c r="F83">
        <v>17.3</v>
      </c>
      <c r="G83">
        <f>_xll.TA_TYPPRICE(D83,E83,F83)</f>
        <v>17.349999999999998</v>
      </c>
      <c r="H83">
        <v>17.365430119032187</v>
      </c>
      <c r="I83" t="str">
        <f t="shared" si="20"/>
        <v>DOWN</v>
      </c>
      <c r="J83">
        <v>17.803102166634208</v>
      </c>
      <c r="K83">
        <v>16.959344616381809</v>
      </c>
      <c r="L83" t="str">
        <f t="shared" si="21"/>
        <v>No Confirmation</v>
      </c>
      <c r="M83" t="str">
        <f t="shared" si="22"/>
        <v>No Trend</v>
      </c>
      <c r="N83">
        <v>52.862232257001118</v>
      </c>
      <c r="O83" t="str">
        <f t="shared" si="23"/>
        <v>No Momentum</v>
      </c>
      <c r="P83" t="str">
        <f t="shared" si="24"/>
        <v>No Trend + Momentum</v>
      </c>
      <c r="Q83">
        <f t="shared" si="25"/>
        <v>0.19999999999999929</v>
      </c>
      <c r="R83">
        <f t="shared" si="26"/>
        <v>0.54999999999999716</v>
      </c>
      <c r="S83">
        <f t="shared" si="27"/>
        <v>0.3636363636363642</v>
      </c>
      <c r="T83" t="str">
        <f t="shared" si="28"/>
        <v>No Indication</v>
      </c>
      <c r="U83" t="str">
        <f t="shared" si="29"/>
        <v>No T+M+I</v>
      </c>
      <c r="V83">
        <v>17.293830261718863</v>
      </c>
      <c r="W83">
        <v>17.139635528302957</v>
      </c>
      <c r="X83">
        <f t="shared" si="30"/>
        <v>0.15419473341590617</v>
      </c>
      <c r="Y83">
        <v>0.33030272209245914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17.25</v>
      </c>
      <c r="D84">
        <v>17.350000000000001</v>
      </c>
      <c r="E84">
        <v>16.850000000000001</v>
      </c>
      <c r="F84">
        <v>17</v>
      </c>
      <c r="G84">
        <f>_xll.TA_TYPPRICE(D84,E84,F84)</f>
        <v>17.066666666666666</v>
      </c>
      <c r="H84">
        <v>17.216048392849427</v>
      </c>
      <c r="I84" t="str">
        <f t="shared" si="20"/>
        <v>DOWN</v>
      </c>
      <c r="J84">
        <v>17.702412796271052</v>
      </c>
      <c r="K84">
        <v>16.935045812741407</v>
      </c>
      <c r="L84" t="str">
        <f t="shared" si="21"/>
        <v>No Confirmation</v>
      </c>
      <c r="M84" t="str">
        <f t="shared" si="22"/>
        <v>No Trend</v>
      </c>
      <c r="N84">
        <v>39.984123114125495</v>
      </c>
      <c r="O84" t="str">
        <f t="shared" si="23"/>
        <v>DOWN</v>
      </c>
      <c r="P84" t="str">
        <f t="shared" si="24"/>
        <v>No Trend + Momentum</v>
      </c>
      <c r="Q84">
        <f t="shared" si="25"/>
        <v>0.14999999999999858</v>
      </c>
      <c r="R84">
        <f t="shared" si="26"/>
        <v>0.5</v>
      </c>
      <c r="S84">
        <f t="shared" si="27"/>
        <v>0.29999999999999716</v>
      </c>
      <c r="T84" t="str">
        <f t="shared" si="28"/>
        <v>No Indication</v>
      </c>
      <c r="U84" t="str">
        <f t="shared" si="29"/>
        <v>No T+M+I</v>
      </c>
      <c r="V84">
        <v>17.248625606069808</v>
      </c>
      <c r="W84">
        <v>17.129292155836072</v>
      </c>
      <c r="X84">
        <f t="shared" si="30"/>
        <v>0.11933345023373576</v>
      </c>
      <c r="Y84">
        <v>0.28810886772071448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</v>
      </c>
      <c r="D85">
        <v>17.3</v>
      </c>
      <c r="E85">
        <v>17</v>
      </c>
      <c r="F85">
        <v>17</v>
      </c>
      <c r="G85">
        <f>_xll.TA_TYPPRICE(D85,E85,F85)</f>
        <v>17.099999999999998</v>
      </c>
      <c r="H85">
        <v>17.158024196424712</v>
      </c>
      <c r="I85" t="str">
        <f t="shared" si="20"/>
        <v>DOWN</v>
      </c>
      <c r="J85">
        <v>17.612987730433041</v>
      </c>
      <c r="K85">
        <v>16.949480076576648</v>
      </c>
      <c r="L85" t="str">
        <f t="shared" si="21"/>
        <v>No Confirmation</v>
      </c>
      <c r="M85" t="str">
        <f t="shared" si="22"/>
        <v>No Trend</v>
      </c>
      <c r="N85">
        <v>39.984123114125495</v>
      </c>
      <c r="O85" t="str">
        <f t="shared" si="23"/>
        <v>DOWN</v>
      </c>
      <c r="P85" t="str">
        <f t="shared" si="24"/>
        <v>No Trend + Momentum</v>
      </c>
      <c r="Q85">
        <f t="shared" si="25"/>
        <v>0</v>
      </c>
      <c r="R85">
        <f t="shared" si="26"/>
        <v>0.30000000000000071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17.2103755128283</v>
      </c>
      <c r="W85">
        <v>17.119714959107476</v>
      </c>
      <c r="X85">
        <f t="shared" si="30"/>
        <v>9.06605537208236E-2</v>
      </c>
      <c r="Y85">
        <v>0.2486192049207363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17.100000000000001</v>
      </c>
      <c r="D86">
        <v>17.45</v>
      </c>
      <c r="E86">
        <v>17</v>
      </c>
      <c r="F86">
        <v>17.05</v>
      </c>
      <c r="G86">
        <f>_xll.TA_TYPPRICE(D86,E86,F86)</f>
        <v>17.166666666666668</v>
      </c>
      <c r="H86">
        <v>17.162345431545688</v>
      </c>
      <c r="I86" t="str">
        <f t="shared" si="20"/>
        <v>DOWN</v>
      </c>
      <c r="J86">
        <v>17.576768234781255</v>
      </c>
      <c r="K86">
        <v>16.960706726226281</v>
      </c>
      <c r="L86" t="str">
        <f t="shared" si="21"/>
        <v>No Confirmation</v>
      </c>
      <c r="M86" t="str">
        <f t="shared" si="22"/>
        <v>No Trend</v>
      </c>
      <c r="N86">
        <v>43.564492332479389</v>
      </c>
      <c r="O86" t="str">
        <f t="shared" si="23"/>
        <v>No Momentum</v>
      </c>
      <c r="P86" t="str">
        <f t="shared" si="24"/>
        <v>No Trend + Momentum</v>
      </c>
      <c r="Q86">
        <f t="shared" si="25"/>
        <v>5.0000000000000711E-2</v>
      </c>
      <c r="R86">
        <f t="shared" si="26"/>
        <v>0.44999999999999929</v>
      </c>
      <c r="S86">
        <f t="shared" si="27"/>
        <v>0.11111111111111287</v>
      </c>
      <c r="T86" t="str">
        <f t="shared" si="28"/>
        <v>DOWN</v>
      </c>
      <c r="U86" t="str">
        <f t="shared" si="29"/>
        <v>No T+M+I</v>
      </c>
      <c r="V86">
        <v>17.185702357008562</v>
      </c>
      <c r="W86">
        <v>17.114550888062478</v>
      </c>
      <c r="X86">
        <f t="shared" si="30"/>
        <v>7.1151468946084151E-2</v>
      </c>
      <c r="Y86">
        <v>0.21312565772580588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17.100000000000001</v>
      </c>
      <c r="D87">
        <v>17.3</v>
      </c>
      <c r="E87">
        <v>17</v>
      </c>
      <c r="F87">
        <v>17.100000000000001</v>
      </c>
      <c r="G87">
        <f>_xll.TA_TYPPRICE(D87,E87,F87)</f>
        <v>17.133333333333333</v>
      </c>
      <c r="H87">
        <v>17.147839382439511</v>
      </c>
      <c r="I87" t="str">
        <f t="shared" si="20"/>
        <v>DOWN</v>
      </c>
      <c r="J87">
        <v>17.515264182607645</v>
      </c>
      <c r="K87">
        <v>16.969438564842662</v>
      </c>
      <c r="L87" t="str">
        <f t="shared" si="21"/>
        <v>No Confirmation</v>
      </c>
      <c r="M87" t="str">
        <f t="shared" si="22"/>
        <v>No Trend</v>
      </c>
      <c r="N87">
        <v>47.48090885174296</v>
      </c>
      <c r="O87" t="str">
        <f t="shared" si="23"/>
        <v>No Momentum</v>
      </c>
      <c r="P87" t="str">
        <f t="shared" si="24"/>
        <v>No Trend + Momentum</v>
      </c>
      <c r="Q87">
        <f t="shared" si="25"/>
        <v>0.10000000000000142</v>
      </c>
      <c r="R87">
        <f t="shared" si="26"/>
        <v>0.30000000000000071</v>
      </c>
      <c r="S87">
        <f t="shared" si="27"/>
        <v>0.33333333333333726</v>
      </c>
      <c r="T87" t="str">
        <f t="shared" si="28"/>
        <v>No Indication</v>
      </c>
      <c r="U87" t="str">
        <f t="shared" si="29"/>
        <v>No T+M+I</v>
      </c>
      <c r="V87">
        <v>17.172517379007246</v>
      </c>
      <c r="W87">
        <v>17.113473044502296</v>
      </c>
      <c r="X87">
        <f t="shared" si="30"/>
        <v>5.9044334504950058E-2</v>
      </c>
      <c r="Y87">
        <v>0.18230939308163471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16.95</v>
      </c>
      <c r="D88">
        <v>17.2</v>
      </c>
      <c r="E88">
        <v>16.7</v>
      </c>
      <c r="F88">
        <v>16.75</v>
      </c>
      <c r="G88">
        <f>_xll.TA_TYPPRICE(D88,E88,F88)</f>
        <v>16.883333333333333</v>
      </c>
      <c r="H88">
        <v>17.01558635788642</v>
      </c>
      <c r="I88" t="str">
        <f t="shared" si="20"/>
        <v>DOWN</v>
      </c>
      <c r="J88">
        <v>17.445205475361501</v>
      </c>
      <c r="K88">
        <v>16.909563328210957</v>
      </c>
      <c r="L88" t="str">
        <f t="shared" si="21"/>
        <v>DOWN</v>
      </c>
      <c r="M88" t="str">
        <f t="shared" si="22"/>
        <v>DOWN</v>
      </c>
      <c r="N88">
        <v>29.542299114683328</v>
      </c>
      <c r="O88" t="str">
        <f t="shared" si="23"/>
        <v>DOWN</v>
      </c>
      <c r="P88" t="str">
        <f t="shared" si="24"/>
        <v>DOWN</v>
      </c>
      <c r="Q88">
        <f t="shared" si="25"/>
        <v>5.0000000000000711E-2</v>
      </c>
      <c r="R88">
        <f t="shared" si="26"/>
        <v>0.5</v>
      </c>
      <c r="S88">
        <f t="shared" si="27"/>
        <v>0.10000000000000142</v>
      </c>
      <c r="T88" t="str">
        <f t="shared" si="28"/>
        <v>DOWN</v>
      </c>
      <c r="U88" t="str">
        <f t="shared" si="29"/>
        <v>DOWN</v>
      </c>
      <c r="V88">
        <v>17.107514705313825</v>
      </c>
      <c r="W88">
        <v>17.086549115279904</v>
      </c>
      <c r="X88">
        <f t="shared" si="30"/>
        <v>2.0965590033920734E-2</v>
      </c>
      <c r="Y88">
        <v>0.15004063247209193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16.75</v>
      </c>
      <c r="D89">
        <v>17.25</v>
      </c>
      <c r="E89">
        <v>16.5</v>
      </c>
      <c r="F89">
        <v>16.75</v>
      </c>
      <c r="G89">
        <f>_xll.TA_TYPPRICE(D89,E89,F89)</f>
        <v>16.833333333333332</v>
      </c>
      <c r="H89">
        <v>16.924459845609874</v>
      </c>
      <c r="I89" t="str">
        <f t="shared" si="20"/>
        <v>DOWN</v>
      </c>
      <c r="J89">
        <v>17.401826480836721</v>
      </c>
      <c r="K89">
        <v>16.81854925527519</v>
      </c>
      <c r="L89" t="str">
        <f t="shared" si="21"/>
        <v>DOWN</v>
      </c>
      <c r="M89" t="str">
        <f t="shared" si="22"/>
        <v>DOWN</v>
      </c>
      <c r="N89">
        <v>29.542299114683328</v>
      </c>
      <c r="O89" t="str">
        <f t="shared" si="23"/>
        <v>DOWN</v>
      </c>
      <c r="P89" t="str">
        <f t="shared" si="24"/>
        <v>DOWN</v>
      </c>
      <c r="Q89">
        <f t="shared" si="25"/>
        <v>0.25</v>
      </c>
      <c r="R89">
        <f t="shared" si="26"/>
        <v>0.75</v>
      </c>
      <c r="S89">
        <f t="shared" si="27"/>
        <v>0.33333333333333331</v>
      </c>
      <c r="T89" t="str">
        <f t="shared" si="28"/>
        <v>No Indication</v>
      </c>
      <c r="U89" t="str">
        <f t="shared" si="29"/>
        <v>No T+M+I</v>
      </c>
      <c r="V89">
        <v>17.052512442957852</v>
      </c>
      <c r="W89">
        <v>17.061619551185096</v>
      </c>
      <c r="X89">
        <f t="shared" si="30"/>
        <v>-9.1071082272442538E-3</v>
      </c>
      <c r="Y89">
        <v>0.11821108433222469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16.7</v>
      </c>
      <c r="D90">
        <v>17.05</v>
      </c>
      <c r="E90">
        <v>16.55</v>
      </c>
      <c r="F90">
        <v>16.600000000000001</v>
      </c>
      <c r="G90">
        <f>_xll.TA_TYPPRICE(D90,E90,F90)</f>
        <v>16.733333333333334</v>
      </c>
      <c r="H90">
        <v>16.828896589471604</v>
      </c>
      <c r="I90" t="str">
        <f t="shared" si="20"/>
        <v>DOWN</v>
      </c>
      <c r="J90">
        <v>17.32364281842856</v>
      </c>
      <c r="K90">
        <v>16.758871642991814</v>
      </c>
      <c r="L90" t="str">
        <f t="shared" si="21"/>
        <v>DOWN</v>
      </c>
      <c r="M90" t="str">
        <f t="shared" si="22"/>
        <v>DOWN</v>
      </c>
      <c r="N90">
        <v>23.577336337506424</v>
      </c>
      <c r="O90" t="str">
        <f t="shared" si="23"/>
        <v>DOWN</v>
      </c>
      <c r="P90" t="str">
        <f t="shared" si="24"/>
        <v>DOWN</v>
      </c>
      <c r="Q90">
        <f t="shared" si="25"/>
        <v>5.0000000000000711E-2</v>
      </c>
      <c r="R90">
        <f t="shared" si="26"/>
        <v>0.5</v>
      </c>
      <c r="S90">
        <f t="shared" si="27"/>
        <v>0.10000000000000142</v>
      </c>
      <c r="T90" t="str">
        <f t="shared" si="28"/>
        <v>DOWN</v>
      </c>
      <c r="U90" t="str">
        <f t="shared" si="29"/>
        <v>DOWN</v>
      </c>
      <c r="V90">
        <v>16.982895144041258</v>
      </c>
      <c r="W90">
        <v>17.027425510356572</v>
      </c>
      <c r="X90">
        <f t="shared" si="30"/>
        <v>-4.4530366315314041E-2</v>
      </c>
      <c r="Y90">
        <v>8.5662794202716941E-2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16.649999999999999</v>
      </c>
      <c r="D91">
        <v>16.899999999999999</v>
      </c>
      <c r="E91">
        <v>16.5</v>
      </c>
      <c r="F91">
        <v>16.5</v>
      </c>
      <c r="G91">
        <f>_xll.TA_TYPPRICE(D91,E91,F91)</f>
        <v>16.633333333333333</v>
      </c>
      <c r="H91">
        <v>16.731114961402469</v>
      </c>
      <c r="I91" t="str">
        <f t="shared" si="20"/>
        <v>DOWN</v>
      </c>
      <c r="J91">
        <v>17.229499969888881</v>
      </c>
      <c r="K91">
        <v>16.701344611215855</v>
      </c>
      <c r="L91" t="str">
        <f t="shared" si="21"/>
        <v>DOWN</v>
      </c>
      <c r="M91" t="str">
        <f t="shared" si="22"/>
        <v>DOWN</v>
      </c>
      <c r="N91">
        <v>20.181574346282634</v>
      </c>
      <c r="O91" t="str">
        <f t="shared" si="23"/>
        <v>DOWN</v>
      </c>
      <c r="P91" t="str">
        <f t="shared" si="24"/>
        <v>DOWN</v>
      </c>
      <c r="Q91">
        <f t="shared" si="25"/>
        <v>0</v>
      </c>
      <c r="R91">
        <f t="shared" si="26"/>
        <v>0.39999999999999858</v>
      </c>
      <c r="S91">
        <f t="shared" si="27"/>
        <v>0</v>
      </c>
      <c r="T91" t="str">
        <f t="shared" si="28"/>
        <v>DOWN</v>
      </c>
      <c r="U91" t="str">
        <f t="shared" si="29"/>
        <v>DOWN</v>
      </c>
      <c r="V91">
        <v>16.908603583419527</v>
      </c>
      <c r="W91">
        <v>16.988356954033865</v>
      </c>
      <c r="X91">
        <f t="shared" si="30"/>
        <v>-7.9753370614337626E-2</v>
      </c>
      <c r="Y91">
        <v>5.2579561239306023E-2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16.600000000000001</v>
      </c>
      <c r="D92">
        <v>16.850000000000001</v>
      </c>
      <c r="E92">
        <v>16.100000000000001</v>
      </c>
      <c r="F92">
        <v>16.25</v>
      </c>
      <c r="G92">
        <f>_xll.TA_TYPPRICE(D92,E92,F92)</f>
        <v>16.400000000000002</v>
      </c>
      <c r="H92">
        <v>16.565557480701237</v>
      </c>
      <c r="I92" t="str">
        <f t="shared" si="20"/>
        <v>DOWN</v>
      </c>
      <c r="J92">
        <v>17.145166643246906</v>
      </c>
      <c r="K92">
        <v>16.56771247539011</v>
      </c>
      <c r="L92" t="str">
        <f t="shared" si="21"/>
        <v>DOWN</v>
      </c>
      <c r="M92" t="str">
        <f t="shared" si="22"/>
        <v>DOWN</v>
      </c>
      <c r="N92">
        <v>13.917531310505623</v>
      </c>
      <c r="O92" t="str">
        <f t="shared" si="23"/>
        <v>DOWN</v>
      </c>
      <c r="P92" t="str">
        <f t="shared" si="24"/>
        <v>DOWN</v>
      </c>
      <c r="Q92">
        <f t="shared" si="25"/>
        <v>0.14999999999999858</v>
      </c>
      <c r="R92">
        <f t="shared" si="26"/>
        <v>0.75</v>
      </c>
      <c r="S92">
        <f t="shared" si="27"/>
        <v>0.1999999999999981</v>
      </c>
      <c r="T92" t="str">
        <f t="shared" si="28"/>
        <v>DOWN</v>
      </c>
      <c r="U92" t="str">
        <f t="shared" si="29"/>
        <v>DOWN</v>
      </c>
      <c r="V92">
        <v>16.807279955201139</v>
      </c>
      <c r="W92">
        <v>16.933663846327654</v>
      </c>
      <c r="X92">
        <f t="shared" si="30"/>
        <v>-0.12638389112651538</v>
      </c>
      <c r="Y92">
        <v>1.6786870766141743E-2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16.75</v>
      </c>
      <c r="AE92">
        <f t="shared" si="36"/>
        <v>16.55</v>
      </c>
      <c r="AF92">
        <f t="shared" si="37"/>
        <v>16.5</v>
      </c>
      <c r="AG92">
        <f t="shared" si="38"/>
        <v>16.400000000000002</v>
      </c>
    </row>
    <row r="93" spans="1:33" x14ac:dyDescent="0.25">
      <c r="A93" t="s">
        <v>5</v>
      </c>
      <c r="B93" s="1">
        <v>42989</v>
      </c>
      <c r="C93">
        <v>16.25</v>
      </c>
      <c r="D93">
        <v>16.350000000000001</v>
      </c>
      <c r="E93">
        <v>15.65</v>
      </c>
      <c r="F93">
        <v>15.75</v>
      </c>
      <c r="G93">
        <f>_xll.TA_TYPPRICE(D93,E93,F93)</f>
        <v>15.916666666666666</v>
      </c>
      <c r="H93">
        <v>16.241112073683951</v>
      </c>
      <c r="I93" t="str">
        <f t="shared" si="20"/>
        <v>DOWN</v>
      </c>
      <c r="J93">
        <v>16.968462944747593</v>
      </c>
      <c r="K93">
        <v>16.363776369747864</v>
      </c>
      <c r="L93" t="str">
        <f t="shared" si="21"/>
        <v>DOWN</v>
      </c>
      <c r="M93" t="str">
        <f t="shared" si="22"/>
        <v>DOWN</v>
      </c>
      <c r="N93">
        <v>7.8366214332068234</v>
      </c>
      <c r="O93" t="str">
        <f t="shared" si="23"/>
        <v>DOWN</v>
      </c>
      <c r="P93" t="str">
        <f t="shared" si="24"/>
        <v>DOWN</v>
      </c>
      <c r="Q93">
        <f t="shared" si="25"/>
        <v>9.9999999999999645E-2</v>
      </c>
      <c r="R93">
        <f t="shared" si="26"/>
        <v>0.70000000000000107</v>
      </c>
      <c r="S93">
        <f t="shared" si="27"/>
        <v>0.14285714285714213</v>
      </c>
      <c r="T93" t="str">
        <f t="shared" si="28"/>
        <v>DOWN</v>
      </c>
      <c r="U93" t="str">
        <f t="shared" si="29"/>
        <v>DOWN</v>
      </c>
      <c r="V93">
        <v>16.644621500554809</v>
      </c>
      <c r="W93">
        <v>16.845985042895975</v>
      </c>
      <c r="X93">
        <f t="shared" si="30"/>
        <v>-0.20136354234116638</v>
      </c>
      <c r="Y93">
        <v>-2.6843211855319883E-2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16.25</v>
      </c>
      <c r="AE93">
        <f t="shared" si="36"/>
        <v>16.100000000000001</v>
      </c>
      <c r="AF93">
        <f t="shared" si="37"/>
        <v>16</v>
      </c>
      <c r="AG93">
        <f t="shared" si="38"/>
        <v>15.9</v>
      </c>
    </row>
    <row r="94" spans="1:33" x14ac:dyDescent="0.25">
      <c r="A94" t="s">
        <v>5</v>
      </c>
      <c r="B94" s="1">
        <v>42990</v>
      </c>
      <c r="C94">
        <v>15.8</v>
      </c>
      <c r="D94">
        <v>16.100000000000001</v>
      </c>
      <c r="E94">
        <v>15.6</v>
      </c>
      <c r="F94">
        <v>15.65</v>
      </c>
      <c r="G94">
        <f>_xll.TA_TYPPRICE(D94,E94,F94)</f>
        <v>15.783333333333333</v>
      </c>
      <c r="H94">
        <v>16.012222703508641</v>
      </c>
      <c r="I94" t="str">
        <f t="shared" si="20"/>
        <v>DOWN</v>
      </c>
      <c r="J94">
        <v>16.775471179248129</v>
      </c>
      <c r="K94">
        <v>16.194048287581673</v>
      </c>
      <c r="L94" t="str">
        <f t="shared" si="21"/>
        <v>DOWN</v>
      </c>
      <c r="M94" t="str">
        <f t="shared" si="22"/>
        <v>DOWN</v>
      </c>
      <c r="N94">
        <v>7.0649130952695334</v>
      </c>
      <c r="O94" t="str">
        <f t="shared" si="23"/>
        <v>DOWN</v>
      </c>
      <c r="P94" t="str">
        <f t="shared" si="24"/>
        <v>DOWN</v>
      </c>
      <c r="Q94">
        <f t="shared" si="25"/>
        <v>5.0000000000000711E-2</v>
      </c>
      <c r="R94">
        <f t="shared" si="26"/>
        <v>0.50000000000000178</v>
      </c>
      <c r="S94">
        <f t="shared" si="27"/>
        <v>0.10000000000000106</v>
      </c>
      <c r="T94" t="str">
        <f t="shared" si="28"/>
        <v>DOWN</v>
      </c>
      <c r="U94" t="str">
        <f t="shared" si="29"/>
        <v>DOWN</v>
      </c>
      <c r="V94">
        <v>16.491602808161762</v>
      </c>
      <c r="W94">
        <v>16.757393558237013</v>
      </c>
      <c r="X94">
        <f t="shared" si="30"/>
        <v>-0.26579075007525077</v>
      </c>
      <c r="Y94">
        <v>-7.4632719499306055E-2</v>
      </c>
      <c r="Z94" t="str">
        <f t="shared" si="31"/>
        <v>DOWN</v>
      </c>
      <c r="AA94" t="str">
        <f t="shared" si="32"/>
        <v>DOWN</v>
      </c>
      <c r="AB94" t="str">
        <f t="shared" si="33"/>
        <v>DOWN</v>
      </c>
      <c r="AC94" t="str">
        <f t="shared" si="34"/>
        <v>DOWN</v>
      </c>
      <c r="AD94">
        <f t="shared" si="35"/>
        <v>16.05</v>
      </c>
      <c r="AE94">
        <f t="shared" si="36"/>
        <v>15.9</v>
      </c>
      <c r="AF94">
        <f t="shared" si="37"/>
        <v>15.850000000000001</v>
      </c>
      <c r="AG94">
        <f t="shared" si="38"/>
        <v>15.8</v>
      </c>
    </row>
    <row r="95" spans="1:33" x14ac:dyDescent="0.25">
      <c r="A95" t="s">
        <v>5</v>
      </c>
      <c r="B95" s="1">
        <v>42991</v>
      </c>
      <c r="C95">
        <v>15.6</v>
      </c>
      <c r="D95">
        <v>16.25</v>
      </c>
      <c r="E95">
        <v>15.6</v>
      </c>
      <c r="F95">
        <v>15.75</v>
      </c>
      <c r="G95">
        <f>_xll.TA_TYPPRICE(D95,E95,F95)</f>
        <v>15.866666666666667</v>
      </c>
      <c r="H95">
        <v>15.939444685087654</v>
      </c>
      <c r="I95" t="str">
        <f t="shared" si="20"/>
        <v>DOWN</v>
      </c>
      <c r="J95">
        <v>16.658699806081877</v>
      </c>
      <c r="K95">
        <v>16.062037557007969</v>
      </c>
      <c r="L95" t="str">
        <f t="shared" si="21"/>
        <v>DOWN</v>
      </c>
      <c r="M95" t="str">
        <f t="shared" si="22"/>
        <v>DOWN</v>
      </c>
      <c r="N95">
        <v>17.250785213841265</v>
      </c>
      <c r="O95" t="str">
        <f t="shared" si="23"/>
        <v>DOWN</v>
      </c>
      <c r="P95" t="str">
        <f t="shared" si="24"/>
        <v>DOWN</v>
      </c>
      <c r="Q95">
        <f t="shared" si="25"/>
        <v>0.15000000000000036</v>
      </c>
      <c r="R95">
        <f t="shared" si="26"/>
        <v>0.65000000000000036</v>
      </c>
      <c r="S95">
        <f t="shared" si="27"/>
        <v>0.2307692307692312</v>
      </c>
      <c r="T95" t="str">
        <f t="shared" si="28"/>
        <v>No Indication</v>
      </c>
      <c r="U95" t="str">
        <f t="shared" si="29"/>
        <v>No T+M+I</v>
      </c>
      <c r="V95">
        <v>16.377510068444568</v>
      </c>
      <c r="W95">
        <v>16.68277181318242</v>
      </c>
      <c r="X95">
        <f t="shared" si="30"/>
        <v>-0.30526174473785161</v>
      </c>
      <c r="Y95">
        <v>-0.12075852454701516</v>
      </c>
      <c r="Z95" t="str">
        <f t="shared" si="31"/>
        <v>DOWN</v>
      </c>
      <c r="AA95" t="str">
        <f t="shared" si="32"/>
        <v>No TMIM</v>
      </c>
      <c r="AB95" t="str">
        <f t="shared" si="33"/>
        <v>DOWN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15.8</v>
      </c>
      <c r="D96">
        <v>16.149999999999999</v>
      </c>
      <c r="E96">
        <v>15.6</v>
      </c>
      <c r="F96">
        <v>15.7</v>
      </c>
      <c r="G96">
        <f>_xll.TA_TYPPRICE(D96,E96,F96)</f>
        <v>15.816666666666668</v>
      </c>
      <c r="H96">
        <v>15.87805567587716</v>
      </c>
      <c r="I96" t="str">
        <f t="shared" si="20"/>
        <v>DOWN</v>
      </c>
      <c r="J96">
        <v>16.545655404730347</v>
      </c>
      <c r="K96">
        <v>15.95936254433953</v>
      </c>
      <c r="L96" t="str">
        <f t="shared" si="21"/>
        <v>DOWN</v>
      </c>
      <c r="M96" t="str">
        <f t="shared" si="22"/>
        <v>DOWN</v>
      </c>
      <c r="N96">
        <v>16.144843195336751</v>
      </c>
      <c r="O96" t="str">
        <f t="shared" si="23"/>
        <v>DOWN</v>
      </c>
      <c r="P96" t="str">
        <f t="shared" si="24"/>
        <v>DOWN</v>
      </c>
      <c r="Q96">
        <f t="shared" si="25"/>
        <v>9.9999999999999645E-2</v>
      </c>
      <c r="R96">
        <f t="shared" si="26"/>
        <v>0.54999999999999893</v>
      </c>
      <c r="S96">
        <f t="shared" si="27"/>
        <v>0.18181818181818152</v>
      </c>
      <c r="T96" t="str">
        <f t="shared" si="28"/>
        <v>DOWN</v>
      </c>
      <c r="U96" t="str">
        <f t="shared" si="29"/>
        <v>DOWN</v>
      </c>
      <c r="V96">
        <v>16.273277750222327</v>
      </c>
      <c r="W96">
        <v>16.609973901094833</v>
      </c>
      <c r="X96">
        <f t="shared" si="30"/>
        <v>-0.33669615087250548</v>
      </c>
      <c r="Y96">
        <v>-0.16394604981211322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16.100000000000001</v>
      </c>
      <c r="AE96">
        <f t="shared" si="36"/>
        <v>15.950000000000001</v>
      </c>
      <c r="AF96">
        <f t="shared" si="37"/>
        <v>15.9</v>
      </c>
      <c r="AG96">
        <f t="shared" si="38"/>
        <v>15.8</v>
      </c>
    </row>
    <row r="97" spans="1:33" x14ac:dyDescent="0.25">
      <c r="A97" t="s">
        <v>5</v>
      </c>
      <c r="B97" s="1">
        <v>42993</v>
      </c>
      <c r="C97">
        <v>15.5</v>
      </c>
      <c r="D97">
        <v>15.9</v>
      </c>
      <c r="E97">
        <v>15.3</v>
      </c>
      <c r="F97">
        <v>15.35</v>
      </c>
      <c r="G97">
        <f>_xll.TA_TYPPRICE(D97,E97,F97)</f>
        <v>15.516666666666667</v>
      </c>
      <c r="H97">
        <v>15.697361171271915</v>
      </c>
      <c r="I97" t="str">
        <f t="shared" si="20"/>
        <v>DOWN</v>
      </c>
      <c r="J97">
        <v>16.402176425901381</v>
      </c>
      <c r="K97">
        <v>15.812837534486302</v>
      </c>
      <c r="L97" t="str">
        <f t="shared" si="21"/>
        <v>DOWN</v>
      </c>
      <c r="M97" t="str">
        <f t="shared" si="22"/>
        <v>DOWN</v>
      </c>
      <c r="N97">
        <v>10.342896601381215</v>
      </c>
      <c r="O97" t="str">
        <f t="shared" si="23"/>
        <v>DOWN</v>
      </c>
      <c r="P97" t="str">
        <f t="shared" si="24"/>
        <v>DOWN</v>
      </c>
      <c r="Q97">
        <f t="shared" si="25"/>
        <v>4.9999999999998934E-2</v>
      </c>
      <c r="R97">
        <f t="shared" si="26"/>
        <v>0.59999999999999964</v>
      </c>
      <c r="S97">
        <f t="shared" si="27"/>
        <v>8.3333333333331608E-2</v>
      </c>
      <c r="T97" t="str">
        <f t="shared" si="28"/>
        <v>DOWN</v>
      </c>
      <c r="U97" t="str">
        <f t="shared" si="29"/>
        <v>DOWN</v>
      </c>
      <c r="V97">
        <v>16.131235019418892</v>
      </c>
      <c r="W97">
        <v>16.516642501013735</v>
      </c>
      <c r="X97">
        <f t="shared" si="30"/>
        <v>-0.38540748159484295</v>
      </c>
      <c r="Y97">
        <v>-0.20823833616865917</v>
      </c>
      <c r="Z97" t="str">
        <f t="shared" si="31"/>
        <v>DOWN</v>
      </c>
      <c r="AA97" t="str">
        <f t="shared" si="32"/>
        <v>DOWN</v>
      </c>
      <c r="AB97" t="str">
        <f t="shared" si="33"/>
        <v>DOWN</v>
      </c>
      <c r="AC97" t="str">
        <f t="shared" si="34"/>
        <v>DOWN</v>
      </c>
      <c r="AD97">
        <f t="shared" si="35"/>
        <v>15.850000000000001</v>
      </c>
      <c r="AE97">
        <f t="shared" si="36"/>
        <v>15.65</v>
      </c>
      <c r="AF97">
        <f t="shared" si="37"/>
        <v>15.600000000000001</v>
      </c>
      <c r="AG97">
        <f t="shared" si="38"/>
        <v>15.55</v>
      </c>
    </row>
    <row r="98" spans="1:33" x14ac:dyDescent="0.25">
      <c r="A98" t="s">
        <v>5</v>
      </c>
      <c r="B98" s="1">
        <v>42996</v>
      </c>
      <c r="C98">
        <v>15.45</v>
      </c>
      <c r="D98">
        <v>15.55</v>
      </c>
      <c r="E98">
        <v>14.95</v>
      </c>
      <c r="F98">
        <v>15.05</v>
      </c>
      <c r="G98">
        <f>_xll.TA_TYPPRICE(D98,E98,F98)</f>
        <v>15.183333333333332</v>
      </c>
      <c r="H98">
        <v>15.440347252302622</v>
      </c>
      <c r="I98" t="str">
        <f t="shared" si="20"/>
        <v>DOWN</v>
      </c>
      <c r="J98">
        <v>16.212803886812186</v>
      </c>
      <c r="K98">
        <v>15.621095860156013</v>
      </c>
      <c r="L98" t="str">
        <f t="shared" si="21"/>
        <v>DOWN</v>
      </c>
      <c r="M98" t="str">
        <f t="shared" si="22"/>
        <v>DOWN</v>
      </c>
      <c r="N98">
        <v>7.4675927584946953</v>
      </c>
      <c r="O98" t="str">
        <f t="shared" si="23"/>
        <v>DOWN</v>
      </c>
      <c r="P98" t="str">
        <f t="shared" si="24"/>
        <v>DOWN</v>
      </c>
      <c r="Q98">
        <f t="shared" si="25"/>
        <v>0.10000000000000142</v>
      </c>
      <c r="R98">
        <f t="shared" si="26"/>
        <v>0.60000000000000142</v>
      </c>
      <c r="S98">
        <f t="shared" si="27"/>
        <v>0.16666666666666863</v>
      </c>
      <c r="T98" t="str">
        <f t="shared" si="28"/>
        <v>DOWN</v>
      </c>
      <c r="U98" t="str">
        <f t="shared" si="29"/>
        <v>DOWN</v>
      </c>
      <c r="V98">
        <v>15.964891170277523</v>
      </c>
      <c r="W98">
        <v>16.408002315753457</v>
      </c>
      <c r="X98">
        <f t="shared" si="30"/>
        <v>-0.44311114547593355</v>
      </c>
      <c r="Y98">
        <v>-0.25521289803011404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15.5</v>
      </c>
      <c r="AE98">
        <f t="shared" si="36"/>
        <v>15.3</v>
      </c>
      <c r="AF98">
        <f t="shared" si="37"/>
        <v>15.25</v>
      </c>
      <c r="AG98">
        <f t="shared" si="38"/>
        <v>15.200000000000001</v>
      </c>
    </row>
    <row r="99" spans="1:33" x14ac:dyDescent="0.25">
      <c r="A99" t="s">
        <v>5</v>
      </c>
      <c r="B99" s="1">
        <v>42997</v>
      </c>
      <c r="C99">
        <v>15.2</v>
      </c>
      <c r="D99">
        <v>15.25</v>
      </c>
      <c r="E99">
        <v>14.7</v>
      </c>
      <c r="F99">
        <v>14.7</v>
      </c>
      <c r="G99">
        <f>_xll.TA_TYPPRICE(D99,E99,F99)</f>
        <v>14.883333333333333</v>
      </c>
      <c r="H99">
        <v>15.161840292817978</v>
      </c>
      <c r="I99" t="str">
        <f t="shared" si="20"/>
        <v>DOWN</v>
      </c>
      <c r="J99">
        <v>15.998847467520589</v>
      </c>
      <c r="K99">
        <v>15.416407891232454</v>
      </c>
      <c r="L99" t="str">
        <f t="shared" si="21"/>
        <v>DOWN</v>
      </c>
      <c r="M99" t="str">
        <f t="shared" si="22"/>
        <v>DOWN</v>
      </c>
      <c r="N99">
        <v>5.3134483014580454</v>
      </c>
      <c r="O99" t="str">
        <f t="shared" si="23"/>
        <v>DOWN</v>
      </c>
      <c r="P99" t="str">
        <f t="shared" si="24"/>
        <v>DOWN</v>
      </c>
      <c r="Q99">
        <f t="shared" si="25"/>
        <v>0</v>
      </c>
      <c r="R99">
        <f t="shared" si="26"/>
        <v>0.55000000000000071</v>
      </c>
      <c r="S99">
        <f t="shared" si="27"/>
        <v>0</v>
      </c>
      <c r="T99" t="str">
        <f t="shared" si="28"/>
        <v>DOWN</v>
      </c>
      <c r="U99" t="str">
        <f t="shared" si="29"/>
        <v>DOWN</v>
      </c>
      <c r="V99">
        <v>15.770292528696366</v>
      </c>
      <c r="W99">
        <v>16.281483625697646</v>
      </c>
      <c r="X99">
        <f t="shared" si="30"/>
        <v>-0.51119109700128007</v>
      </c>
      <c r="Y99">
        <v>-0.30640853782434724</v>
      </c>
      <c r="Z99" t="str">
        <f t="shared" si="31"/>
        <v>DOWN</v>
      </c>
      <c r="AA99" t="str">
        <f t="shared" si="32"/>
        <v>DOWN</v>
      </c>
      <c r="AB99" t="str">
        <f t="shared" si="33"/>
        <v>DOWN</v>
      </c>
      <c r="AC99" t="str">
        <f t="shared" si="34"/>
        <v>DOWN</v>
      </c>
      <c r="AD99">
        <f t="shared" si="35"/>
        <v>15.200000000000001</v>
      </c>
      <c r="AE99">
        <f t="shared" si="36"/>
        <v>15.05</v>
      </c>
      <c r="AF99">
        <f t="shared" si="37"/>
        <v>15</v>
      </c>
      <c r="AG99">
        <f t="shared" si="38"/>
        <v>14.9</v>
      </c>
    </row>
    <row r="100" spans="1:33" x14ac:dyDescent="0.25">
      <c r="A100" t="s">
        <v>5</v>
      </c>
      <c r="B100" s="1">
        <v>42998</v>
      </c>
      <c r="C100">
        <v>14.8</v>
      </c>
      <c r="D100">
        <v>15.2</v>
      </c>
      <c r="E100">
        <v>14.7</v>
      </c>
      <c r="F100">
        <v>14.8</v>
      </c>
      <c r="G100">
        <f>_xll.TA_TYPPRICE(D100,E100,F100)</f>
        <v>14.9</v>
      </c>
      <c r="H100">
        <v>15.030920146408988</v>
      </c>
      <c r="I100" t="str">
        <f t="shared" si="20"/>
        <v>DOWN</v>
      </c>
      <c r="J100">
        <v>15.821325808071569</v>
      </c>
      <c r="K100">
        <v>15.257206137625243</v>
      </c>
      <c r="L100" t="str">
        <f t="shared" si="21"/>
        <v>DOWN</v>
      </c>
      <c r="M100" t="str">
        <f t="shared" si="22"/>
        <v>DOWN</v>
      </c>
      <c r="N100">
        <v>14.157264630486294</v>
      </c>
      <c r="O100" t="str">
        <f t="shared" si="23"/>
        <v>DOWN</v>
      </c>
      <c r="P100" t="str">
        <f t="shared" si="24"/>
        <v>DOWN</v>
      </c>
      <c r="Q100">
        <f t="shared" si="25"/>
        <v>0.10000000000000142</v>
      </c>
      <c r="R100">
        <f t="shared" si="26"/>
        <v>0.5</v>
      </c>
      <c r="S100">
        <f t="shared" si="27"/>
        <v>0.20000000000000284</v>
      </c>
      <c r="T100" t="str">
        <f t="shared" si="28"/>
        <v>No Indication</v>
      </c>
      <c r="U100" t="str">
        <f t="shared" si="29"/>
        <v>No T+M+I</v>
      </c>
      <c r="V100">
        <v>15.621016755050771</v>
      </c>
      <c r="W100">
        <v>16.171744097868192</v>
      </c>
      <c r="X100">
        <f t="shared" si="30"/>
        <v>-0.55072734281742086</v>
      </c>
      <c r="Y100">
        <v>-0.35527229882296196</v>
      </c>
      <c r="Z100" t="str">
        <f t="shared" si="31"/>
        <v>DOWN</v>
      </c>
      <c r="AA100" t="str">
        <f t="shared" si="32"/>
        <v>No TMIM</v>
      </c>
      <c r="AB100" t="str">
        <f t="shared" si="33"/>
        <v>DOWN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14.8</v>
      </c>
      <c r="D101">
        <v>14.9</v>
      </c>
      <c r="E101">
        <v>14.5</v>
      </c>
      <c r="F101">
        <v>14.6</v>
      </c>
      <c r="G101">
        <f>_xll.TA_TYPPRICE(D101,E101,F101)</f>
        <v>14.666666666666666</v>
      </c>
      <c r="H101">
        <v>14.848793406537826</v>
      </c>
      <c r="I101" t="str">
        <f t="shared" si="20"/>
        <v>DOWN</v>
      </c>
      <c r="J101">
        <v>15.61658673961122</v>
      </c>
      <c r="K101">
        <v>15.088938107041855</v>
      </c>
      <c r="L101" t="str">
        <f t="shared" si="21"/>
        <v>DOWN</v>
      </c>
      <c r="M101" t="str">
        <f t="shared" si="22"/>
        <v>DOWN</v>
      </c>
      <c r="N101">
        <v>11.477289525779016</v>
      </c>
      <c r="O101" t="str">
        <f t="shared" si="23"/>
        <v>DOWN</v>
      </c>
      <c r="P101" t="str">
        <f t="shared" si="24"/>
        <v>DOWN</v>
      </c>
      <c r="Q101">
        <f t="shared" si="25"/>
        <v>9.9999999999999645E-2</v>
      </c>
      <c r="R101">
        <f t="shared" si="26"/>
        <v>0.40000000000000036</v>
      </c>
      <c r="S101">
        <f t="shared" si="27"/>
        <v>0.24999999999999889</v>
      </c>
      <c r="T101" t="str">
        <f t="shared" si="28"/>
        <v>No Indication</v>
      </c>
      <c r="U101" t="str">
        <f t="shared" si="29"/>
        <v>No T+M+I</v>
      </c>
      <c r="V101">
        <v>15.463937254273729</v>
      </c>
      <c r="W101">
        <v>16.055318609137213</v>
      </c>
      <c r="X101">
        <f t="shared" si="30"/>
        <v>-0.59138135486348453</v>
      </c>
      <c r="Y101">
        <v>-0.4024941100310665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14.6</v>
      </c>
      <c r="D102">
        <v>14.6</v>
      </c>
      <c r="E102">
        <v>14.3</v>
      </c>
      <c r="F102">
        <v>14.3</v>
      </c>
      <c r="G102">
        <f>_xll.TA_TYPPRICE(D102,E102,F102)</f>
        <v>14.4</v>
      </c>
      <c r="H102">
        <v>14.624396703268914</v>
      </c>
      <c r="I102" t="str">
        <f t="shared" si="20"/>
        <v>DOWN</v>
      </c>
      <c r="J102">
        <v>15.390678575253171</v>
      </c>
      <c r="K102">
        <v>14.913618527699221</v>
      </c>
      <c r="L102" t="str">
        <f t="shared" si="21"/>
        <v>DOWN</v>
      </c>
      <c r="M102" t="str">
        <f t="shared" si="22"/>
        <v>DOWN</v>
      </c>
      <c r="N102">
        <v>8.4707110233730702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0.29999999999999893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15.284869984385463</v>
      </c>
      <c r="W102">
        <v>15.925295008460383</v>
      </c>
      <c r="X102">
        <f t="shared" si="30"/>
        <v>-0.6404250240749203</v>
      </c>
      <c r="Y102">
        <v>-0.45008029283983725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14.55</v>
      </c>
      <c r="AE102">
        <f t="shared" si="36"/>
        <v>14.5</v>
      </c>
      <c r="AF102">
        <f t="shared" si="37"/>
        <v>14.450000000000001</v>
      </c>
      <c r="AG102">
        <f t="shared" si="38"/>
        <v>14.4</v>
      </c>
    </row>
    <row r="103" spans="1:33" x14ac:dyDescent="0.25">
      <c r="A103" t="s">
        <v>5</v>
      </c>
      <c r="B103" s="1">
        <v>43003</v>
      </c>
      <c r="C103">
        <v>14.4</v>
      </c>
      <c r="D103">
        <v>14.45</v>
      </c>
      <c r="E103">
        <v>13.65</v>
      </c>
      <c r="F103">
        <v>13.9</v>
      </c>
      <c r="G103">
        <f>_xll.TA_TYPPRICE(D103,E103,F103)</f>
        <v>14</v>
      </c>
      <c r="H103">
        <v>14.312198351634457</v>
      </c>
      <c r="I103" t="str">
        <f t="shared" si="20"/>
        <v>DOWN</v>
      </c>
      <c r="J103">
        <v>15.181638891863576</v>
      </c>
      <c r="K103">
        <v>14.632814410432728</v>
      </c>
      <c r="L103" t="str">
        <f t="shared" si="21"/>
        <v>DOWN</v>
      </c>
      <c r="M103" t="str">
        <f t="shared" si="22"/>
        <v>DOWN</v>
      </c>
      <c r="N103">
        <v>5.8963674804057389</v>
      </c>
      <c r="O103" t="str">
        <f t="shared" si="23"/>
        <v>DOWN</v>
      </c>
      <c r="P103" t="str">
        <f t="shared" si="24"/>
        <v>DOWN</v>
      </c>
      <c r="Q103">
        <f t="shared" si="25"/>
        <v>0.25</v>
      </c>
      <c r="R103">
        <f t="shared" si="26"/>
        <v>0.79999999999999893</v>
      </c>
      <c r="S103">
        <f t="shared" si="27"/>
        <v>0.31250000000000044</v>
      </c>
      <c r="T103" t="str">
        <f t="shared" si="28"/>
        <v>No Indication</v>
      </c>
      <c r="U103" t="str">
        <f t="shared" si="29"/>
        <v>No T+M+I</v>
      </c>
      <c r="V103">
        <v>15.071813063710776</v>
      </c>
      <c r="W103">
        <v>15.775273155981836</v>
      </c>
      <c r="X103">
        <f t="shared" si="30"/>
        <v>-0.70346009227105988</v>
      </c>
      <c r="Y103">
        <v>-0.50075625272608182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13.8</v>
      </c>
      <c r="D104">
        <v>14.05</v>
      </c>
      <c r="E104">
        <v>13.75</v>
      </c>
      <c r="F104">
        <v>13.8</v>
      </c>
      <c r="G104">
        <f>_xll.TA_TYPPRICE(D104,E104,F104)</f>
        <v>13.866666666666667</v>
      </c>
      <c r="H104">
        <v>14.089432509150562</v>
      </c>
      <c r="I104" t="str">
        <f t="shared" si="20"/>
        <v>DOWN</v>
      </c>
      <c r="J104">
        <v>14.93016358256056</v>
      </c>
      <c r="K104">
        <v>14.436633430336565</v>
      </c>
      <c r="L104" t="str">
        <f t="shared" si="21"/>
        <v>DOWN</v>
      </c>
      <c r="M104" t="str">
        <f t="shared" si="22"/>
        <v>DOWN</v>
      </c>
      <c r="N104">
        <v>5.3849470264271453</v>
      </c>
      <c r="O104" t="str">
        <f t="shared" si="23"/>
        <v>DOWN</v>
      </c>
      <c r="P104" t="str">
        <f t="shared" si="24"/>
        <v>DOWN</v>
      </c>
      <c r="Q104">
        <f t="shared" si="25"/>
        <v>5.0000000000000711E-2</v>
      </c>
      <c r="R104">
        <f t="shared" si="26"/>
        <v>0.30000000000000071</v>
      </c>
      <c r="S104">
        <f t="shared" si="27"/>
        <v>0.16666666666666863</v>
      </c>
      <c r="T104" t="str">
        <f t="shared" si="28"/>
        <v>DOWN</v>
      </c>
      <c r="U104" t="str">
        <f t="shared" si="29"/>
        <v>DOWN</v>
      </c>
      <c r="V104">
        <v>14.87614951544758</v>
      </c>
      <c r="W104">
        <v>15.628956625909106</v>
      </c>
      <c r="X104">
        <f t="shared" si="30"/>
        <v>-0.75280711046152682</v>
      </c>
      <c r="Y104">
        <v>-0.55116642427317086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14</v>
      </c>
      <c r="AE104">
        <f t="shared" si="36"/>
        <v>13.950000000000001</v>
      </c>
      <c r="AF104">
        <f t="shared" si="37"/>
        <v>13.9</v>
      </c>
      <c r="AG104">
        <f t="shared" si="38"/>
        <v>13.850000000000001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2017-07-05T06:24:34Z</dcterms:created>
  <dcterms:modified xsi:type="dcterms:W3CDTF">2017-09-26T15:51:34Z</dcterms:modified>
</cp:coreProperties>
</file>