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9" i="1"/>
  <c r="N51" i="1"/>
  <c r="N53" i="1"/>
  <c r="N57" i="1"/>
  <c r="N63" i="1"/>
  <c r="N71" i="1"/>
  <c r="N8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7" i="1"/>
  <c r="N55" i="1"/>
  <c r="N59" i="1"/>
  <c r="N61" i="1"/>
  <c r="N65" i="1"/>
  <c r="N67" i="1"/>
  <c r="N69" i="1"/>
  <c r="N73" i="1"/>
  <c r="N75" i="1"/>
  <c r="N77" i="1"/>
  <c r="N79" i="1"/>
  <c r="N81" i="1"/>
  <c r="N85" i="1"/>
  <c r="N87" i="1"/>
  <c r="N89" i="1"/>
  <c r="N91" i="1"/>
  <c r="N93" i="1"/>
  <c r="N95" i="1"/>
  <c r="N97" i="1"/>
  <c r="N99" i="1"/>
  <c r="N101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43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5" i="1"/>
  <c r="J2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7" i="1"/>
  <c r="J9" i="1"/>
  <c r="J11" i="1"/>
  <c r="J13" i="1"/>
  <c r="J15" i="1"/>
  <c r="J17" i="1"/>
  <c r="J19" i="1"/>
  <c r="J21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73" i="1"/>
  <c r="J93" i="1"/>
  <c r="J75" i="1"/>
  <c r="J79" i="1"/>
  <c r="J83" i="1"/>
  <c r="J87" i="1"/>
  <c r="J91" i="1"/>
  <c r="J95" i="1"/>
  <c r="J99" i="1"/>
  <c r="J103" i="1"/>
  <c r="J57" i="1"/>
  <c r="J77" i="1"/>
  <c r="J81" i="1"/>
  <c r="J85" i="1"/>
  <c r="J89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38" i="1"/>
  <c r="G42" i="1"/>
  <c r="G46" i="1"/>
  <c r="G50" i="1"/>
  <c r="G52" i="1"/>
  <c r="G56" i="1"/>
  <c r="G60" i="1"/>
  <c r="G62" i="1"/>
  <c r="G66" i="1"/>
  <c r="G68" i="1"/>
  <c r="G70" i="1"/>
  <c r="G74" i="1"/>
  <c r="G78" i="1"/>
  <c r="G82" i="1"/>
  <c r="G86" i="1"/>
  <c r="G88" i="1"/>
  <c r="G92" i="1"/>
  <c r="G94" i="1"/>
  <c r="G98" i="1"/>
  <c r="G100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40" i="1"/>
  <c r="G44" i="1"/>
  <c r="G48" i="1"/>
  <c r="G54" i="1"/>
  <c r="G58" i="1"/>
  <c r="G64" i="1"/>
  <c r="G72" i="1"/>
  <c r="G76" i="1"/>
  <c r="G80" i="1"/>
  <c r="G84" i="1"/>
  <c r="G90" i="1"/>
  <c r="G96" i="1"/>
  <c r="G10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44" i="1" l="1"/>
  <c r="AH36" i="1"/>
  <c r="AH28" i="1"/>
  <c r="AH20" i="1"/>
  <c r="AH12" i="1"/>
  <c r="AH4" i="1"/>
  <c r="AH55" i="1"/>
  <c r="AH19" i="1"/>
  <c r="AH7" i="1"/>
  <c r="AH38" i="1"/>
  <c r="AH14" i="1"/>
  <c r="AH10" i="1"/>
  <c r="AH45" i="1"/>
  <c r="AH29" i="1"/>
  <c r="AH35" i="1" l="1"/>
  <c r="AH52" i="1"/>
  <c r="AH53" i="1"/>
  <c r="AH37" i="1"/>
  <c r="AH50" i="1"/>
  <c r="AH2" i="1"/>
  <c r="AH43" i="1"/>
  <c r="AH54" i="1"/>
  <c r="AH26" i="1"/>
  <c r="AH39" i="1"/>
  <c r="AH15" i="1"/>
  <c r="AH41" i="1"/>
  <c r="AH33" i="1"/>
  <c r="AH25" i="1"/>
  <c r="AH34" i="1"/>
  <c r="AH18" i="1"/>
  <c r="AH31" i="1"/>
  <c r="AH48" i="1"/>
  <c r="AH40" i="1"/>
  <c r="AH32" i="1"/>
  <c r="AH8" i="1"/>
  <c r="AH47" i="1"/>
  <c r="AH56" i="1"/>
  <c r="AH24" i="1"/>
  <c r="AH16" i="1"/>
  <c r="AH49" i="1"/>
  <c r="AH9" i="1"/>
  <c r="AH17" i="1"/>
  <c r="AH27" i="1"/>
  <c r="AH22" i="1"/>
  <c r="AH21" i="1"/>
  <c r="AH11" i="1"/>
  <c r="AH46" i="1"/>
  <c r="AH42" i="1"/>
  <c r="AH13" i="1"/>
  <c r="AH30" i="1"/>
  <c r="AH6" i="1"/>
  <c r="AH5" i="1"/>
  <c r="AH23" i="1"/>
  <c r="AH51" i="1"/>
  <c r="AH3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<sst xmlns="http://schemas.openxmlformats.org/spreadsheetml/2006/main" count="137" uniqueCount="35">
  <si>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</si>
  <si>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</si>
  <si>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</si>
  <si>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</si>
  <si>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</si>
  <si>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SANOFI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</si>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</sst>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4248.95</v>
      </c>
      <c r="D2">
        <v>4253.2</v>
      </c>
      <c r="E2">
        <v>4179.5</v>
      </c>
      <c r="F2">
        <v>4210</v>
      </c>
      <c r="G2">
        <f>_xll.TA_TYPPRICE(D2,E2,F2)</f>
        <v>4214.2333333333336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30.5</v>
      </c>
      <c r="R2">
        <f>D2-E2</f>
        <v>73.699999999999818</v>
      </c>
      <c r="S2">
        <f>Q2/R2</f>
        <v>0.41383989145183275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4216.05</v>
      </c>
      <c r="D3">
        <v>4238.95</v>
      </c>
      <c r="E3">
        <v>4161.05</v>
      </c>
      <c r="F3">
        <v>4229</v>
      </c>
      <c r="G3">
        <f>_xll.TA_TYPPRICE(D3,E3,F3)</f>
        <v>4209.666666666667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67.949999999999818</v>
      </c>
      <c r="R3">
        <f t="shared" ref="R3:R66" si="6">D3-E3</f>
        <v>77.899999999999636</v>
      </c>
      <c r="S3">
        <f t="shared" ref="S3:S66" si="7">Q3/R3</f>
        <v>0.87227214377407103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4249.8500000000004</v>
      </c>
      <c r="D4">
        <v>4259.75</v>
      </c>
      <c r="E4">
        <v>4220</v>
      </c>
      <c r="F4">
        <v>4236</v>
      </c>
      <c r="G4">
        <f>_xll.TA_TYPPRICE(D4,E4,F4)</f>
        <v>4238.583333333333</v>
      </c>
      <c r="H4">
        <v>4220.8277777777776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</v>
      </c>
      <c r="R4">
        <f t="shared" si="6"/>
        <v>39.75</v>
      </c>
      <c r="S4">
        <f t="shared" si="7"/>
        <v>0.40251572327044027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4199.95</v>
      </c>
      <c r="D5">
        <v>4235.95</v>
      </c>
      <c r="E5">
        <v>4122.2</v>
      </c>
      <c r="F5">
        <v>4175</v>
      </c>
      <c r="G5">
        <f>_xll.TA_TYPPRICE(D5,E5,F5)</f>
        <v>4177.7166666666662</v>
      </c>
      <c r="H5">
        <v>4199.2722222222219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52.800000000000182</v>
      </c>
      <c r="R5">
        <f t="shared" si="6"/>
        <v>113.75</v>
      </c>
      <c r="S5">
        <f t="shared" si="7"/>
        <v>0.46417582417582576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4149.75</v>
      </c>
      <c r="D6">
        <v>4222.7</v>
      </c>
      <c r="E6">
        <v>4100.1000000000004</v>
      </c>
      <c r="F6">
        <v>4141</v>
      </c>
      <c r="G6">
        <f>_xll.TA_TYPPRICE(D6,E6,F6)</f>
        <v>4154.5999999999995</v>
      </c>
      <c r="H6">
        <v>4176.9361111111102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40.899999999999636</v>
      </c>
      <c r="R6">
        <f t="shared" si="6"/>
        <v>122.59999999999945</v>
      </c>
      <c r="S6">
        <f t="shared" si="7"/>
        <v>0.33360522022838351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4161.55</v>
      </c>
      <c r="D7">
        <v>4199.95</v>
      </c>
      <c r="E7">
        <v>4150.8500000000004</v>
      </c>
      <c r="F7">
        <v>4151</v>
      </c>
      <c r="G7">
        <f>_xll.TA_TYPPRICE(D7,E7,F7)</f>
        <v>4167.2666666666664</v>
      </c>
      <c r="H7">
        <v>4172.1013888888883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27.480916030534353</v>
      </c>
      <c r="O7" t="str">
        <f t="shared" si="3"/>
        <v>DOWN</v>
      </c>
      <c r="P7" t="e">
        <f t="shared" si="4"/>
        <v>#N/A</v>
      </c>
      <c r="Q7">
        <f t="shared" si="5"/>
        <v>0.1499999999996362</v>
      </c>
      <c r="R7">
        <f t="shared" si="6"/>
        <v>49.099999999999454</v>
      </c>
      <c r="S7">
        <f t="shared" si="7"/>
        <v>3.0549898166932358E-3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4150</v>
      </c>
      <c r="D8">
        <v>4241.8999999999996</v>
      </c>
      <c r="E8">
        <v>4150</v>
      </c>
      <c r="F8">
        <v>4240</v>
      </c>
      <c r="G8">
        <f>_xll.TA_TYPPRICE(D8,E8,F8)</f>
        <v>4210.6333333333332</v>
      </c>
      <c r="H8">
        <v>4191.3673611111108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60.784313725490193</v>
      </c>
      <c r="O8" t="str">
        <f t="shared" si="3"/>
        <v>UP</v>
      </c>
      <c r="P8" t="e">
        <f t="shared" si="4"/>
        <v>#N/A</v>
      </c>
      <c r="Q8">
        <f t="shared" si="5"/>
        <v>90</v>
      </c>
      <c r="R8">
        <f t="shared" si="6"/>
        <v>91.899999999999636</v>
      </c>
      <c r="S8">
        <f t="shared" si="7"/>
        <v>0.97932535364527051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4194.7</v>
      </c>
      <c r="D9">
        <v>4230</v>
      </c>
      <c r="E9">
        <v>4190</v>
      </c>
      <c r="F9">
        <v>4230</v>
      </c>
      <c r="G9">
        <f>_xll.TA_TYPPRICE(D9,E9,F9)</f>
        <v>4216.666666666667</v>
      </c>
      <c r="H9">
        <v>4204.0170138888889</v>
      </c>
      <c r="I9" t="str">
        <f t="shared" si="0"/>
        <v>UP</v>
      </c>
      <c r="J9">
        <v>4235.3</v>
      </c>
      <c r="K9">
        <v>4159.2124999999996</v>
      </c>
      <c r="L9" t="str">
        <f t="shared" si="1"/>
        <v>No Confirmation</v>
      </c>
      <c r="M9" t="str">
        <f t="shared" si="2"/>
        <v>No Trend</v>
      </c>
      <c r="N9">
        <v>57.101308773630642</v>
      </c>
      <c r="O9" t="str">
        <f t="shared" si="3"/>
        <v>No Momentum</v>
      </c>
      <c r="P9" t="str">
        <f t="shared" si="4"/>
        <v>No Trend + Momentum</v>
      </c>
      <c r="Q9">
        <f t="shared" si="5"/>
        <v>40</v>
      </c>
      <c r="R9">
        <f t="shared" si="6"/>
        <v>40</v>
      </c>
      <c r="S9">
        <f t="shared" si="7"/>
        <v>1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4253.2</v>
      </c>
      <c r="D10">
        <v>4258</v>
      </c>
      <c r="E10">
        <v>4100.1000000000004</v>
      </c>
      <c r="F10">
        <v>4181</v>
      </c>
      <c r="G10">
        <f>_xll.TA_TYPPRICE(D10,E10,F10)</f>
        <v>4179.7</v>
      </c>
      <c r="H10">
        <v>4191.8585069444443</v>
      </c>
      <c r="I10" t="str">
        <f t="shared" si="0"/>
        <v>DOWN</v>
      </c>
      <c r="J10">
        <v>4240.3444444444449</v>
      </c>
      <c r="K10">
        <v>4146.0763888888887</v>
      </c>
      <c r="L10" t="str">
        <f t="shared" si="1"/>
        <v>No Confirmation</v>
      </c>
      <c r="M10" t="str">
        <f t="shared" si="2"/>
        <v>No Trend</v>
      </c>
      <c r="N10">
        <v>41.645675902602846</v>
      </c>
      <c r="O10" t="str">
        <f t="shared" si="3"/>
        <v>No Momentum</v>
      </c>
      <c r="P10" t="str">
        <f t="shared" si="4"/>
        <v>No Trend + Momentum</v>
      </c>
      <c r="Q10">
        <f t="shared" si="5"/>
        <v>80.899999999999636</v>
      </c>
      <c r="R10">
        <f t="shared" si="6"/>
        <v>157.89999999999964</v>
      </c>
      <c r="S10">
        <f t="shared" si="7"/>
        <v>0.51234958834705402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4200</v>
      </c>
      <c r="D11">
        <v>4227.95</v>
      </c>
      <c r="E11">
        <v>4180</v>
      </c>
      <c r="F11">
        <v>4224</v>
      </c>
      <c r="G11">
        <f>_xll.TA_TYPPRICE(D11,E11,F11)</f>
        <v>4210.6500000000005</v>
      </c>
      <c r="H11">
        <v>4201.2542534722224</v>
      </c>
      <c r="I11" t="str">
        <f t="shared" si="0"/>
        <v>UP</v>
      </c>
      <c r="J11">
        <v>4237.59012345679</v>
      </c>
      <c r="K11">
        <v>4153.6149691358023</v>
      </c>
      <c r="L11" t="str">
        <f t="shared" si="1"/>
        <v>No Confirmation</v>
      </c>
      <c r="M11" t="str">
        <f t="shared" si="2"/>
        <v>No Trend</v>
      </c>
      <c r="N11">
        <v>55.005068531659148</v>
      </c>
      <c r="O11" t="str">
        <f t="shared" si="3"/>
        <v>No Momentum</v>
      </c>
      <c r="P11" t="str">
        <f t="shared" si="4"/>
        <v>No Trend + Momentum</v>
      </c>
      <c r="Q11">
        <f t="shared" si="5"/>
        <v>44</v>
      </c>
      <c r="R11">
        <f t="shared" si="6"/>
        <v>47.949999999999818</v>
      </c>
      <c r="S11">
        <f t="shared" si="7"/>
        <v>0.91762252346194295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4190</v>
      </c>
      <c r="D12">
        <v>4225.3999999999996</v>
      </c>
      <c r="E12">
        <v>4190</v>
      </c>
      <c r="F12">
        <v>4201</v>
      </c>
      <c r="G12">
        <f>_xll.TA_TYPPRICE(D12,E12,F12)</f>
        <v>4205.4666666666662</v>
      </c>
      <c r="H12">
        <v>4203.3604600694443</v>
      </c>
      <c r="I12" t="str">
        <f t="shared" si="0"/>
        <v>DOWN</v>
      </c>
      <c r="J12">
        <v>4234.8812071330585</v>
      </c>
      <c r="K12">
        <v>4161.7005315500683</v>
      </c>
      <c r="L12" t="str">
        <f t="shared" si="1"/>
        <v>No Confirmation</v>
      </c>
      <c r="M12" t="str">
        <f t="shared" si="2"/>
        <v>No Trend</v>
      </c>
      <c r="N12">
        <v>47.703250042941129</v>
      </c>
      <c r="O12" t="str">
        <f t="shared" si="3"/>
        <v>No Momentum</v>
      </c>
      <c r="P12" t="str">
        <f t="shared" si="4"/>
        <v>No Trend + Momentum</v>
      </c>
      <c r="Q12">
        <f t="shared" si="5"/>
        <v>11</v>
      </c>
      <c r="R12">
        <f t="shared" si="6"/>
        <v>35.399999999999636</v>
      </c>
      <c r="S12">
        <f t="shared" si="7"/>
        <v>0.31073446327683935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4227.05</v>
      </c>
      <c r="D13">
        <v>4232.95</v>
      </c>
      <c r="E13">
        <v>4156.2</v>
      </c>
      <c r="F13">
        <v>4156</v>
      </c>
      <c r="G13">
        <f>_xll.TA_TYPPRICE(D13,E13,F13)</f>
        <v>4181.7166666666662</v>
      </c>
      <c r="H13">
        <v>4192.5385633680553</v>
      </c>
      <c r="I13" t="str">
        <f t="shared" si="0"/>
        <v>DOWN</v>
      </c>
      <c r="J13">
        <v>4234.4520499923792</v>
      </c>
      <c r="K13">
        <v>4160.4781912056087</v>
      </c>
      <c r="L13" t="str">
        <f t="shared" si="1"/>
        <v>DOWN</v>
      </c>
      <c r="M13" t="str">
        <f t="shared" si="2"/>
        <v>DOWN</v>
      </c>
      <c r="N13">
        <v>36.011810876784367</v>
      </c>
      <c r="O13" t="str">
        <f t="shared" si="3"/>
        <v>DOWN</v>
      </c>
      <c r="P13" t="str">
        <f t="shared" si="4"/>
        <v>DOWN</v>
      </c>
      <c r="Q13">
        <f t="shared" si="5"/>
        <v>-0.1999999999998181</v>
      </c>
      <c r="R13">
        <f t="shared" si="6"/>
        <v>76.75</v>
      </c>
      <c r="S13">
        <f t="shared" si="7"/>
        <v>-2.6058631921800405E-3</v>
      </c>
      <c r="T13" t="str">
        <f t="shared" si="8"/>
        <v>DOWN</v>
      </c>
      <c r="U13" t="str">
        <f t="shared" si="9"/>
        <v>DOWN</v>
      </c>
      <c r="V13">
        <v>4197.833333333333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4160</v>
      </c>
      <c r="D14">
        <v>4178.75</v>
      </c>
      <c r="E14">
        <v>4130</v>
      </c>
      <c r="F14">
        <v>4130</v>
      </c>
      <c r="G14">
        <f>_xll.TA_TYPPRICE(D14,E14,F14)</f>
        <v>4146.25</v>
      </c>
      <c r="H14">
        <v>4169.3942816840281</v>
      </c>
      <c r="I14" t="str">
        <f t="shared" si="0"/>
        <v>DOWN</v>
      </c>
      <c r="J14">
        <v>4222.0738166607398</v>
      </c>
      <c r="K14">
        <v>4153.7052598265846</v>
      </c>
      <c r="L14" t="str">
        <f t="shared" si="1"/>
        <v>DOWN</v>
      </c>
      <c r="M14" t="str">
        <f t="shared" si="2"/>
        <v>DOWN</v>
      </c>
      <c r="N14">
        <v>30.596084601696905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48.75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4187.3974358974356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4161.1000000000004</v>
      </c>
      <c r="D15">
        <v>4169.8999999999996</v>
      </c>
      <c r="E15">
        <v>4077</v>
      </c>
      <c r="F15">
        <v>4077</v>
      </c>
      <c r="G15">
        <f>_xll.TA_TYPPRICE(D15,E15,F15)</f>
        <v>4107.9666666666662</v>
      </c>
      <c r="H15">
        <v>4138.6804741753476</v>
      </c>
      <c r="I15" t="str">
        <f t="shared" si="0"/>
        <v>DOWN</v>
      </c>
      <c r="J15">
        <v>4210.4796351805753</v>
      </c>
      <c r="K15">
        <v>4136.659646531788</v>
      </c>
      <c r="L15" t="str">
        <f t="shared" si="1"/>
        <v>DOWN</v>
      </c>
      <c r="M15" t="str">
        <f t="shared" si="2"/>
        <v>DOWN</v>
      </c>
      <c r="N15">
        <v>22.119800769758196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92.899999999999636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4170.4132149901379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4130.95</v>
      </c>
      <c r="D16">
        <v>4165</v>
      </c>
      <c r="E16">
        <v>4090</v>
      </c>
      <c r="F16">
        <v>4101</v>
      </c>
      <c r="G16">
        <f>_xll.TA_TYPPRICE(D16,E16,F16)</f>
        <v>4118.666666666667</v>
      </c>
      <c r="H16">
        <v>4128.6735704210078</v>
      </c>
      <c r="I16" t="str">
        <f t="shared" si="0"/>
        <v>DOWN</v>
      </c>
      <c r="J16">
        <v>4200.3730495848922</v>
      </c>
      <c r="K16">
        <v>4126.2908361913906</v>
      </c>
      <c r="L16" t="str">
        <f t="shared" si="1"/>
        <v>DOWN</v>
      </c>
      <c r="M16" t="str">
        <f t="shared" si="2"/>
        <v>DOWN</v>
      </c>
      <c r="N16">
        <v>32.67699507955971</v>
      </c>
      <c r="O16" t="str">
        <f t="shared" si="3"/>
        <v>DOWN</v>
      </c>
      <c r="P16" t="str">
        <f t="shared" si="4"/>
        <v>DOWN</v>
      </c>
      <c r="Q16">
        <f t="shared" si="5"/>
        <v>11</v>
      </c>
      <c r="R16">
        <f t="shared" si="6"/>
        <v>75</v>
      </c>
      <c r="S16">
        <f t="shared" si="7"/>
        <v>0.14666666666666667</v>
      </c>
      <c r="T16" t="str">
        <f t="shared" si="8"/>
        <v>DOWN</v>
      </c>
      <c r="U16" t="str">
        <f t="shared" si="9"/>
        <v>DOWN</v>
      </c>
      <c r="V16">
        <v>4159.7342588378087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4107.1499999999996</v>
      </c>
      <c r="D17">
        <v>4119.8</v>
      </c>
      <c r="E17">
        <v>4052.2</v>
      </c>
      <c r="F17">
        <v>4081</v>
      </c>
      <c r="G17">
        <f>_xll.TA_TYPPRICE(D17,E17,F17)</f>
        <v>4084.3333333333335</v>
      </c>
      <c r="H17">
        <v>4106.5034518771708</v>
      </c>
      <c r="I17" t="str">
        <f t="shared" si="0"/>
        <v>DOWN</v>
      </c>
      <c r="J17">
        <v>4182.4679274549162</v>
      </c>
      <c r="K17">
        <v>4109.8262059266372</v>
      </c>
      <c r="L17" t="str">
        <f t="shared" si="1"/>
        <v>DOWN</v>
      </c>
      <c r="M17" t="str">
        <f t="shared" si="2"/>
        <v>DOWN</v>
      </c>
      <c r="N17">
        <v>28.633763132237604</v>
      </c>
      <c r="O17" t="str">
        <f t="shared" si="3"/>
        <v>DOWN</v>
      </c>
      <c r="P17" t="str">
        <f t="shared" si="4"/>
        <v>DOWN</v>
      </c>
      <c r="Q17">
        <f t="shared" si="5"/>
        <v>28.800000000000182</v>
      </c>
      <c r="R17">
        <f t="shared" si="6"/>
        <v>67.600000000000364</v>
      </c>
      <c r="S17">
        <f t="shared" si="7"/>
        <v>0.42603550295858028</v>
      </c>
      <c r="T17" t="str">
        <f t="shared" si="8"/>
        <v>No Indication</v>
      </c>
      <c r="U17" t="str">
        <f t="shared" si="9"/>
        <v>No T+M+I</v>
      </c>
      <c r="V17">
        <v>4147.6212959396844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4081</v>
      </c>
      <c r="D18">
        <v>4086.05</v>
      </c>
      <c r="E18">
        <v>4020</v>
      </c>
      <c r="F18">
        <v>4030</v>
      </c>
      <c r="G18">
        <f>_xll.TA_TYPPRICE(D18,E18,F18)</f>
        <v>4045.35</v>
      </c>
      <c r="H18">
        <v>4075.9267259385852</v>
      </c>
      <c r="I18" t="str">
        <f t="shared" si="0"/>
        <v>DOWN</v>
      </c>
      <c r="J18">
        <v>4161.041721353824</v>
      </c>
      <c r="K18">
        <v>4089.8648268318289</v>
      </c>
      <c r="L18" t="str">
        <f t="shared" si="1"/>
        <v>DOWN</v>
      </c>
      <c r="M18" t="str">
        <f t="shared" si="2"/>
        <v>DOWN</v>
      </c>
      <c r="N18">
        <v>20.534829526304719</v>
      </c>
      <c r="O18" t="str">
        <f t="shared" si="3"/>
        <v>DOWN</v>
      </c>
      <c r="P18" t="str">
        <f t="shared" si="4"/>
        <v>DOWN</v>
      </c>
      <c r="Q18">
        <f t="shared" si="5"/>
        <v>10</v>
      </c>
      <c r="R18">
        <f t="shared" si="6"/>
        <v>66.050000000000182</v>
      </c>
      <c r="S18">
        <f t="shared" si="7"/>
        <v>0.15140045420136219</v>
      </c>
      <c r="T18" t="str">
        <f t="shared" si="8"/>
        <v>DOWN</v>
      </c>
      <c r="U18" t="str">
        <f t="shared" si="9"/>
        <v>DOWN</v>
      </c>
      <c r="V18">
        <v>4129.5257119489634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4042.9</v>
      </c>
      <c r="D19">
        <v>4080</v>
      </c>
      <c r="E19">
        <v>4015.5</v>
      </c>
      <c r="F19">
        <v>4070</v>
      </c>
      <c r="G19">
        <f>_xll.TA_TYPPRICE(D19,E19,F19)</f>
        <v>4055.1666666666665</v>
      </c>
      <c r="H19">
        <v>4065.5466963026256</v>
      </c>
      <c r="I19" t="str">
        <f t="shared" si="0"/>
        <v>UP</v>
      </c>
      <c r="J19">
        <v>4143.032449941863</v>
      </c>
      <c r="K19">
        <v>4073.3393097580893</v>
      </c>
      <c r="L19" t="str">
        <f t="shared" si="1"/>
        <v>DOWN</v>
      </c>
      <c r="M19" t="str">
        <f t="shared" si="2"/>
        <v>No Trend</v>
      </c>
      <c r="N19">
        <v>37.786584572107024</v>
      </c>
      <c r="O19" t="str">
        <f t="shared" si="3"/>
        <v>DOWN</v>
      </c>
      <c r="P19" t="str">
        <f t="shared" si="4"/>
        <v>No Trend + Momentum</v>
      </c>
      <c r="Q19">
        <f t="shared" si="5"/>
        <v>54.5</v>
      </c>
      <c r="R19">
        <f t="shared" si="6"/>
        <v>64.5</v>
      </c>
      <c r="S19">
        <f t="shared" si="7"/>
        <v>0.84496124031007747</v>
      </c>
      <c r="T19" t="str">
        <f t="shared" si="8"/>
        <v>UP</v>
      </c>
      <c r="U19" t="str">
        <f t="shared" si="9"/>
        <v>No T+M+I</v>
      </c>
      <c r="V19">
        <v>4120.3679101106609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4080</v>
      </c>
      <c r="D20">
        <v>4098</v>
      </c>
      <c r="E20">
        <v>4001</v>
      </c>
      <c r="F20">
        <v>4012</v>
      </c>
      <c r="G20">
        <f>_xll.TA_TYPPRICE(D20,E20,F20)</f>
        <v>4037</v>
      </c>
      <c r="H20">
        <v>4051.2733481513128</v>
      </c>
      <c r="I20" t="str">
        <f t="shared" si="0"/>
        <v>DOWN</v>
      </c>
      <c r="J20">
        <v>4133.0252388436711</v>
      </c>
      <c r="K20">
        <v>4057.263907589625</v>
      </c>
      <c r="L20" t="str">
        <f t="shared" si="1"/>
        <v>DOWN</v>
      </c>
      <c r="M20" t="str">
        <f t="shared" si="2"/>
        <v>DOWN</v>
      </c>
      <c r="N20">
        <v>27.116495584335315</v>
      </c>
      <c r="O20" t="str">
        <f t="shared" si="3"/>
        <v>DOWN</v>
      </c>
      <c r="P20" t="str">
        <f t="shared" si="4"/>
        <v>DOWN</v>
      </c>
      <c r="Q20">
        <f t="shared" si="5"/>
        <v>11</v>
      </c>
      <c r="R20">
        <f t="shared" si="6"/>
        <v>97</v>
      </c>
      <c r="S20">
        <f t="shared" si="7"/>
        <v>0.1134020618556701</v>
      </c>
      <c r="T20" t="str">
        <f t="shared" si="8"/>
        <v>DOWN</v>
      </c>
      <c r="U20" t="str">
        <f t="shared" si="9"/>
        <v>DOWN</v>
      </c>
      <c r="V20">
        <v>4103.6959239397902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4024.3</v>
      </c>
      <c r="D21">
        <v>4080</v>
      </c>
      <c r="E21">
        <v>4002</v>
      </c>
      <c r="F21">
        <v>4002</v>
      </c>
      <c r="G21">
        <f>_xll.TA_TYPPRICE(D21,E21,F21)</f>
        <v>4028</v>
      </c>
      <c r="H21">
        <v>4039.6366740756566</v>
      </c>
      <c r="I21" t="str">
        <f t="shared" si="0"/>
        <v>DOWN</v>
      </c>
      <c r="J21">
        <v>4121.2418524339664</v>
      </c>
      <c r="K21">
        <v>4044.9830392363751</v>
      </c>
      <c r="L21" t="str">
        <f t="shared" si="1"/>
        <v>DOWN</v>
      </c>
      <c r="M21" t="str">
        <f t="shared" si="2"/>
        <v>DOWN</v>
      </c>
      <c r="N21">
        <v>25.560927478793239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78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4088.0503971798225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4043.75</v>
      </c>
      <c r="D22">
        <v>4049.9</v>
      </c>
      <c r="E22">
        <v>4000.1</v>
      </c>
      <c r="F22">
        <v>4015</v>
      </c>
      <c r="G22">
        <f>_xll.TA_TYPPRICE(D22,E22,F22)</f>
        <v>4021.6666666666665</v>
      </c>
      <c r="H22">
        <v>4030.6516703711613</v>
      </c>
      <c r="I22" t="str">
        <f t="shared" si="0"/>
        <v>DOWN</v>
      </c>
      <c r="J22">
        <v>4105.3881074486408</v>
      </c>
      <c r="K22">
        <v>4035.0090305171807</v>
      </c>
      <c r="L22" t="str">
        <f t="shared" si="1"/>
        <v>DOWN</v>
      </c>
      <c r="M22" t="str">
        <f t="shared" si="2"/>
        <v>DOWN</v>
      </c>
      <c r="N22">
        <v>31.908420623932582</v>
      </c>
      <c r="O22" t="str">
        <f t="shared" si="3"/>
        <v>DOWN</v>
      </c>
      <c r="P22" t="str">
        <f t="shared" si="4"/>
        <v>DOWN</v>
      </c>
      <c r="Q22">
        <f t="shared" si="5"/>
        <v>14.900000000000091</v>
      </c>
      <c r="R22">
        <f t="shared" si="6"/>
        <v>49.800000000000182</v>
      </c>
      <c r="S22">
        <f t="shared" si="7"/>
        <v>0.2991967871485951</v>
      </c>
      <c r="T22" t="str">
        <f t="shared" si="8"/>
        <v>No Indication</v>
      </c>
      <c r="U22" t="str">
        <f t="shared" si="9"/>
        <v>No T+M+I</v>
      </c>
      <c r="V22">
        <v>4076.8118745367728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4000</v>
      </c>
      <c r="D23">
        <v>4137.7</v>
      </c>
      <c r="E23">
        <v>4000</v>
      </c>
      <c r="F23">
        <v>4095</v>
      </c>
      <c r="G23">
        <f>_xll.TA_TYPPRICE(D23,E23,F23)</f>
        <v>4077.5666666666671</v>
      </c>
      <c r="H23">
        <v>4054.109168518914</v>
      </c>
      <c r="I23" t="str">
        <f t="shared" si="0"/>
        <v>UP</v>
      </c>
      <c r="J23">
        <v>4112.5685280156094</v>
      </c>
      <c r="K23">
        <v>4027.2292459578071</v>
      </c>
      <c r="L23" t="str">
        <f t="shared" si="1"/>
        <v>No Confirmation</v>
      </c>
      <c r="M23" t="str">
        <f t="shared" si="2"/>
        <v>No Trend</v>
      </c>
      <c r="N23">
        <v>58.880174869804691</v>
      </c>
      <c r="O23" t="str">
        <f t="shared" si="3"/>
        <v>No Momentum</v>
      </c>
      <c r="P23" t="str">
        <f t="shared" si="4"/>
        <v>No Trend + Momentum</v>
      </c>
      <c r="Q23">
        <f t="shared" si="5"/>
        <v>95</v>
      </c>
      <c r="R23">
        <f t="shared" si="6"/>
        <v>137.69999999999982</v>
      </c>
      <c r="S23">
        <f t="shared" si="7"/>
        <v>0.68990559186637712</v>
      </c>
      <c r="T23" t="str">
        <f t="shared" si="8"/>
        <v>No Indication</v>
      </c>
      <c r="U23" t="str">
        <f t="shared" si="9"/>
        <v>No T+M+I</v>
      </c>
      <c r="V23">
        <v>4079.6100476849615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4082.9</v>
      </c>
      <c r="D24">
        <v>4149</v>
      </c>
      <c r="E24">
        <v>4065</v>
      </c>
      <c r="F24">
        <v>4075</v>
      </c>
      <c r="G24">
        <f>_xll.TA_TYPPRICE(D24,E24,F24)</f>
        <v>4096.333333333333</v>
      </c>
      <c r="H24">
        <v>4075.2212509261235</v>
      </c>
      <c r="I24" t="str">
        <f t="shared" si="0"/>
        <v>DOWN</v>
      </c>
      <c r="J24">
        <v>4120.6644106788071</v>
      </c>
      <c r="K24">
        <v>4035.6227468560724</v>
      </c>
      <c r="L24" t="str">
        <f t="shared" si="1"/>
        <v>No Confirmation</v>
      </c>
      <c r="M24" t="str">
        <f t="shared" si="2"/>
        <v>No Trend</v>
      </c>
      <c r="N24">
        <v>52.394548707773438</v>
      </c>
      <c r="O24" t="str">
        <f t="shared" si="3"/>
        <v>No Momentum</v>
      </c>
      <c r="P24" t="str">
        <f t="shared" si="4"/>
        <v>No Trend + Momentum</v>
      </c>
      <c r="Q24">
        <f t="shared" si="5"/>
        <v>10</v>
      </c>
      <c r="R24">
        <f t="shared" si="6"/>
        <v>84</v>
      </c>
      <c r="S24">
        <f t="shared" si="7"/>
        <v>0.11904761904761904</v>
      </c>
      <c r="T24" t="str">
        <f t="shared" si="8"/>
        <v>DOWN</v>
      </c>
      <c r="U24" t="str">
        <f t="shared" si="9"/>
        <v>No T+M+I</v>
      </c>
      <c r="V24">
        <v>4078.900809579583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4071.05</v>
      </c>
      <c r="D25">
        <v>4130</v>
      </c>
      <c r="E25">
        <v>4050</v>
      </c>
      <c r="F25">
        <v>4050</v>
      </c>
      <c r="G25">
        <f>_xll.TA_TYPPRICE(D25,E25,F25)</f>
        <v>4076.6666666666665</v>
      </c>
      <c r="H25">
        <v>4075.9439587963952</v>
      </c>
      <c r="I25" t="str">
        <f t="shared" si="0"/>
        <v>DOWN</v>
      </c>
      <c r="J25">
        <v>4122.7389860835165</v>
      </c>
      <c r="K25">
        <v>4038.8176919991674</v>
      </c>
      <c r="L25" t="str">
        <f t="shared" si="1"/>
        <v>No Confirmation</v>
      </c>
      <c r="M25" t="str">
        <f t="shared" si="2"/>
        <v>No Trend</v>
      </c>
      <c r="N25">
        <v>44.701100084638476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80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4074.4545311827242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4067.9</v>
      </c>
      <c r="D26">
        <v>4082.95</v>
      </c>
      <c r="E26">
        <v>4030</v>
      </c>
      <c r="F26">
        <v>4054</v>
      </c>
      <c r="G26">
        <f>_xll.TA_TYPPRICE(D26,E26,F26)</f>
        <v>4055.65</v>
      </c>
      <c r="H26">
        <v>4065.7969793981974</v>
      </c>
      <c r="I26" t="str">
        <f t="shared" si="0"/>
        <v>DOWN</v>
      </c>
      <c r="J26">
        <v>4113.896989176068</v>
      </c>
      <c r="K26">
        <v>4036.8582048882413</v>
      </c>
      <c r="L26" t="str">
        <f t="shared" si="1"/>
        <v>No Confirmation</v>
      </c>
      <c r="M26" t="str">
        <f t="shared" si="2"/>
        <v>No Trend</v>
      </c>
      <c r="N26">
        <v>46.278751483962324</v>
      </c>
      <c r="O26" t="str">
        <f t="shared" si="3"/>
        <v>No Momentum</v>
      </c>
      <c r="P26" t="str">
        <f t="shared" si="4"/>
        <v>No Trend + Momentum</v>
      </c>
      <c r="Q26">
        <f t="shared" si="5"/>
        <v>24</v>
      </c>
      <c r="R26">
        <f t="shared" si="6"/>
        <v>52.949999999999818</v>
      </c>
      <c r="S26">
        <f t="shared" si="7"/>
        <v>0.45325779036827352</v>
      </c>
      <c r="T26" t="str">
        <f t="shared" si="8"/>
        <v>No Indication</v>
      </c>
      <c r="U26" t="str">
        <f t="shared" si="9"/>
        <v>No T+M+I</v>
      </c>
      <c r="V26">
        <v>4071.3076802315359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4026.95</v>
      </c>
      <c r="D27">
        <v>4103.95</v>
      </c>
      <c r="E27">
        <v>4026.95</v>
      </c>
      <c r="F27">
        <v>4085</v>
      </c>
      <c r="G27">
        <f>_xll.TA_TYPPRICE(D27,E27,F27)</f>
        <v>4071.9666666666667</v>
      </c>
      <c r="H27">
        <v>4068.8818230324323</v>
      </c>
      <c r="I27" t="str">
        <f t="shared" si="0"/>
        <v>UP</v>
      </c>
      <c r="J27">
        <v>4111.686547136942</v>
      </c>
      <c r="K27">
        <v>4034.6563815797431</v>
      </c>
      <c r="L27" t="str">
        <f t="shared" si="1"/>
        <v>No Confirmation</v>
      </c>
      <c r="M27" t="str">
        <f t="shared" si="2"/>
        <v>No Trend</v>
      </c>
      <c r="N27">
        <v>57.91123515688431</v>
      </c>
      <c r="O27" t="str">
        <f t="shared" si="3"/>
        <v>No Momentum</v>
      </c>
      <c r="P27" t="str">
        <f t="shared" si="4"/>
        <v>No Trend + Momentum</v>
      </c>
      <c r="Q27">
        <f t="shared" si="5"/>
        <v>58.050000000000182</v>
      </c>
      <c r="R27">
        <f t="shared" si="6"/>
        <v>77</v>
      </c>
      <c r="S27">
        <f t="shared" si="7"/>
        <v>0.75389610389610628</v>
      </c>
      <c r="T27" t="str">
        <f t="shared" si="8"/>
        <v>No Indication</v>
      </c>
      <c r="U27" t="str">
        <f t="shared" si="9"/>
        <v>No T+M+I</v>
      </c>
      <c r="V27">
        <v>4073.4141909651457</v>
      </c>
      <c r="W27">
        <v>4125.0384615384619</v>
      </c>
      <c r="X27">
        <f t="shared" si="10"/>
        <v>-51.624270573316153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4110</v>
      </c>
      <c r="D28">
        <v>4135.95</v>
      </c>
      <c r="E28">
        <v>4050.1</v>
      </c>
      <c r="F28">
        <v>4096</v>
      </c>
      <c r="G28">
        <f>_xll.TA_TYPPRICE(D28,E28,F28)</f>
        <v>4094.0166666666664</v>
      </c>
      <c r="H28">
        <v>4081.4492448495494</v>
      </c>
      <c r="I28" t="str">
        <f t="shared" si="0"/>
        <v>UP</v>
      </c>
      <c r="J28">
        <v>4117.0784255509552</v>
      </c>
      <c r="K28">
        <v>4038.0882967842444</v>
      </c>
      <c r="L28" t="str">
        <f t="shared" si="1"/>
        <v>No Confirmation</v>
      </c>
      <c r="M28" t="str">
        <f t="shared" si="2"/>
        <v>No Trend</v>
      </c>
      <c r="N28">
        <v>61.599361608633998</v>
      </c>
      <c r="O28" t="str">
        <f t="shared" si="3"/>
        <v>UP</v>
      </c>
      <c r="P28" t="str">
        <f t="shared" si="4"/>
        <v>No Trend + Momentum</v>
      </c>
      <c r="Q28">
        <f t="shared" si="5"/>
        <v>45.900000000000091</v>
      </c>
      <c r="R28">
        <f t="shared" si="6"/>
        <v>85.849999999999909</v>
      </c>
      <c r="S28">
        <f t="shared" si="7"/>
        <v>0.53465346534653624</v>
      </c>
      <c r="T28" t="str">
        <f t="shared" si="8"/>
        <v>No Indication</v>
      </c>
      <c r="U28" t="str">
        <f t="shared" si="9"/>
        <v>No T+M+I</v>
      </c>
      <c r="V28">
        <v>4076.8889308166617</v>
      </c>
      <c r="W28">
        <v>4122.8874643874651</v>
      </c>
      <c r="X28">
        <f t="shared" si="10"/>
        <v>-45.998533570803374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4075</v>
      </c>
      <c r="D29">
        <v>4100</v>
      </c>
      <c r="E29">
        <v>4021.05</v>
      </c>
      <c r="F29">
        <v>4070</v>
      </c>
      <c r="G29">
        <f>_xll.TA_TYPPRICE(D29,E29,F29)</f>
        <v>4063.6833333333329</v>
      </c>
      <c r="H29">
        <v>4072.5662890914409</v>
      </c>
      <c r="I29" t="str">
        <f t="shared" si="0"/>
        <v>DOWN</v>
      </c>
      <c r="J29">
        <v>4113.2832198729648</v>
      </c>
      <c r="K29">
        <v>4034.3020086099677</v>
      </c>
      <c r="L29" t="str">
        <f t="shared" si="1"/>
        <v>No Confirmation</v>
      </c>
      <c r="M29" t="str">
        <f t="shared" si="2"/>
        <v>No Trend</v>
      </c>
      <c r="N29">
        <v>48.931140465153547</v>
      </c>
      <c r="O29" t="str">
        <f t="shared" si="3"/>
        <v>No Momentum</v>
      </c>
      <c r="P29" t="str">
        <f t="shared" si="4"/>
        <v>No Trend + Momentum</v>
      </c>
      <c r="Q29">
        <f t="shared" si="5"/>
        <v>48.949999999999818</v>
      </c>
      <c r="R29">
        <f t="shared" si="6"/>
        <v>78.949999999999818</v>
      </c>
      <c r="S29">
        <f t="shared" si="7"/>
        <v>0.62001266624445761</v>
      </c>
      <c r="T29" t="str">
        <f t="shared" si="8"/>
        <v>No Indication</v>
      </c>
      <c r="U29" t="str">
        <f t="shared" si="9"/>
        <v>No T+M+I</v>
      </c>
      <c r="V29">
        <v>4075.8290953064061</v>
      </c>
      <c r="W29">
        <v>4118.969874432838</v>
      </c>
      <c r="X29">
        <f t="shared" si="10"/>
        <v>-43.14077912643188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4098.95</v>
      </c>
      <c r="D30">
        <v>4098.95</v>
      </c>
      <c r="E30">
        <v>4040</v>
      </c>
      <c r="F30">
        <v>4050</v>
      </c>
      <c r="G30">
        <f>_xll.TA_TYPPRICE(D30,E30,F30)</f>
        <v>4062.9833333333336</v>
      </c>
      <c r="H30">
        <v>4067.7748112123872</v>
      </c>
      <c r="I30" t="str">
        <f t="shared" si="0"/>
        <v>DOWN</v>
      </c>
      <c r="J30">
        <v>4110.0980599011946</v>
      </c>
      <c r="K30">
        <v>4035.568228918864</v>
      </c>
      <c r="L30" t="str">
        <f t="shared" si="1"/>
        <v>No Confirmation</v>
      </c>
      <c r="M30" t="str">
        <f t="shared" si="2"/>
        <v>No Trend</v>
      </c>
      <c r="N30">
        <v>40.852710537469235</v>
      </c>
      <c r="O30" t="str">
        <f t="shared" si="3"/>
        <v>No Momentum</v>
      </c>
      <c r="P30" t="str">
        <f t="shared" si="4"/>
        <v>No Trend + Momentum</v>
      </c>
      <c r="Q30">
        <f t="shared" si="5"/>
        <v>10</v>
      </c>
      <c r="R30">
        <f t="shared" si="6"/>
        <v>58.949999999999818</v>
      </c>
      <c r="S30">
        <f t="shared" si="7"/>
        <v>0.16963528413910145</v>
      </c>
      <c r="T30" t="str">
        <f t="shared" si="8"/>
        <v>DOWN</v>
      </c>
      <c r="U30" t="str">
        <f t="shared" si="9"/>
        <v>No T+M+I</v>
      </c>
      <c r="V30">
        <v>4071.8553883361897</v>
      </c>
      <c r="W30">
        <v>4113.8609948452204</v>
      </c>
      <c r="X30">
        <f t="shared" si="10"/>
        <v>-42.005606509030713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4109</v>
      </c>
      <c r="D31">
        <v>4410.05</v>
      </c>
      <c r="E31">
        <v>4021.05</v>
      </c>
      <c r="F31">
        <v>4040</v>
      </c>
      <c r="G31">
        <f>_xll.TA_TYPPRICE(D31,E31,F31)</f>
        <v>4157.0333333333338</v>
      </c>
      <c r="H31">
        <v>4112.4040722728605</v>
      </c>
      <c r="I31" t="str">
        <f t="shared" si="0"/>
        <v>DOWN</v>
      </c>
      <c r="J31">
        <v>4176.7540465898182</v>
      </c>
      <c r="K31">
        <v>4032.3419558257833</v>
      </c>
      <c r="L31" t="str">
        <f t="shared" si="1"/>
        <v>No Confirmation</v>
      </c>
      <c r="M31" t="str">
        <f t="shared" si="2"/>
        <v>No Trend</v>
      </c>
      <c r="N31">
        <v>37.031563975152793</v>
      </c>
      <c r="O31" t="str">
        <f t="shared" si="3"/>
        <v>DOWN</v>
      </c>
      <c r="P31" t="str">
        <f t="shared" si="4"/>
        <v>No Trend + Momentum</v>
      </c>
      <c r="Q31">
        <f t="shared" si="5"/>
        <v>18.949999999999818</v>
      </c>
      <c r="R31">
        <f t="shared" si="6"/>
        <v>389</v>
      </c>
      <c r="S31">
        <f t="shared" si="7"/>
        <v>4.8714652956297733E-2</v>
      </c>
      <c r="T31" t="str">
        <f t="shared" si="8"/>
        <v>DOWN</v>
      </c>
      <c r="U31" t="str">
        <f t="shared" si="9"/>
        <v>No T+M+I</v>
      </c>
      <c r="V31">
        <v>4066.9545593613911</v>
      </c>
      <c r="W31">
        <v>4108.389810041871</v>
      </c>
      <c r="X31">
        <f t="shared" si="10"/>
        <v>-41.43525068047984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4075</v>
      </c>
      <c r="D32">
        <v>4135</v>
      </c>
      <c r="E32">
        <v>4033.9</v>
      </c>
      <c r="F32">
        <v>4092</v>
      </c>
      <c r="G32">
        <f>_xll.TA_TYPPRICE(D32,E32,F32)</f>
        <v>4086.9666666666667</v>
      </c>
      <c r="H32">
        <v>4099.6853694697638</v>
      </c>
      <c r="I32" t="str">
        <f t="shared" si="0"/>
        <v>DOWN</v>
      </c>
      <c r="J32">
        <v>4167.4753695698582</v>
      </c>
      <c r="K32">
        <v>4032.6881878644981</v>
      </c>
      <c r="L32" t="str">
        <f t="shared" si="1"/>
        <v>No Confirmation</v>
      </c>
      <c r="M32" t="str">
        <f t="shared" si="2"/>
        <v>No Trend</v>
      </c>
      <c r="N32">
        <v>60.839931507234965</v>
      </c>
      <c r="O32" t="str">
        <f t="shared" si="3"/>
        <v>UP</v>
      </c>
      <c r="P32" t="str">
        <f t="shared" si="4"/>
        <v>No Trend + Momentum</v>
      </c>
      <c r="Q32">
        <f t="shared" si="5"/>
        <v>58.099999999999909</v>
      </c>
      <c r="R32">
        <f t="shared" si="6"/>
        <v>101.09999999999991</v>
      </c>
      <c r="S32">
        <f t="shared" si="7"/>
        <v>0.57467853610286801</v>
      </c>
      <c r="T32" t="str">
        <f t="shared" si="8"/>
        <v>No Indication</v>
      </c>
      <c r="U32" t="str">
        <f t="shared" si="9"/>
        <v>No T+M+I</v>
      </c>
      <c r="V32">
        <v>4070.8077040750231</v>
      </c>
      <c r="W32">
        <v>4107.1757500387694</v>
      </c>
      <c r="X32">
        <f t="shared" si="10"/>
        <v>-36.368045963746226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4100</v>
      </c>
      <c r="D33">
        <v>4105</v>
      </c>
      <c r="E33">
        <v>4060</v>
      </c>
      <c r="F33">
        <v>4065</v>
      </c>
      <c r="G33">
        <f>_xll.TA_TYPPRICE(D33,E33,F33)</f>
        <v>4076.6666666666665</v>
      </c>
      <c r="H33">
        <v>4088.1760180682149</v>
      </c>
      <c r="I33" t="str">
        <f t="shared" si="0"/>
        <v>DOWN</v>
      </c>
      <c r="J33">
        <v>4153.5919541098901</v>
      </c>
      <c r="K33">
        <v>4038.7574794501652</v>
      </c>
      <c r="L33" t="str">
        <f t="shared" si="1"/>
        <v>No Confirmation</v>
      </c>
      <c r="M33" t="str">
        <f t="shared" si="2"/>
        <v>No Trend</v>
      </c>
      <c r="N33">
        <v>48.851662201665988</v>
      </c>
      <c r="O33" t="str">
        <f t="shared" si="3"/>
        <v>No Momentum</v>
      </c>
      <c r="P33" t="str">
        <f t="shared" si="4"/>
        <v>No Trend + Momentum</v>
      </c>
      <c r="Q33">
        <f t="shared" si="5"/>
        <v>5</v>
      </c>
      <c r="R33">
        <f t="shared" si="6"/>
        <v>45</v>
      </c>
      <c r="S33">
        <f t="shared" si="7"/>
        <v>0.1111111111111111</v>
      </c>
      <c r="T33" t="str">
        <f t="shared" si="8"/>
        <v>DOWN</v>
      </c>
      <c r="U33" t="str">
        <f t="shared" si="9"/>
        <v>No T+M+I</v>
      </c>
      <c r="V33">
        <v>4069.9142111404044</v>
      </c>
      <c r="W33">
        <v>4104.0516204062678</v>
      </c>
      <c r="X33">
        <f t="shared" si="10"/>
        <v>-34.137409265863425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4055.85</v>
      </c>
      <c r="D34">
        <v>4075</v>
      </c>
      <c r="E34">
        <v>4050</v>
      </c>
      <c r="F34">
        <v>4050</v>
      </c>
      <c r="G34">
        <f>_xll.TA_TYPPRICE(D34,E34,F34)</f>
        <v>4058.3333333333335</v>
      </c>
      <c r="H34">
        <v>4073.254675700774</v>
      </c>
      <c r="I34" t="str">
        <f t="shared" si="0"/>
        <v>DOWN</v>
      </c>
      <c r="J34">
        <v>4136.1270754188035</v>
      </c>
      <c r="K34">
        <v>4041.2558173501284</v>
      </c>
      <c r="L34" t="str">
        <f t="shared" si="1"/>
        <v>No Confirmation</v>
      </c>
      <c r="M34" t="str">
        <f t="shared" si="2"/>
        <v>No Trend</v>
      </c>
      <c r="N34">
        <v>42.971541808173555</v>
      </c>
      <c r="O34" t="str">
        <f t="shared" si="3"/>
        <v>No Momentum</v>
      </c>
      <c r="P34" t="str">
        <f t="shared" si="4"/>
        <v>No Trend + Momentum</v>
      </c>
      <c r="Q34">
        <f t="shared" si="5"/>
        <v>0</v>
      </c>
      <c r="R34">
        <f t="shared" si="6"/>
        <v>25</v>
      </c>
      <c r="S34">
        <f t="shared" si="7"/>
        <v>0</v>
      </c>
      <c r="T34" t="str">
        <f t="shared" si="8"/>
        <v>DOWN</v>
      </c>
      <c r="U34" t="str">
        <f t="shared" si="9"/>
        <v>No T+M+I</v>
      </c>
      <c r="V34">
        <v>4066.8504863495727</v>
      </c>
      <c r="W34">
        <v>4100.0477966724702</v>
      </c>
      <c r="X34">
        <f t="shared" si="10"/>
        <v>-33.197310322897465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4075</v>
      </c>
      <c r="D35">
        <v>4099</v>
      </c>
      <c r="E35">
        <v>4049.95</v>
      </c>
      <c r="F35">
        <v>4098</v>
      </c>
      <c r="G35">
        <f>_xll.TA_TYPPRICE(D35,E35,F35)</f>
        <v>4082.3166666666671</v>
      </c>
      <c r="H35">
        <v>4077.7856711837203</v>
      </c>
      <c r="I35" t="str">
        <f t="shared" si="0"/>
        <v>UP</v>
      </c>
      <c r="J35">
        <v>4127.8766142146251</v>
      </c>
      <c r="K35">
        <v>4043.1878579389886</v>
      </c>
      <c r="L35" t="str">
        <f t="shared" si="1"/>
        <v>No Confirmation</v>
      </c>
      <c r="M35" t="str">
        <f t="shared" si="2"/>
        <v>No Trend</v>
      </c>
      <c r="N35">
        <v>61.505424184949618</v>
      </c>
      <c r="O35" t="str">
        <f t="shared" si="3"/>
        <v>UP</v>
      </c>
      <c r="P35" t="str">
        <f t="shared" si="4"/>
        <v>No Trend + Momentum</v>
      </c>
      <c r="Q35">
        <f t="shared" si="5"/>
        <v>48.050000000000182</v>
      </c>
      <c r="R35">
        <f t="shared" si="6"/>
        <v>49.050000000000182</v>
      </c>
      <c r="S35">
        <f t="shared" si="7"/>
        <v>0.9796126401630989</v>
      </c>
      <c r="T35" t="str">
        <f t="shared" si="8"/>
        <v>UP</v>
      </c>
      <c r="U35" t="str">
        <f t="shared" si="9"/>
        <v>No T+M+I</v>
      </c>
      <c r="V35">
        <v>4071.6427192188694</v>
      </c>
      <c r="W35">
        <v>4099.8961080300651</v>
      </c>
      <c r="X35">
        <f t="shared" si="10"/>
        <v>-28.253388811195691</v>
      </c>
      <c r="Y35">
        <v>-39.57339942486275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4056.05</v>
      </c>
      <c r="D36">
        <v>4160</v>
      </c>
      <c r="E36">
        <v>4040</v>
      </c>
      <c r="F36">
        <v>4157</v>
      </c>
      <c r="G36">
        <f>_xll.TA_TYPPRICE(D36,E36,F36)</f>
        <v>4119</v>
      </c>
      <c r="H36">
        <v>4098.3928355918597</v>
      </c>
      <c r="I36" t="str">
        <f t="shared" si="0"/>
        <v>UP</v>
      </c>
      <c r="J36">
        <v>4135.0151443891527</v>
      </c>
      <c r="K36">
        <v>4042.4794450636577</v>
      </c>
      <c r="L36" t="str">
        <f t="shared" si="1"/>
        <v>UP</v>
      </c>
      <c r="M36" t="str">
        <f t="shared" si="2"/>
        <v>UP</v>
      </c>
      <c r="N36">
        <v>74.325637043861718</v>
      </c>
      <c r="O36" t="str">
        <f t="shared" si="3"/>
        <v>UP</v>
      </c>
      <c r="P36" t="str">
        <f t="shared" si="4"/>
        <v>UP</v>
      </c>
      <c r="Q36">
        <f t="shared" si="5"/>
        <v>117</v>
      </c>
      <c r="R36">
        <f t="shared" si="6"/>
        <v>120</v>
      </c>
      <c r="S36">
        <f t="shared" si="7"/>
        <v>0.97499999999999998</v>
      </c>
      <c r="T36" t="str">
        <f t="shared" si="8"/>
        <v>UP</v>
      </c>
      <c r="U36" t="str">
        <f t="shared" si="9"/>
        <v>UP</v>
      </c>
      <c r="V36">
        <v>4084.7746085698127</v>
      </c>
      <c r="W36">
        <v>4104.1260259537639</v>
      </c>
      <c r="X36">
        <f t="shared" si="10"/>
        <v>-19.35141738395123</v>
      </c>
      <c r="Y36">
        <v>-35.529003016680448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4160.95</v>
      </c>
      <c r="D37">
        <v>4265.3500000000004</v>
      </c>
      <c r="E37">
        <v>4146.05</v>
      </c>
      <c r="F37">
        <v>4248</v>
      </c>
      <c r="G37">
        <f>_xll.TA_TYPPRICE(D37,E37,F37)</f>
        <v>4219.8</v>
      </c>
      <c r="H37">
        <v>4159.0964177959304</v>
      </c>
      <c r="I37" t="str">
        <f t="shared" si="0"/>
        <v>UP</v>
      </c>
      <c r="J37">
        <v>4163.9784456360076</v>
      </c>
      <c r="K37">
        <v>4065.4951239384004</v>
      </c>
      <c r="L37" t="str">
        <f t="shared" si="1"/>
        <v>UP</v>
      </c>
      <c r="M37" t="str">
        <f t="shared" si="2"/>
        <v>UP</v>
      </c>
      <c r="N37">
        <v>84.364814478664712</v>
      </c>
      <c r="O37" t="str">
        <f t="shared" si="3"/>
        <v>UP</v>
      </c>
      <c r="P37" t="str">
        <f t="shared" si="4"/>
        <v>UP</v>
      </c>
      <c r="Q37">
        <f t="shared" si="5"/>
        <v>101.94999999999982</v>
      </c>
      <c r="R37">
        <f t="shared" si="6"/>
        <v>119.30000000000018</v>
      </c>
      <c r="S37">
        <f t="shared" si="7"/>
        <v>0.85456831517183285</v>
      </c>
      <c r="T37" t="str">
        <f t="shared" si="8"/>
        <v>UP</v>
      </c>
      <c r="U37" t="str">
        <f t="shared" si="9"/>
        <v>UP</v>
      </c>
      <c r="V37">
        <v>4109.8862072513803</v>
      </c>
      <c r="W37">
        <v>4114.7833573645967</v>
      </c>
      <c r="X37">
        <f t="shared" si="10"/>
        <v>-4.8971501132164121</v>
      </c>
      <c r="Y37">
        <v>-29.402632435987641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4166.55</v>
      </c>
      <c r="D38">
        <v>4328.8999999999996</v>
      </c>
      <c r="E38">
        <v>4151.3</v>
      </c>
      <c r="F38">
        <v>4299</v>
      </c>
      <c r="G38">
        <f>_xll.TA_TYPPRICE(D38,E38,F38)</f>
        <v>4259.7333333333336</v>
      </c>
      <c r="H38">
        <v>4209.414875564632</v>
      </c>
      <c r="I38" t="str">
        <f t="shared" si="0"/>
        <v>UP</v>
      </c>
      <c r="J38">
        <v>4200.6276799391171</v>
      </c>
      <c r="K38">
        <v>4084.5628741743117</v>
      </c>
      <c r="L38" t="str">
        <f t="shared" si="1"/>
        <v>UP</v>
      </c>
      <c r="M38" t="str">
        <f t="shared" si="2"/>
        <v>UP</v>
      </c>
      <c r="N38">
        <v>87.726795278591013</v>
      </c>
      <c r="O38" t="str">
        <f t="shared" si="3"/>
        <v>UP</v>
      </c>
      <c r="P38" t="str">
        <f t="shared" si="4"/>
        <v>UP</v>
      </c>
      <c r="Q38">
        <f t="shared" si="5"/>
        <v>147.69999999999982</v>
      </c>
      <c r="R38">
        <f t="shared" si="6"/>
        <v>177.59999999999945</v>
      </c>
      <c r="S38">
        <f t="shared" si="7"/>
        <v>0.83164414414414567</v>
      </c>
      <c r="T38" t="str">
        <f t="shared" si="8"/>
        <v>UP</v>
      </c>
      <c r="U38" t="str">
        <f t="shared" si="9"/>
        <v>UP</v>
      </c>
      <c r="V38">
        <v>4138.9806369050139</v>
      </c>
      <c r="W38">
        <v>4128.4290345968484</v>
      </c>
      <c r="X38">
        <f t="shared" si="10"/>
        <v>10.551602308165457</v>
      </c>
      <c r="Y38">
        <v>-21.411785487157022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4171.55</v>
      </c>
      <c r="AE38">
        <f t="shared" si="16"/>
        <v>4219.1500000000005</v>
      </c>
      <c r="AF38">
        <f t="shared" si="17"/>
        <v>4240.1000000000004</v>
      </c>
      <c r="AG38">
        <f t="shared" si="18"/>
        <v>4261.05</v>
      </c>
      <c r="AH38">
        <f t="shared" si="19"/>
        <v>4261.05</v>
      </c>
    </row>
    <row r="39" spans="1:34" x14ac:dyDescent="0.25">
      <c r="A39" t="s">
        <v>5</v>
      </c>
      <c r="B39" s="1">
        <v>42908</v>
      </c>
      <c r="C39">
        <v>4261.1499999999996</v>
      </c>
      <c r="D39">
        <v>4299.95</v>
      </c>
      <c r="E39">
        <v>4261.1499999999996</v>
      </c>
      <c r="F39">
        <v>4270</v>
      </c>
      <c r="G39">
        <f>_xll.TA_TYPPRICE(D39,E39,F39)</f>
        <v>4277.0333333333328</v>
      </c>
      <c r="H39">
        <v>4243.224104448982</v>
      </c>
      <c r="I39" t="str">
        <f t="shared" si="0"/>
        <v>UP</v>
      </c>
      <c r="J39">
        <v>4222.6993066193136</v>
      </c>
      <c r="K39">
        <v>4123.8044576911316</v>
      </c>
      <c r="L39" t="str">
        <f t="shared" si="1"/>
        <v>UP</v>
      </c>
      <c r="M39" t="str">
        <f t="shared" si="2"/>
        <v>UP</v>
      </c>
      <c r="N39">
        <v>76.09640787098013</v>
      </c>
      <c r="O39" t="str">
        <f t="shared" si="3"/>
        <v>UP</v>
      </c>
      <c r="P39" t="str">
        <f t="shared" si="4"/>
        <v>UP</v>
      </c>
      <c r="Q39">
        <f t="shared" si="5"/>
        <v>8.8500000000003638</v>
      </c>
      <c r="R39">
        <f t="shared" si="6"/>
        <v>38.800000000000182</v>
      </c>
      <c r="S39">
        <f t="shared" si="7"/>
        <v>0.22809278350516293</v>
      </c>
      <c r="T39" t="str">
        <f t="shared" si="8"/>
        <v>No Indication</v>
      </c>
      <c r="U39" t="str">
        <f t="shared" si="9"/>
        <v>No T+M+I</v>
      </c>
      <c r="V39">
        <v>4159.13746199655</v>
      </c>
      <c r="W39">
        <v>4138.9157727748598</v>
      </c>
      <c r="X39">
        <f t="shared" si="10"/>
        <v>20.221689221690212</v>
      </c>
      <c r="Y39">
        <v>-13.085090545387576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4327.3999999999996</v>
      </c>
      <c r="D40">
        <v>4327.3999999999996</v>
      </c>
      <c r="E40">
        <v>4125</v>
      </c>
      <c r="F40">
        <v>4125</v>
      </c>
      <c r="G40">
        <f>_xll.TA_TYPPRICE(D40,E40,F40)</f>
        <v>4192.4666666666662</v>
      </c>
      <c r="H40">
        <v>4217.8453855578246</v>
      </c>
      <c r="I40" t="str">
        <f t="shared" si="0"/>
        <v>DOWN</v>
      </c>
      <c r="J40">
        <v>4245.9661273705769</v>
      </c>
      <c r="K40">
        <v>4124.0701337597693</v>
      </c>
      <c r="L40" t="str">
        <f t="shared" si="1"/>
        <v>No Confirmation</v>
      </c>
      <c r="M40" t="str">
        <f t="shared" si="2"/>
        <v>No Trend</v>
      </c>
      <c r="N40">
        <v>41.61470286398923</v>
      </c>
      <c r="O40" t="str">
        <f t="shared" si="3"/>
        <v>No Momentum</v>
      </c>
      <c r="P40" t="str">
        <f t="shared" si="4"/>
        <v>No Trend + Momentum</v>
      </c>
      <c r="Q40">
        <f t="shared" si="5"/>
        <v>0</v>
      </c>
      <c r="R40">
        <f t="shared" si="6"/>
        <v>202.39999999999964</v>
      </c>
      <c r="S40">
        <f t="shared" si="7"/>
        <v>0</v>
      </c>
      <c r="T40" t="str">
        <f t="shared" si="8"/>
        <v>DOWN</v>
      </c>
      <c r="U40" t="str">
        <f t="shared" si="9"/>
        <v>No T+M+I</v>
      </c>
      <c r="V40">
        <v>4153.8855447663118</v>
      </c>
      <c r="W40">
        <v>4137.8849747915365</v>
      </c>
      <c r="X40">
        <f t="shared" si="10"/>
        <v>16.000569974775317</v>
      </c>
      <c r="Y40">
        <v>-7.2679584413549971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4120</v>
      </c>
      <c r="D41">
        <v>4160</v>
      </c>
      <c r="E41">
        <v>4101.3</v>
      </c>
      <c r="F41">
        <v>4115</v>
      </c>
      <c r="G41">
        <f>_xll.TA_TYPPRICE(D41,E41,F41)</f>
        <v>4125.4333333333334</v>
      </c>
      <c r="H41">
        <v>4171.6393594455785</v>
      </c>
      <c r="I41" t="str">
        <f t="shared" si="0"/>
        <v>DOWN</v>
      </c>
      <c r="J41">
        <v>4226.8625435104486</v>
      </c>
      <c r="K41">
        <v>4119.0101040353766</v>
      </c>
      <c r="L41" t="str">
        <f t="shared" si="1"/>
        <v>DOWN</v>
      </c>
      <c r="M41" t="str">
        <f t="shared" si="2"/>
        <v>DOWN</v>
      </c>
      <c r="N41">
        <v>40.050217635791846</v>
      </c>
      <c r="O41" t="str">
        <f t="shared" si="3"/>
        <v>No Momentum</v>
      </c>
      <c r="P41" t="str">
        <f t="shared" si="4"/>
        <v>No Trend + Momentum</v>
      </c>
      <c r="Q41">
        <f t="shared" si="5"/>
        <v>13.699999999999818</v>
      </c>
      <c r="R41">
        <f t="shared" si="6"/>
        <v>58.699999999999818</v>
      </c>
      <c r="S41">
        <f t="shared" si="7"/>
        <v>0.23339011925042352</v>
      </c>
      <c r="T41" t="str">
        <f t="shared" si="8"/>
        <v>No Indication</v>
      </c>
      <c r="U41" t="str">
        <f t="shared" si="9"/>
        <v>No T+M+I</v>
      </c>
      <c r="V41">
        <v>4147.9031532638019</v>
      </c>
      <c r="W41">
        <v>4136.1897914736446</v>
      </c>
      <c r="X41">
        <f t="shared" si="10"/>
        <v>11.713361790157251</v>
      </c>
      <c r="Y41">
        <v>-3.471694395052547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4198.8500000000004</v>
      </c>
      <c r="D42">
        <v>4380.8999999999996</v>
      </c>
      <c r="E42">
        <v>4080.1</v>
      </c>
      <c r="F42">
        <v>4130</v>
      </c>
      <c r="G42">
        <f>_xll.TA_TYPPRICE(D42,E42,F42)</f>
        <v>4197</v>
      </c>
      <c r="H42">
        <v>4184.3196797227893</v>
      </c>
      <c r="I42" t="str">
        <f t="shared" si="0"/>
        <v>DOWN</v>
      </c>
      <c r="J42">
        <v>4261.0930893970153</v>
      </c>
      <c r="K42">
        <v>4110.3634142497376</v>
      </c>
      <c r="L42" t="str">
        <f t="shared" si="1"/>
        <v>No Confirmation</v>
      </c>
      <c r="M42" t="str">
        <f t="shared" si="2"/>
        <v>No Trend</v>
      </c>
      <c r="N42">
        <v>43.997798548639857</v>
      </c>
      <c r="O42" t="str">
        <f t="shared" si="3"/>
        <v>No Momentum</v>
      </c>
      <c r="P42" t="str">
        <f t="shared" si="4"/>
        <v>No Trend + Momentum</v>
      </c>
      <c r="Q42">
        <f t="shared" si="5"/>
        <v>49.900000000000091</v>
      </c>
      <c r="R42">
        <f t="shared" si="6"/>
        <v>300.79999999999973</v>
      </c>
      <c r="S42">
        <f t="shared" si="7"/>
        <v>0.16589095744680896</v>
      </c>
      <c r="T42" t="str">
        <f t="shared" si="8"/>
        <v>DOWN</v>
      </c>
      <c r="U42" t="str">
        <f t="shared" si="9"/>
        <v>No T+M+I</v>
      </c>
      <c r="V42">
        <v>4145.1488219924477</v>
      </c>
      <c r="W42">
        <v>4135.7312884015228</v>
      </c>
      <c r="X42">
        <f t="shared" si="10"/>
        <v>9.4175335909249043</v>
      </c>
      <c r="Y42">
        <v>-0.89384879785705662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4111.8500000000004</v>
      </c>
      <c r="D43">
        <v>4199</v>
      </c>
      <c r="E43">
        <v>4111.8500000000004</v>
      </c>
      <c r="F43">
        <v>4125</v>
      </c>
      <c r="G43">
        <f>_xll.TA_TYPPRICE(D43,E43,F43)</f>
        <v>4145.2833333333338</v>
      </c>
      <c r="H43">
        <v>4164.8015065280615</v>
      </c>
      <c r="I43" t="str">
        <f t="shared" si="0"/>
        <v>DOWN</v>
      </c>
      <c r="J43">
        <v>4247.2946250865671</v>
      </c>
      <c r="K43">
        <v>4110.6937666386848</v>
      </c>
      <c r="L43" t="str">
        <f t="shared" si="1"/>
        <v>No Confirmation</v>
      </c>
      <c r="M43" t="str">
        <f t="shared" si="2"/>
        <v>No Trend</v>
      </c>
      <c r="N43">
        <v>42.822879211015433</v>
      </c>
      <c r="O43" t="str">
        <f t="shared" si="3"/>
        <v>No Momentum</v>
      </c>
      <c r="P43" t="str">
        <f t="shared" si="4"/>
        <v>No Trend + Momentum</v>
      </c>
      <c r="Q43">
        <f t="shared" si="5"/>
        <v>13.149999999999636</v>
      </c>
      <c r="R43">
        <f t="shared" si="6"/>
        <v>87.149999999999636</v>
      </c>
      <c r="S43">
        <f t="shared" si="7"/>
        <v>0.15088927137119554</v>
      </c>
      <c r="T43" t="str">
        <f t="shared" si="8"/>
        <v>DOWN</v>
      </c>
      <c r="U43" t="str">
        <f t="shared" si="9"/>
        <v>No T+M+I</v>
      </c>
      <c r="V43">
        <v>4142.0490032243788</v>
      </c>
      <c r="W43">
        <v>4134.9363781495585</v>
      </c>
      <c r="X43">
        <f t="shared" si="10"/>
        <v>7.1126250748202438</v>
      </c>
      <c r="Y43">
        <v>0.70744597667840359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4103.7</v>
      </c>
      <c r="D44">
        <v>4195.95</v>
      </c>
      <c r="E44">
        <v>4103.7</v>
      </c>
      <c r="F44">
        <v>4112</v>
      </c>
      <c r="G44">
        <f>_xll.TA_TYPPRICE(D44,E44,F44)</f>
        <v>4137.2166666666662</v>
      </c>
      <c r="H44">
        <v>4151.0090865973634</v>
      </c>
      <c r="I44" t="str">
        <f t="shared" si="0"/>
        <v>DOWN</v>
      </c>
      <c r="J44">
        <v>4235.8847084006629</v>
      </c>
      <c r="K44">
        <v>4109.1395962745328</v>
      </c>
      <c r="L44" t="str">
        <f t="shared" si="1"/>
        <v>No Confirmation</v>
      </c>
      <c r="M44" t="str">
        <f t="shared" si="2"/>
        <v>No Trend</v>
      </c>
      <c r="N44">
        <v>39.403152248138426</v>
      </c>
      <c r="O44" t="str">
        <f t="shared" si="3"/>
        <v>DOWN</v>
      </c>
      <c r="P44" t="str">
        <f t="shared" si="4"/>
        <v>No Trend + Momentum</v>
      </c>
      <c r="Q44">
        <f t="shared" si="5"/>
        <v>8.3000000000001819</v>
      </c>
      <c r="R44">
        <f t="shared" si="6"/>
        <v>92.25</v>
      </c>
      <c r="S44">
        <f t="shared" si="7"/>
        <v>8.9972899728999259E-2</v>
      </c>
      <c r="T44" t="str">
        <f t="shared" si="8"/>
        <v>DOWN</v>
      </c>
      <c r="U44" t="str">
        <f t="shared" si="9"/>
        <v>No T+M+I</v>
      </c>
      <c r="V44">
        <v>4137.4260796513972</v>
      </c>
      <c r="W44">
        <v>4133.2373871755171</v>
      </c>
      <c r="X44">
        <f t="shared" si="10"/>
        <v>4.1886924758800888</v>
      </c>
      <c r="Y44">
        <v>1.4036952765187407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4240</v>
      </c>
      <c r="D45">
        <v>4240</v>
      </c>
      <c r="E45">
        <v>4155</v>
      </c>
      <c r="F45">
        <v>4177</v>
      </c>
      <c r="G45">
        <f>_xll.TA_TYPPRICE(D45,E45,F45)</f>
        <v>4190.666666666667</v>
      </c>
      <c r="H45">
        <v>4170.8378766320147</v>
      </c>
      <c r="I45" t="str">
        <f t="shared" si="0"/>
        <v>UP</v>
      </c>
      <c r="J45">
        <v>4236.7992176449598</v>
      </c>
      <c r="K45">
        <v>4119.3307971024142</v>
      </c>
      <c r="L45" t="str">
        <f t="shared" si="1"/>
        <v>No Confirmation</v>
      </c>
      <c r="M45" t="str">
        <f t="shared" si="2"/>
        <v>No Trend</v>
      </c>
      <c r="N45">
        <v>59.578096613317932</v>
      </c>
      <c r="O45" t="str">
        <f t="shared" si="3"/>
        <v>No Momentum</v>
      </c>
      <c r="P45" t="str">
        <f t="shared" si="4"/>
        <v>No Trend + Momentum</v>
      </c>
      <c r="Q45">
        <f t="shared" si="5"/>
        <v>22</v>
      </c>
      <c r="R45">
        <f t="shared" si="6"/>
        <v>85</v>
      </c>
      <c r="S45">
        <f t="shared" si="7"/>
        <v>0.25882352941176473</v>
      </c>
      <c r="T45" t="str">
        <f t="shared" si="8"/>
        <v>No Indication</v>
      </c>
      <c r="U45" t="str">
        <f t="shared" si="9"/>
        <v>No T+M+I</v>
      </c>
      <c r="V45">
        <v>4143.5143750896441</v>
      </c>
      <c r="W45">
        <v>4136.4790621995526</v>
      </c>
      <c r="X45">
        <f t="shared" si="10"/>
        <v>7.0353128900915181</v>
      </c>
      <c r="Y45">
        <v>2.5300187992332961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4179.55</v>
      </c>
      <c r="D46">
        <v>4240</v>
      </c>
      <c r="E46">
        <v>4150</v>
      </c>
      <c r="F46">
        <v>4200</v>
      </c>
      <c r="G46">
        <f>_xll.TA_TYPPRICE(D46,E46,F46)</f>
        <v>4196.666666666667</v>
      </c>
      <c r="H46">
        <v>4183.7522716493404</v>
      </c>
      <c r="I46" t="str">
        <f t="shared" si="0"/>
        <v>UP</v>
      </c>
      <c r="J46">
        <v>4237.5105026127467</v>
      </c>
      <c r="K46">
        <v>4126.1461755240998</v>
      </c>
      <c r="L46" t="str">
        <f t="shared" si="1"/>
        <v>No Confirmation</v>
      </c>
      <c r="M46" t="str">
        <f t="shared" si="2"/>
        <v>No Trend</v>
      </c>
      <c r="N46">
        <v>64.766592244002581</v>
      </c>
      <c r="O46" t="str">
        <f t="shared" si="3"/>
        <v>UP</v>
      </c>
      <c r="P46" t="str">
        <f t="shared" si="4"/>
        <v>No Trend + Momentum</v>
      </c>
      <c r="Q46">
        <f t="shared" si="5"/>
        <v>50</v>
      </c>
      <c r="R46">
        <f t="shared" si="6"/>
        <v>90</v>
      </c>
      <c r="S46">
        <f t="shared" si="7"/>
        <v>0.55555555555555558</v>
      </c>
      <c r="T46" t="str">
        <f t="shared" si="8"/>
        <v>No Indication</v>
      </c>
      <c r="U46" t="str">
        <f t="shared" si="9"/>
        <v>No T+M+I</v>
      </c>
      <c r="V46">
        <v>4152.2044712296993</v>
      </c>
      <c r="W46">
        <v>4141.1843168514379</v>
      </c>
      <c r="X46">
        <f t="shared" si="10"/>
        <v>11.020154378261395</v>
      </c>
      <c r="Y46">
        <v>4.2280459150389156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4249.55</v>
      </c>
      <c r="D47">
        <v>4268.8999999999996</v>
      </c>
      <c r="E47">
        <v>4176.05</v>
      </c>
      <c r="F47">
        <v>4185</v>
      </c>
      <c r="G47">
        <f>_xll.TA_TYPPRICE(D47,E47,F47)</f>
        <v>4209.9833333333336</v>
      </c>
      <c r="H47">
        <v>4196.867802491337</v>
      </c>
      <c r="I47" t="str">
        <f t="shared" si="0"/>
        <v>DOWN</v>
      </c>
      <c r="J47">
        <v>4244.4859464765805</v>
      </c>
      <c r="K47">
        <v>4137.2359142965224</v>
      </c>
      <c r="L47" t="str">
        <f t="shared" si="1"/>
        <v>No Confirmation</v>
      </c>
      <c r="M47" t="str">
        <f t="shared" si="2"/>
        <v>No Trend</v>
      </c>
      <c r="N47">
        <v>58.631397182378095</v>
      </c>
      <c r="O47" t="str">
        <f t="shared" si="3"/>
        <v>No Momentum</v>
      </c>
      <c r="P47" t="str">
        <f t="shared" si="4"/>
        <v>No Trend + Momentum</v>
      </c>
      <c r="Q47">
        <f t="shared" si="5"/>
        <v>8.9499999999998181</v>
      </c>
      <c r="R47">
        <f t="shared" si="6"/>
        <v>92.849999999999454</v>
      </c>
      <c r="S47">
        <f t="shared" si="7"/>
        <v>9.639203015616446E-2</v>
      </c>
      <c r="T47" t="str">
        <f t="shared" si="8"/>
        <v>DOWN</v>
      </c>
      <c r="U47" t="str">
        <f t="shared" si="9"/>
        <v>No T+M+I</v>
      </c>
      <c r="V47">
        <v>4157.2499371943613</v>
      </c>
      <c r="W47">
        <v>4144.4299230105908</v>
      </c>
      <c r="X47">
        <f t="shared" si="10"/>
        <v>12.820014183770581</v>
      </c>
      <c r="Y47">
        <v>5.9464395687852489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4170</v>
      </c>
      <c r="D48">
        <v>4210</v>
      </c>
      <c r="E48">
        <v>4132.3</v>
      </c>
      <c r="F48">
        <v>4160</v>
      </c>
      <c r="G48">
        <f>_xll.TA_TYPPRICE(D48,E48,F48)</f>
        <v>4167.4333333333334</v>
      </c>
      <c r="H48">
        <v>4182.1505679123347</v>
      </c>
      <c r="I48" t="str">
        <f t="shared" si="0"/>
        <v>DOWN</v>
      </c>
      <c r="J48">
        <v>4236.822402815118</v>
      </c>
      <c r="K48">
        <v>4136.1390444528506</v>
      </c>
      <c r="L48" t="str">
        <f t="shared" si="1"/>
        <v>No Confirmation</v>
      </c>
      <c r="M48" t="str">
        <f t="shared" si="2"/>
        <v>No Trend</v>
      </c>
      <c r="N48">
        <v>48.967653834428567</v>
      </c>
      <c r="O48" t="str">
        <f t="shared" si="3"/>
        <v>No Momentum</v>
      </c>
      <c r="P48" t="str">
        <f t="shared" si="4"/>
        <v>No Trend + Momentum</v>
      </c>
      <c r="Q48">
        <f t="shared" si="5"/>
        <v>27.699999999999818</v>
      </c>
      <c r="R48">
        <f t="shared" si="6"/>
        <v>77.699999999999818</v>
      </c>
      <c r="S48">
        <f t="shared" si="7"/>
        <v>0.35649935649935499</v>
      </c>
      <c r="T48" t="str">
        <f t="shared" si="8"/>
        <v>No Indication</v>
      </c>
      <c r="U48" t="str">
        <f t="shared" si="9"/>
        <v>No T+M+I</v>
      </c>
      <c r="V48">
        <v>4157.6730237798438</v>
      </c>
      <c r="W48">
        <v>4145.5832620468436</v>
      </c>
      <c r="X48">
        <f t="shared" si="10"/>
        <v>12.089761733000159</v>
      </c>
      <c r="Y48">
        <v>7.175104001628231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4141.75</v>
      </c>
      <c r="D49">
        <v>4228.8500000000004</v>
      </c>
      <c r="E49">
        <v>4141.75</v>
      </c>
      <c r="F49">
        <v>4224</v>
      </c>
      <c r="G49">
        <f>_xll.TA_TYPPRICE(D49,E49,F49)</f>
        <v>4198.2</v>
      </c>
      <c r="H49">
        <v>4190.1752839561668</v>
      </c>
      <c r="I49" t="str">
        <f t="shared" si="0"/>
        <v>UP</v>
      </c>
      <c r="J49">
        <v>4235.0507577450917</v>
      </c>
      <c r="K49">
        <v>4137.3859234633283</v>
      </c>
      <c r="L49" t="str">
        <f t="shared" si="1"/>
        <v>No Confirmation</v>
      </c>
      <c r="M49" t="str">
        <f t="shared" si="2"/>
        <v>No Trend</v>
      </c>
      <c r="N49">
        <v>66.58941211231074</v>
      </c>
      <c r="O49" t="str">
        <f t="shared" si="3"/>
        <v>UP</v>
      </c>
      <c r="P49" t="str">
        <f t="shared" si="4"/>
        <v>No Trend + Momentum</v>
      </c>
      <c r="Q49">
        <f t="shared" si="5"/>
        <v>82.25</v>
      </c>
      <c r="R49">
        <f t="shared" si="6"/>
        <v>87.100000000000364</v>
      </c>
      <c r="S49">
        <f t="shared" si="7"/>
        <v>0.94431687715269408</v>
      </c>
      <c r="T49" t="str">
        <f t="shared" si="8"/>
        <v>UP</v>
      </c>
      <c r="U49" t="str">
        <f t="shared" si="9"/>
        <v>No T+M+I</v>
      </c>
      <c r="V49">
        <v>4167.8771739675603</v>
      </c>
      <c r="W49">
        <v>4151.3919093026334</v>
      </c>
      <c r="X49">
        <f t="shared" si="10"/>
        <v>16.485264664926945</v>
      </c>
      <c r="Y49">
        <v>9.037136134287973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4230</v>
      </c>
      <c r="D50">
        <v>4266</v>
      </c>
      <c r="E50">
        <v>4187.95</v>
      </c>
      <c r="F50">
        <v>4200</v>
      </c>
      <c r="G50">
        <f>_xll.TA_TYPPRICE(D50,E50,F50)</f>
        <v>4217.9833333333336</v>
      </c>
      <c r="H50">
        <v>4204.0793086447502</v>
      </c>
      <c r="I50" t="str">
        <f t="shared" si="0"/>
        <v>DOWN</v>
      </c>
      <c r="J50">
        <v>4241.9283671350713</v>
      </c>
      <c r="K50">
        <v>4148.6223849159223</v>
      </c>
      <c r="L50" t="str">
        <f t="shared" si="1"/>
        <v>No Confirmation</v>
      </c>
      <c r="M50" t="str">
        <f t="shared" si="2"/>
        <v>No Trend</v>
      </c>
      <c r="N50">
        <v>57.312667373960139</v>
      </c>
      <c r="O50" t="str">
        <f t="shared" si="3"/>
        <v>No Momentum</v>
      </c>
      <c r="P50" t="str">
        <f t="shared" si="4"/>
        <v>No Trend + Momentum</v>
      </c>
      <c r="Q50">
        <f t="shared" si="5"/>
        <v>12.050000000000182</v>
      </c>
      <c r="R50">
        <f t="shared" si="6"/>
        <v>78.050000000000182</v>
      </c>
      <c r="S50">
        <f t="shared" si="7"/>
        <v>0.15438821268417879</v>
      </c>
      <c r="T50" t="str">
        <f t="shared" si="8"/>
        <v>DOWN</v>
      </c>
      <c r="U50" t="str">
        <f t="shared" si="9"/>
        <v>No T+M+I</v>
      </c>
      <c r="V50">
        <v>4172.8191472033204</v>
      </c>
      <c r="W50">
        <v>4154.992508613549</v>
      </c>
      <c r="X50">
        <f t="shared" si="10"/>
        <v>17.826638589771392</v>
      </c>
      <c r="Y50">
        <v>10.795036625384657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4241.95</v>
      </c>
      <c r="D51">
        <v>4241.95</v>
      </c>
      <c r="E51">
        <v>4207.05</v>
      </c>
      <c r="F51">
        <v>4207</v>
      </c>
      <c r="G51">
        <f>_xll.TA_TYPPRICE(D51,E51,F51)</f>
        <v>4218.666666666667</v>
      </c>
      <c r="H51">
        <v>4211.3729876557081</v>
      </c>
      <c r="I51" t="str">
        <f t="shared" si="0"/>
        <v>DOWN</v>
      </c>
      <c r="J51">
        <v>4241.933174438389</v>
      </c>
      <c r="K51">
        <v>4161.6062993790511</v>
      </c>
      <c r="L51" t="str">
        <f t="shared" si="1"/>
        <v>No Confirmation</v>
      </c>
      <c r="M51" t="str">
        <f t="shared" si="2"/>
        <v>No Trend</v>
      </c>
      <c r="N51">
        <v>59.376003053175431</v>
      </c>
      <c r="O51" t="str">
        <f t="shared" si="3"/>
        <v>No Momentum</v>
      </c>
      <c r="P51" t="str">
        <f t="shared" si="4"/>
        <v>No Trend + Momentum</v>
      </c>
      <c r="Q51">
        <f t="shared" si="5"/>
        <v>-5.0000000000181899E-2</v>
      </c>
      <c r="R51">
        <f t="shared" si="6"/>
        <v>34.899999999999636</v>
      </c>
      <c r="S51">
        <f t="shared" si="7"/>
        <v>-1.4326647564522183E-3</v>
      </c>
      <c r="T51" t="str">
        <f t="shared" si="8"/>
        <v>DOWN</v>
      </c>
      <c r="U51" t="str">
        <f t="shared" si="9"/>
        <v>No T+M+I</v>
      </c>
      <c r="V51">
        <v>4178.0777399412709</v>
      </c>
      <c r="W51">
        <v>4158.844915382916</v>
      </c>
      <c r="X51">
        <f t="shared" si="10"/>
        <v>19.232824558354878</v>
      </c>
      <c r="Y51">
        <v>12.482594211978702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4184.95</v>
      </c>
      <c r="D52">
        <v>4221</v>
      </c>
      <c r="E52">
        <v>4156.1000000000004</v>
      </c>
      <c r="F52">
        <v>4180</v>
      </c>
      <c r="G52">
        <f>_xll.TA_TYPPRICE(D52,E52,F52)</f>
        <v>4185.7</v>
      </c>
      <c r="H52">
        <v>4198.5364938278544</v>
      </c>
      <c r="I52" t="str">
        <f t="shared" si="0"/>
        <v>DOWN</v>
      </c>
      <c r="J52">
        <v>4237.2813578965252</v>
      </c>
      <c r="K52">
        <v>4160.3826772948178</v>
      </c>
      <c r="L52" t="str">
        <f t="shared" si="1"/>
        <v>No Confirmation</v>
      </c>
      <c r="M52" t="str">
        <f t="shared" si="2"/>
        <v>No Trend</v>
      </c>
      <c r="N52">
        <v>48.153819925936048</v>
      </c>
      <c r="O52" t="str">
        <f t="shared" si="3"/>
        <v>No Momentum</v>
      </c>
      <c r="P52" t="str">
        <f t="shared" si="4"/>
        <v>No Trend + Momentum</v>
      </c>
      <c r="Q52">
        <f t="shared" si="5"/>
        <v>23.899999999999636</v>
      </c>
      <c r="R52">
        <f t="shared" si="6"/>
        <v>64.899999999999636</v>
      </c>
      <c r="S52">
        <f t="shared" si="7"/>
        <v>0.36825885978427997</v>
      </c>
      <c r="T52" t="str">
        <f t="shared" si="8"/>
        <v>No Indication</v>
      </c>
      <c r="U52" t="str">
        <f t="shared" si="9"/>
        <v>No T+M+I</v>
      </c>
      <c r="V52">
        <v>4178.3734722579984</v>
      </c>
      <c r="W52">
        <v>4160.4119586878851</v>
      </c>
      <c r="X52">
        <f t="shared" si="10"/>
        <v>17.961513570113311</v>
      </c>
      <c r="Y52">
        <v>13.578378083605624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4171</v>
      </c>
      <c r="D53">
        <v>4225</v>
      </c>
      <c r="E53">
        <v>4156.05</v>
      </c>
      <c r="F53">
        <v>4166</v>
      </c>
      <c r="G53">
        <f>_xll.TA_TYPPRICE(D53,E53,F53)</f>
        <v>4182.3499999999995</v>
      </c>
      <c r="H53">
        <v>4190.4432469139265</v>
      </c>
      <c r="I53" t="str">
        <f t="shared" si="0"/>
        <v>DOWN</v>
      </c>
      <c r="J53">
        <v>4234.552167252853</v>
      </c>
      <c r="K53">
        <v>4159.4198601181915</v>
      </c>
      <c r="L53" t="str">
        <f t="shared" si="1"/>
        <v>No Confirmation</v>
      </c>
      <c r="M53" t="str">
        <f t="shared" si="2"/>
        <v>No Trend</v>
      </c>
      <c r="N53">
        <v>42.89867653545452</v>
      </c>
      <c r="O53" t="str">
        <f t="shared" si="3"/>
        <v>No Momentum</v>
      </c>
      <c r="P53" t="str">
        <f t="shared" si="4"/>
        <v>No Trend + Momentum</v>
      </c>
      <c r="Q53">
        <f t="shared" si="5"/>
        <v>9.9499999999998181</v>
      </c>
      <c r="R53">
        <f t="shared" si="6"/>
        <v>68.949999999999818</v>
      </c>
      <c r="S53">
        <f t="shared" si="7"/>
        <v>0.14430746918056336</v>
      </c>
      <c r="T53" t="str">
        <f t="shared" si="8"/>
        <v>DOWN</v>
      </c>
      <c r="U53" t="str">
        <f t="shared" si="9"/>
        <v>No T+M+I</v>
      </c>
      <c r="V53">
        <v>4176.4698611413833</v>
      </c>
      <c r="W53">
        <v>4160.8258876739674</v>
      </c>
      <c r="X53">
        <f t="shared" si="10"/>
        <v>15.64397346741589</v>
      </c>
      <c r="Y53">
        <v>13.991497160367677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4179.05</v>
      </c>
      <c r="D54">
        <v>4242</v>
      </c>
      <c r="E54">
        <v>4165.95</v>
      </c>
      <c r="F54">
        <v>4202</v>
      </c>
      <c r="G54">
        <f>_xll.TA_TYPPRICE(D54,E54,F54)</f>
        <v>4203.3166666666666</v>
      </c>
      <c r="H54">
        <v>4196.879956790297</v>
      </c>
      <c r="I54" t="str">
        <f t="shared" si="0"/>
        <v>UP</v>
      </c>
      <c r="J54">
        <v>4236.2072411966637</v>
      </c>
      <c r="K54">
        <v>4160.8710023141493</v>
      </c>
      <c r="L54" t="str">
        <f t="shared" si="1"/>
        <v>No Confirmation</v>
      </c>
      <c r="M54" t="str">
        <f t="shared" si="2"/>
        <v>No Trend</v>
      </c>
      <c r="N54">
        <v>57.727235652884758</v>
      </c>
      <c r="O54" t="str">
        <f t="shared" si="3"/>
        <v>No Momentum</v>
      </c>
      <c r="P54" t="str">
        <f t="shared" si="4"/>
        <v>No Trend + Momentum</v>
      </c>
      <c r="Q54">
        <f t="shared" si="5"/>
        <v>36.050000000000182</v>
      </c>
      <c r="R54">
        <f t="shared" si="6"/>
        <v>76.050000000000182</v>
      </c>
      <c r="S54">
        <f t="shared" si="7"/>
        <v>0.47403024326101373</v>
      </c>
      <c r="T54" t="str">
        <f t="shared" si="8"/>
        <v>No Indication</v>
      </c>
      <c r="U54" t="str">
        <f t="shared" si="9"/>
        <v>No T+M+I</v>
      </c>
      <c r="V54">
        <v>4180.3975748119401</v>
      </c>
      <c r="W54">
        <v>4163.8758219203401</v>
      </c>
      <c r="X54">
        <f t="shared" si="10"/>
        <v>16.521752891600045</v>
      </c>
      <c r="Y54">
        <v>14.497548306614151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4240</v>
      </c>
      <c r="D55">
        <v>4250</v>
      </c>
      <c r="E55">
        <v>4166</v>
      </c>
      <c r="F55">
        <v>4166</v>
      </c>
      <c r="G55">
        <f>_xll.TA_TYPPRICE(D55,E55,F55)</f>
        <v>4194</v>
      </c>
      <c r="H55">
        <v>4195.4399783951485</v>
      </c>
      <c r="I55" t="str">
        <f t="shared" si="0"/>
        <v>DOWN</v>
      </c>
      <c r="J55">
        <v>4239.2722987085162</v>
      </c>
      <c r="K55">
        <v>4162.0107795776721</v>
      </c>
      <c r="L55" t="str">
        <f t="shared" si="1"/>
        <v>No Confirmation</v>
      </c>
      <c r="M55" t="str">
        <f t="shared" si="2"/>
        <v>No Trend</v>
      </c>
      <c r="N55">
        <v>43.58053044423562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84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4178.1825633024109</v>
      </c>
      <c r="W55">
        <v>4164.0331684447592</v>
      </c>
      <c r="X55">
        <f t="shared" si="10"/>
        <v>14.149394857651714</v>
      </c>
      <c r="Y55">
        <v>14.427917616821663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4237.95</v>
      </c>
      <c r="D56">
        <v>4237.95</v>
      </c>
      <c r="E56">
        <v>4182</v>
      </c>
      <c r="F56">
        <v>4202</v>
      </c>
      <c r="G56">
        <f>_xll.TA_TYPPRICE(D56,E56,F56)</f>
        <v>4207.3166666666666</v>
      </c>
      <c r="H56">
        <v>4201.3783225309071</v>
      </c>
      <c r="I56" t="str">
        <f t="shared" si="0"/>
        <v>UP</v>
      </c>
      <c r="J56">
        <v>4238.9784545510684</v>
      </c>
      <c r="K56">
        <v>4166.4528285604119</v>
      </c>
      <c r="L56" t="str">
        <f t="shared" si="1"/>
        <v>No Confirmation</v>
      </c>
      <c r="M56" t="str">
        <f t="shared" si="2"/>
        <v>No Trend</v>
      </c>
      <c r="N56">
        <v>56.810590644200332</v>
      </c>
      <c r="O56" t="str">
        <f t="shared" si="3"/>
        <v>No Momentum</v>
      </c>
      <c r="P56" t="str">
        <f t="shared" si="4"/>
        <v>No Trend + Momentum</v>
      </c>
      <c r="Q56">
        <f t="shared" si="5"/>
        <v>20</v>
      </c>
      <c r="R56">
        <f t="shared" si="6"/>
        <v>55.949999999999818</v>
      </c>
      <c r="S56">
        <f t="shared" si="7"/>
        <v>0.35746201966041224</v>
      </c>
      <c r="T56" t="str">
        <f t="shared" si="8"/>
        <v>No Indication</v>
      </c>
      <c r="U56" t="str">
        <f t="shared" si="9"/>
        <v>No T+M+I</v>
      </c>
      <c r="V56">
        <v>4181.846784332809</v>
      </c>
      <c r="W56">
        <v>4166.84552633774</v>
      </c>
      <c r="X56">
        <f t="shared" si="10"/>
        <v>15.001257995068954</v>
      </c>
      <c r="Y56">
        <v>14.542585692471121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4249.8</v>
      </c>
      <c r="D57">
        <v>4259</v>
      </c>
      <c r="E57">
        <v>4180</v>
      </c>
      <c r="F57">
        <v>4185</v>
      </c>
      <c r="G57">
        <f>_xll.TA_TYPPRICE(D57,E57,F57)</f>
        <v>4208</v>
      </c>
      <c r="H57">
        <v>4204.6891612654535</v>
      </c>
      <c r="I57" t="str">
        <f t="shared" si="0"/>
        <v>DOWN</v>
      </c>
      <c r="J57">
        <v>4243.4276868730531</v>
      </c>
      <c r="K57">
        <v>4169.4633111025423</v>
      </c>
      <c r="L57" t="str">
        <f t="shared" si="1"/>
        <v>No Confirmation</v>
      </c>
      <c r="M57" t="str">
        <f t="shared" si="2"/>
        <v>No Trend</v>
      </c>
      <c r="N57">
        <v>49.903149249697741</v>
      </c>
      <c r="O57" t="str">
        <f t="shared" si="3"/>
        <v>No Momentum</v>
      </c>
      <c r="P57" t="str">
        <f t="shared" si="4"/>
        <v>No Trend + Momentum</v>
      </c>
      <c r="Q57">
        <f t="shared" si="5"/>
        <v>5</v>
      </c>
      <c r="R57">
        <f t="shared" si="6"/>
        <v>79</v>
      </c>
      <c r="S57">
        <f t="shared" si="7"/>
        <v>6.3291139240506333E-2</v>
      </c>
      <c r="T57" t="str">
        <f t="shared" si="8"/>
        <v>DOWN</v>
      </c>
      <c r="U57" t="str">
        <f t="shared" si="9"/>
        <v>No T+M+I</v>
      </c>
      <c r="V57">
        <v>4182.3318944354542</v>
      </c>
      <c r="W57">
        <v>4168.1903021645739</v>
      </c>
      <c r="X57">
        <f t="shared" si="10"/>
        <v>14.14159227088021</v>
      </c>
      <c r="Y57">
        <v>14.462387008152939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4164.25</v>
      </c>
      <c r="D58">
        <v>4199</v>
      </c>
      <c r="E58">
        <v>4150</v>
      </c>
      <c r="F58">
        <v>4170</v>
      </c>
      <c r="G58">
        <f>_xll.TA_TYPPRICE(D58,E58,F58)</f>
        <v>4173</v>
      </c>
      <c r="H58">
        <v>4188.8445806327272</v>
      </c>
      <c r="I58" t="str">
        <f t="shared" si="0"/>
        <v>DOWN</v>
      </c>
      <c r="J58">
        <v>4233.5548675679302</v>
      </c>
      <c r="K58">
        <v>4165.1381308575328</v>
      </c>
      <c r="L58" t="str">
        <f t="shared" si="1"/>
        <v>No Confirmation</v>
      </c>
      <c r="M58" t="str">
        <f t="shared" si="2"/>
        <v>No Trend</v>
      </c>
      <c r="N58">
        <v>44.002286666734179</v>
      </c>
      <c r="O58" t="str">
        <f t="shared" si="3"/>
        <v>No Momentum</v>
      </c>
      <c r="P58" t="str">
        <f t="shared" si="4"/>
        <v>No Trend + Momentum</v>
      </c>
      <c r="Q58">
        <f t="shared" si="5"/>
        <v>20</v>
      </c>
      <c r="R58">
        <f t="shared" si="6"/>
        <v>49</v>
      </c>
      <c r="S58">
        <f t="shared" si="7"/>
        <v>0.40816326530612246</v>
      </c>
      <c r="T58" t="str">
        <f t="shared" si="8"/>
        <v>No Indication</v>
      </c>
      <c r="U58" t="str">
        <f t="shared" si="9"/>
        <v>No T+M+I</v>
      </c>
      <c r="V58">
        <v>4180.4346799069226</v>
      </c>
      <c r="W58">
        <v>4168.3243538560873</v>
      </c>
      <c r="X58">
        <f t="shared" si="10"/>
        <v>12.110326050835283</v>
      </c>
      <c r="Y58">
        <v>13.991974816689408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4140</v>
      </c>
      <c r="D59">
        <v>4225</v>
      </c>
      <c r="E59">
        <v>4140</v>
      </c>
      <c r="F59">
        <v>4170</v>
      </c>
      <c r="G59">
        <f>_xll.TA_TYPPRICE(D59,E59,F59)</f>
        <v>4178.333333333333</v>
      </c>
      <c r="H59">
        <v>4183.5889569830306</v>
      </c>
      <c r="I59" t="str">
        <f t="shared" si="0"/>
        <v>DOWN</v>
      </c>
      <c r="J59">
        <v>4231.6537858861675</v>
      </c>
      <c r="K59">
        <v>4159.5518795558592</v>
      </c>
      <c r="L59" t="str">
        <f t="shared" si="1"/>
        <v>No Confirmation</v>
      </c>
      <c r="M59" t="str">
        <f t="shared" si="2"/>
        <v>No Trend</v>
      </c>
      <c r="N59">
        <v>44.002286666734186</v>
      </c>
      <c r="O59" t="str">
        <f t="shared" si="3"/>
        <v>No Momentum</v>
      </c>
      <c r="P59" t="str">
        <f t="shared" si="4"/>
        <v>No Trend + Momentum</v>
      </c>
      <c r="Q59">
        <f t="shared" si="5"/>
        <v>30</v>
      </c>
      <c r="R59">
        <f t="shared" si="6"/>
        <v>85</v>
      </c>
      <c r="S59">
        <f t="shared" si="7"/>
        <v>0.35294117647058826</v>
      </c>
      <c r="T59" t="str">
        <f t="shared" si="8"/>
        <v>No Indication</v>
      </c>
      <c r="U59" t="str">
        <f t="shared" si="9"/>
        <v>No T+M+I</v>
      </c>
      <c r="V59">
        <v>4178.8293445366271</v>
      </c>
      <c r="W59">
        <v>4168.4484757926739</v>
      </c>
      <c r="X59">
        <f t="shared" si="10"/>
        <v>10.380868743953215</v>
      </c>
      <c r="Y59">
        <v>13.26975360214217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4201</v>
      </c>
      <c r="D60">
        <v>4319.95</v>
      </c>
      <c r="E60">
        <v>4141</v>
      </c>
      <c r="F60">
        <v>4301</v>
      </c>
      <c r="G60">
        <f>_xll.TA_TYPPRICE(D60,E60,F60)</f>
        <v>4253.9833333333336</v>
      </c>
      <c r="H60">
        <v>4218.7861451581821</v>
      </c>
      <c r="I60" t="str">
        <f t="shared" si="0"/>
        <v>UP</v>
      </c>
      <c r="J60">
        <v>4251.2751668003521</v>
      </c>
      <c r="K60">
        <v>4155.429239654557</v>
      </c>
      <c r="L60" t="str">
        <f t="shared" si="1"/>
        <v>UP</v>
      </c>
      <c r="M60" t="str">
        <f t="shared" si="2"/>
        <v>UP</v>
      </c>
      <c r="N60">
        <v>78.574237802302591</v>
      </c>
      <c r="O60" t="str">
        <f t="shared" si="3"/>
        <v>UP</v>
      </c>
      <c r="P60" t="str">
        <f t="shared" si="4"/>
        <v>UP</v>
      </c>
      <c r="Q60">
        <f t="shared" si="5"/>
        <v>160</v>
      </c>
      <c r="R60">
        <f t="shared" si="6"/>
        <v>178.94999999999982</v>
      </c>
      <c r="S60">
        <f t="shared" si="7"/>
        <v>0.89410449846325879</v>
      </c>
      <c r="T60" t="str">
        <f t="shared" si="8"/>
        <v>UP</v>
      </c>
      <c r="U60" t="str">
        <f t="shared" si="9"/>
        <v>UP</v>
      </c>
      <c r="V60">
        <v>4197.624829992531</v>
      </c>
      <c r="W60">
        <v>4178.267107215439</v>
      </c>
      <c r="X60">
        <f t="shared" si="10"/>
        <v>19.357722777092022</v>
      </c>
      <c r="Y60">
        <v>14.48734743713214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4348.95</v>
      </c>
      <c r="D61">
        <v>4348.95</v>
      </c>
      <c r="E61">
        <v>4237.05</v>
      </c>
      <c r="F61">
        <v>4245</v>
      </c>
      <c r="G61">
        <f>_xll.TA_TYPPRICE(D61,E61,F61)</f>
        <v>4277</v>
      </c>
      <c r="H61">
        <v>4247.8930725790906</v>
      </c>
      <c r="I61" t="str">
        <f t="shared" si="0"/>
        <v>DOWN</v>
      </c>
      <c r="J61">
        <v>4272.9806852891625</v>
      </c>
      <c r="K61">
        <v>4173.5671863979887</v>
      </c>
      <c r="L61" t="str">
        <f t="shared" si="1"/>
        <v>No Confirmation</v>
      </c>
      <c r="M61" t="str">
        <f t="shared" si="2"/>
        <v>No Trend</v>
      </c>
      <c r="N61">
        <v>59.082883209876691</v>
      </c>
      <c r="O61" t="str">
        <f t="shared" si="3"/>
        <v>No Momentum</v>
      </c>
      <c r="P61" t="str">
        <f t="shared" si="4"/>
        <v>No Trend + Momentum</v>
      </c>
      <c r="Q61">
        <f t="shared" si="5"/>
        <v>7.9499999999998181</v>
      </c>
      <c r="R61">
        <f t="shared" si="6"/>
        <v>111.89999999999964</v>
      </c>
      <c r="S61">
        <f t="shared" si="7"/>
        <v>7.1045576407505306E-2</v>
      </c>
      <c r="T61" t="str">
        <f t="shared" si="8"/>
        <v>DOWN</v>
      </c>
      <c r="U61" t="str">
        <f t="shared" si="9"/>
        <v>No T+M+I</v>
      </c>
      <c r="V61">
        <v>4204.9133176859877</v>
      </c>
      <c r="W61">
        <v>4183.2102844587398</v>
      </c>
      <c r="X61">
        <f t="shared" si="10"/>
        <v>21.703033227247943</v>
      </c>
      <c r="Y61">
        <v>15.930484595155301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4250</v>
      </c>
      <c r="D62">
        <v>4324.8999999999996</v>
      </c>
      <c r="E62">
        <v>4180.05</v>
      </c>
      <c r="F62">
        <v>4285</v>
      </c>
      <c r="G62">
        <f>_xll.TA_TYPPRICE(D62,E62,F62)</f>
        <v>4263.3166666666666</v>
      </c>
      <c r="H62">
        <v>4255.6048696228791</v>
      </c>
      <c r="I62" t="str">
        <f t="shared" si="0"/>
        <v>UP</v>
      </c>
      <c r="J62">
        <v>4284.5183107804596</v>
      </c>
      <c r="K62">
        <v>4175.0078116428804</v>
      </c>
      <c r="L62" t="str">
        <f t="shared" si="1"/>
        <v>UP</v>
      </c>
      <c r="M62" t="str">
        <f t="shared" si="2"/>
        <v>UP</v>
      </c>
      <c r="N62">
        <v>66.502146756836083</v>
      </c>
      <c r="O62" t="str">
        <f t="shared" si="3"/>
        <v>UP</v>
      </c>
      <c r="P62" t="str">
        <f t="shared" si="4"/>
        <v>UP</v>
      </c>
      <c r="Q62">
        <f t="shared" si="5"/>
        <v>104.94999999999982</v>
      </c>
      <c r="R62">
        <f t="shared" si="6"/>
        <v>144.84999999999945</v>
      </c>
      <c r="S62">
        <f t="shared" si="7"/>
        <v>0.72454263030721588</v>
      </c>
      <c r="T62" t="str">
        <f t="shared" si="8"/>
        <v>No Indication</v>
      </c>
      <c r="U62" t="str">
        <f t="shared" si="9"/>
        <v>No T+M+I</v>
      </c>
      <c r="V62">
        <v>4217.2343457342977</v>
      </c>
      <c r="W62">
        <v>4190.750263387722</v>
      </c>
      <c r="X62">
        <f t="shared" si="10"/>
        <v>26.484082346575633</v>
      </c>
      <c r="Y62">
        <v>18.041204145439366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4250.95</v>
      </c>
      <c r="D63">
        <v>4296</v>
      </c>
      <c r="E63">
        <v>4243.05</v>
      </c>
      <c r="F63">
        <v>4260</v>
      </c>
      <c r="G63">
        <f>_xll.TA_TYPPRICE(D63,E63,F63)</f>
        <v>4266.3499999999995</v>
      </c>
      <c r="H63">
        <v>4260.9774348114388</v>
      </c>
      <c r="I63" t="str">
        <f t="shared" si="0"/>
        <v>DOWN</v>
      </c>
      <c r="J63">
        <v>4287.0697972736907</v>
      </c>
      <c r="K63">
        <v>4190.1282979444622</v>
      </c>
      <c r="L63" t="str">
        <f t="shared" si="1"/>
        <v>No Confirmation</v>
      </c>
      <c r="M63" t="str">
        <f t="shared" si="2"/>
        <v>No Trend</v>
      </c>
      <c r="N63">
        <v>58.250419541902133</v>
      </c>
      <c r="O63" t="str">
        <f t="shared" si="3"/>
        <v>No Momentum</v>
      </c>
      <c r="P63" t="str">
        <f t="shared" si="4"/>
        <v>No Trend + Momentum</v>
      </c>
      <c r="Q63">
        <f t="shared" si="5"/>
        <v>16.949999999999818</v>
      </c>
      <c r="R63">
        <f t="shared" si="6"/>
        <v>52.949999999999818</v>
      </c>
      <c r="S63">
        <f t="shared" si="7"/>
        <v>0.32011331444758973</v>
      </c>
      <c r="T63" t="str">
        <f t="shared" si="8"/>
        <v>No Indication</v>
      </c>
      <c r="U63" t="str">
        <f t="shared" si="9"/>
        <v>No T+M+I</v>
      </c>
      <c r="V63">
        <v>4223.8136771597901</v>
      </c>
      <c r="W63">
        <v>4195.8798735071505</v>
      </c>
      <c r="X63">
        <f t="shared" si="10"/>
        <v>27.933803652639654</v>
      </c>
      <c r="Y63">
        <v>20.019724046879425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4261.05</v>
      </c>
      <c r="D64">
        <v>4283.95</v>
      </c>
      <c r="E64">
        <v>4222.05</v>
      </c>
      <c r="F64">
        <v>4270</v>
      </c>
      <c r="G64">
        <f>_xll.TA_TYPPRICE(D64,E64,F64)</f>
        <v>4258.666666666667</v>
      </c>
      <c r="H64">
        <v>4259.8220507390524</v>
      </c>
      <c r="I64" t="str">
        <f t="shared" si="0"/>
        <v>UP</v>
      </c>
      <c r="J64">
        <v>4286.3765089906483</v>
      </c>
      <c r="K64">
        <v>4197.2220095123594</v>
      </c>
      <c r="L64" t="str">
        <f t="shared" si="1"/>
        <v>No Confirmation</v>
      </c>
      <c r="M64" t="str">
        <f t="shared" si="2"/>
        <v>No Trend</v>
      </c>
      <c r="N64">
        <v>60.689297173462052</v>
      </c>
      <c r="O64" t="str">
        <f t="shared" si="3"/>
        <v>UP</v>
      </c>
      <c r="P64" t="str">
        <f t="shared" si="4"/>
        <v>No Trend + Momentum</v>
      </c>
      <c r="Q64">
        <f t="shared" si="5"/>
        <v>47.949999999999818</v>
      </c>
      <c r="R64">
        <f t="shared" si="6"/>
        <v>61.899999999999636</v>
      </c>
      <c r="S64">
        <f t="shared" si="7"/>
        <v>0.77463651050080939</v>
      </c>
      <c r="T64" t="str">
        <f t="shared" si="8"/>
        <v>No Indication</v>
      </c>
      <c r="U64" t="str">
        <f t="shared" si="9"/>
        <v>No T+M+I</v>
      </c>
      <c r="V64">
        <v>4230.9192652890533</v>
      </c>
      <c r="W64">
        <v>4201.3702532473617</v>
      </c>
      <c r="X64">
        <f t="shared" si="10"/>
        <v>29.54901204169164</v>
      </c>
      <c r="Y64">
        <v>21.925581645841866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4300</v>
      </c>
      <c r="D65">
        <v>4349.95</v>
      </c>
      <c r="E65">
        <v>4205.05</v>
      </c>
      <c r="F65">
        <v>4300</v>
      </c>
      <c r="G65">
        <f>_xll.TA_TYPPRICE(D65,E65,F65)</f>
        <v>4285</v>
      </c>
      <c r="H65">
        <v>4272.4110253695262</v>
      </c>
      <c r="I65" t="str">
        <f t="shared" si="0"/>
        <v>UP</v>
      </c>
      <c r="J65">
        <v>4300.5039514371711</v>
      </c>
      <c r="K65">
        <v>4198.9615629540576</v>
      </c>
      <c r="L65" t="str">
        <f t="shared" si="1"/>
        <v>No Confirmation</v>
      </c>
      <c r="M65" t="str">
        <f t="shared" si="2"/>
        <v>No Trend</v>
      </c>
      <c r="N65">
        <v>67.753347707546567</v>
      </c>
      <c r="O65" t="str">
        <f t="shared" si="3"/>
        <v>UP</v>
      </c>
      <c r="P65" t="str">
        <f t="shared" si="4"/>
        <v>No Trend + Momentum</v>
      </c>
      <c r="Q65">
        <f t="shared" si="5"/>
        <v>94.949999999999818</v>
      </c>
      <c r="R65">
        <f t="shared" si="6"/>
        <v>144.89999999999964</v>
      </c>
      <c r="S65">
        <f t="shared" si="7"/>
        <v>0.65527950310559047</v>
      </c>
      <c r="T65" t="str">
        <f t="shared" si="8"/>
        <v>No Indication</v>
      </c>
      <c r="U65" t="str">
        <f t="shared" si="9"/>
        <v>No T+M+I</v>
      </c>
      <c r="V65">
        <v>4241.547070629199</v>
      </c>
      <c r="W65">
        <v>4208.6761604142239</v>
      </c>
      <c r="X65">
        <f t="shared" si="10"/>
        <v>32.870910214975083</v>
      </c>
      <c r="Y65">
        <v>24.11464735966851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4271.05</v>
      </c>
      <c r="D66">
        <v>4300</v>
      </c>
      <c r="E66">
        <v>4233</v>
      </c>
      <c r="F66">
        <v>4300</v>
      </c>
      <c r="G66">
        <f>_xll.TA_TYPPRICE(D66,E66,F66)</f>
        <v>4277.666666666667</v>
      </c>
      <c r="H66">
        <v>4275.0388460180966</v>
      </c>
      <c r="I66" t="str">
        <f t="shared" si="0"/>
        <v>UP</v>
      </c>
      <c r="J66">
        <v>4300.3919622289104</v>
      </c>
      <c r="K66">
        <v>4206.5256600753783</v>
      </c>
      <c r="L66" t="str">
        <f t="shared" si="1"/>
        <v>No Confirmation</v>
      </c>
      <c r="M66" t="str">
        <f t="shared" si="2"/>
        <v>No Trend</v>
      </c>
      <c r="N66">
        <v>67.753347707546567</v>
      </c>
      <c r="O66" t="str">
        <f t="shared" si="3"/>
        <v>UP</v>
      </c>
      <c r="P66" t="str">
        <f t="shared" si="4"/>
        <v>No Trend + Momentum</v>
      </c>
      <c r="Q66">
        <f t="shared" si="5"/>
        <v>67</v>
      </c>
      <c r="R66">
        <f t="shared" si="6"/>
        <v>67</v>
      </c>
      <c r="S66">
        <f t="shared" si="7"/>
        <v>1</v>
      </c>
      <c r="T66" t="str">
        <f t="shared" si="8"/>
        <v>UP</v>
      </c>
      <c r="U66" t="str">
        <f t="shared" si="9"/>
        <v>No T+M+I</v>
      </c>
      <c r="V66">
        <v>4250.5398289939376</v>
      </c>
      <c r="W66">
        <v>4215.4408892724296</v>
      </c>
      <c r="X66">
        <f t="shared" si="10"/>
        <v>35.098939721508032</v>
      </c>
      <c r="Y66">
        <v>26.311505832036413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4290</v>
      </c>
      <c r="D67">
        <v>4361</v>
      </c>
      <c r="E67">
        <v>4250</v>
      </c>
      <c r="F67">
        <v>4361</v>
      </c>
      <c r="G67">
        <f>_xll.TA_TYPPRICE(D67,E67,F67)</f>
        <v>4324</v>
      </c>
      <c r="H67">
        <v>4299.5194230090483</v>
      </c>
      <c r="I67" t="str">
        <f t="shared" ref="I67:I104" si="20">IF(F67&gt;H67,"UP","DOWN")</f>
        <v>UP</v>
      </c>
      <c r="J67">
        <v>4313.8604150669307</v>
      </c>
      <c r="K67">
        <v>4216.1866245030724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79.472696820956045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111</v>
      </c>
      <c r="R67">
        <f t="shared" ref="R67:R104" si="26">D67-E67</f>
        <v>111</v>
      </c>
      <c r="S67">
        <f t="shared" ref="S67:S104" si="27">Q67/R67</f>
        <v>1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UP</v>
      </c>
      <c r="V67">
        <v>4267.5337014564084</v>
      </c>
      <c r="W67">
        <v>4226.2230456226198</v>
      </c>
      <c r="X67">
        <f t="shared" ref="X67:X104" si="30">V67-W67</f>
        <v>41.310655833788587</v>
      </c>
      <c r="Y67">
        <v>29.311335832386849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UP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4311.05</v>
      </c>
      <c r="D68">
        <v>4319.3</v>
      </c>
      <c r="E68">
        <v>4205.05</v>
      </c>
      <c r="F68">
        <v>4220.05</v>
      </c>
      <c r="G68">
        <f>_xll.TA_TYPPRICE(D68,E68,F68)</f>
        <v>4248.1333333333341</v>
      </c>
      <c r="H68">
        <v>4273.8263781711912</v>
      </c>
      <c r="I68" t="str">
        <f t="shared" si="20"/>
        <v>DOWN</v>
      </c>
      <c r="J68">
        <v>4315.0692117187236</v>
      </c>
      <c r="K68">
        <v>4213.7118190579449</v>
      </c>
      <c r="L68" t="str">
        <f t="shared" si="21"/>
        <v>No Confirmation</v>
      </c>
      <c r="M68" t="str">
        <f t="shared" si="22"/>
        <v>No Trend</v>
      </c>
      <c r="N68">
        <v>38.772892720464412</v>
      </c>
      <c r="O68" t="str">
        <f t="shared" si="23"/>
        <v>DOWN</v>
      </c>
      <c r="P68" t="str">
        <f t="shared" si="24"/>
        <v>No Trend + Momentum</v>
      </c>
      <c r="Q68">
        <f t="shared" si="25"/>
        <v>15</v>
      </c>
      <c r="R68">
        <f t="shared" si="26"/>
        <v>114.25</v>
      </c>
      <c r="S68">
        <f t="shared" si="27"/>
        <v>0.13129102844638948</v>
      </c>
      <c r="T68" t="str">
        <f t="shared" si="28"/>
        <v>DOWN</v>
      </c>
      <c r="U68" t="str">
        <f t="shared" si="29"/>
        <v>No T+M+I</v>
      </c>
      <c r="V68">
        <v>4260.2285166169613</v>
      </c>
      <c r="W68">
        <v>4225.7657829839072</v>
      </c>
      <c r="X68">
        <f t="shared" si="30"/>
        <v>34.462733633054086</v>
      </c>
      <c r="Y68">
        <v>30.341615392520296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4200</v>
      </c>
      <c r="D69">
        <v>4349</v>
      </c>
      <c r="E69">
        <v>4200</v>
      </c>
      <c r="F69">
        <v>4278.45</v>
      </c>
      <c r="G69">
        <f>_xll.TA_TYPPRICE(D69,E69,F69)</f>
        <v>4275.8166666666666</v>
      </c>
      <c r="H69">
        <v>4274.8215224189289</v>
      </c>
      <c r="I69" t="str">
        <f t="shared" si="20"/>
        <v>UP</v>
      </c>
      <c r="J69">
        <v>4322.6093868923408</v>
      </c>
      <c r="K69">
        <v>4210.6647481561795</v>
      </c>
      <c r="L69" t="str">
        <f t="shared" si="21"/>
        <v>No Confirmation</v>
      </c>
      <c r="M69" t="str">
        <f t="shared" si="22"/>
        <v>No Trend</v>
      </c>
      <c r="N69">
        <v>51.60814521329452</v>
      </c>
      <c r="O69" t="str">
        <f t="shared" si="23"/>
        <v>No Momentum</v>
      </c>
      <c r="P69" t="str">
        <f t="shared" si="24"/>
        <v>No Trend + Momentum</v>
      </c>
      <c r="Q69">
        <f t="shared" si="25"/>
        <v>78.449999999999818</v>
      </c>
      <c r="R69">
        <f t="shared" si="26"/>
        <v>149</v>
      </c>
      <c r="S69">
        <f t="shared" si="27"/>
        <v>0.52651006711409276</v>
      </c>
      <c r="T69" t="str">
        <f t="shared" si="28"/>
        <v>No Indication</v>
      </c>
      <c r="U69" t="str">
        <f t="shared" si="29"/>
        <v>No T+M+I</v>
      </c>
      <c r="V69">
        <v>4263.0318217528138</v>
      </c>
      <c r="W69">
        <v>4229.6683175776916</v>
      </c>
      <c r="X69">
        <f t="shared" si="30"/>
        <v>33.363504175122216</v>
      </c>
      <c r="Y69">
        <v>30.945993149040682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4256</v>
      </c>
      <c r="D70">
        <v>4355</v>
      </c>
      <c r="E70">
        <v>4256</v>
      </c>
      <c r="F70">
        <v>4301</v>
      </c>
      <c r="G70">
        <f>_xll.TA_TYPPRICE(D70,E70,F70)</f>
        <v>4304</v>
      </c>
      <c r="H70">
        <v>4289.4107612094649</v>
      </c>
      <c r="I70" t="str">
        <f t="shared" si="20"/>
        <v>UP</v>
      </c>
      <c r="J70">
        <v>4329.8073009162654</v>
      </c>
      <c r="K70">
        <v>4220.7392485659175</v>
      </c>
      <c r="L70" t="str">
        <f t="shared" si="21"/>
        <v>No Confirmation</v>
      </c>
      <c r="M70" t="str">
        <f t="shared" si="22"/>
        <v>No Trend</v>
      </c>
      <c r="N70">
        <v>56.054636525545085</v>
      </c>
      <c r="O70" t="str">
        <f t="shared" si="23"/>
        <v>No Momentum</v>
      </c>
      <c r="P70" t="str">
        <f t="shared" si="24"/>
        <v>No Trend + Momentum</v>
      </c>
      <c r="Q70">
        <f t="shared" si="25"/>
        <v>45</v>
      </c>
      <c r="R70">
        <f t="shared" si="26"/>
        <v>99</v>
      </c>
      <c r="S70">
        <f t="shared" si="27"/>
        <v>0.45454545454545453</v>
      </c>
      <c r="T70" t="str">
        <f t="shared" si="28"/>
        <v>No Indication</v>
      </c>
      <c r="U70" t="str">
        <f t="shared" si="29"/>
        <v>No T+M+I</v>
      </c>
      <c r="V70">
        <v>4268.8730799446885</v>
      </c>
      <c r="W70">
        <v>4234.9521459052703</v>
      </c>
      <c r="X70">
        <f t="shared" si="30"/>
        <v>33.920934039418171</v>
      </c>
      <c r="Y70">
        <v>31.540981327116178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4348.3999999999996</v>
      </c>
      <c r="D71">
        <v>4348.3999999999996</v>
      </c>
      <c r="E71">
        <v>4201.3</v>
      </c>
      <c r="F71">
        <v>4201.3</v>
      </c>
      <c r="G71">
        <f>_xll.TA_TYPPRICE(D71,E71,F71)</f>
        <v>4250.333333333333</v>
      </c>
      <c r="H71">
        <v>4269.8720472713994</v>
      </c>
      <c r="I71" t="str">
        <f t="shared" si="20"/>
        <v>DOWN</v>
      </c>
      <c r="J71">
        <v>4333.9390118237616</v>
      </c>
      <c r="K71">
        <v>4216.4194155512696</v>
      </c>
      <c r="L71" t="str">
        <f t="shared" si="21"/>
        <v>DOWN</v>
      </c>
      <c r="M71" t="str">
        <f t="shared" si="22"/>
        <v>DOWN</v>
      </c>
      <c r="N71">
        <v>37.176119947231918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147.09999999999945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4258.4772214916593</v>
      </c>
      <c r="W71">
        <v>4232.4593943567315</v>
      </c>
      <c r="X71">
        <f t="shared" si="30"/>
        <v>26.017827134927757</v>
      </c>
      <c r="Y71">
        <v>30.436350488678492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4248</v>
      </c>
      <c r="D72">
        <v>4248</v>
      </c>
      <c r="E72">
        <v>4130</v>
      </c>
      <c r="F72">
        <v>4161</v>
      </c>
      <c r="G72">
        <f>_xll.TA_TYPPRICE(D72,E72,F72)</f>
        <v>4179.666666666667</v>
      </c>
      <c r="H72">
        <v>4224.7693569690327</v>
      </c>
      <c r="I72" t="str">
        <f t="shared" si="20"/>
        <v>DOWN</v>
      </c>
      <c r="J72">
        <v>4314.8414536407035</v>
      </c>
      <c r="K72">
        <v>4197.215100984321</v>
      </c>
      <c r="L72" t="str">
        <f t="shared" si="21"/>
        <v>DOWN</v>
      </c>
      <c r="M72" t="str">
        <f t="shared" si="22"/>
        <v>DOWN</v>
      </c>
      <c r="N72">
        <v>31.7699174157081</v>
      </c>
      <c r="O72" t="str">
        <f t="shared" si="23"/>
        <v>DOWN</v>
      </c>
      <c r="P72" t="str">
        <f t="shared" si="24"/>
        <v>DOWN</v>
      </c>
      <c r="Q72">
        <f t="shared" si="25"/>
        <v>31</v>
      </c>
      <c r="R72">
        <f t="shared" si="26"/>
        <v>118</v>
      </c>
      <c r="S72">
        <f t="shared" si="27"/>
        <v>0.26271186440677968</v>
      </c>
      <c r="T72" t="str">
        <f t="shared" si="28"/>
        <v>No Indication</v>
      </c>
      <c r="U72" t="str">
        <f t="shared" si="29"/>
        <v>No T+M+I</v>
      </c>
      <c r="V72">
        <v>4243.4807258775581</v>
      </c>
      <c r="W72">
        <v>4227.1661058858626</v>
      </c>
      <c r="X72">
        <f t="shared" si="30"/>
        <v>16.314619991695508</v>
      </c>
      <c r="Y72">
        <v>27.612004389281896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4185</v>
      </c>
      <c r="D73">
        <v>4215</v>
      </c>
      <c r="E73">
        <v>4102.6000000000004</v>
      </c>
      <c r="F73">
        <v>4133</v>
      </c>
      <c r="G73">
        <f>_xll.TA_TYPPRICE(D73,E73,F73)</f>
        <v>4150.2</v>
      </c>
      <c r="H73">
        <v>4187.4846784845158</v>
      </c>
      <c r="I73" t="str">
        <f t="shared" si="20"/>
        <v>DOWN</v>
      </c>
      <c r="J73">
        <v>4292.6544639427693</v>
      </c>
      <c r="K73">
        <v>4176.1895229878055</v>
      </c>
      <c r="L73" t="str">
        <f t="shared" si="21"/>
        <v>DOWN</v>
      </c>
      <c r="M73" t="str">
        <f t="shared" si="22"/>
        <v>DOWN</v>
      </c>
      <c r="N73">
        <v>28.2074195907839</v>
      </c>
      <c r="O73" t="str">
        <f t="shared" si="23"/>
        <v>DOWN</v>
      </c>
      <c r="P73" t="str">
        <f t="shared" si="24"/>
        <v>DOWN</v>
      </c>
      <c r="Q73">
        <f t="shared" si="25"/>
        <v>30.399999999999636</v>
      </c>
      <c r="R73">
        <f t="shared" si="26"/>
        <v>112.39999999999964</v>
      </c>
      <c r="S73">
        <f t="shared" si="27"/>
        <v>0.27046263345195493</v>
      </c>
      <c r="T73" t="str">
        <f t="shared" si="28"/>
        <v>No Indication</v>
      </c>
      <c r="U73" t="str">
        <f t="shared" si="29"/>
        <v>No T+M+I</v>
      </c>
      <c r="V73">
        <v>4226.483691127165</v>
      </c>
      <c r="W73">
        <v>4220.1908387832063</v>
      </c>
      <c r="X73">
        <f t="shared" si="30"/>
        <v>6.292852343958657</v>
      </c>
      <c r="Y73">
        <v>23.348173980217247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4100</v>
      </c>
      <c r="D74">
        <v>4160</v>
      </c>
      <c r="E74">
        <v>4100</v>
      </c>
      <c r="F74">
        <v>4110</v>
      </c>
      <c r="G74">
        <f>_xll.TA_TYPPRICE(D74,E74,F74)</f>
        <v>4123.333333333333</v>
      </c>
      <c r="H74">
        <v>4155.4090059089249</v>
      </c>
      <c r="I74" t="str">
        <f t="shared" si="20"/>
        <v>DOWN</v>
      </c>
      <c r="J74">
        <v>4263.1756941777094</v>
      </c>
      <c r="K74">
        <v>4159.2585178794043</v>
      </c>
      <c r="L74" t="str">
        <f t="shared" si="21"/>
        <v>DOWN</v>
      </c>
      <c r="M74" t="str">
        <f t="shared" si="22"/>
        <v>DOWN</v>
      </c>
      <c r="N74">
        <v>25.295005534663517</v>
      </c>
      <c r="O74" t="str">
        <f t="shared" si="23"/>
        <v>DOWN</v>
      </c>
      <c r="P74" t="str">
        <f t="shared" si="24"/>
        <v>DOWN</v>
      </c>
      <c r="Q74">
        <f t="shared" si="25"/>
        <v>10</v>
      </c>
      <c r="R74">
        <f t="shared" si="26"/>
        <v>60</v>
      </c>
      <c r="S74">
        <f t="shared" si="27"/>
        <v>0.16666666666666666</v>
      </c>
      <c r="T74" t="str">
        <f t="shared" si="28"/>
        <v>DOWN</v>
      </c>
      <c r="U74" t="str">
        <f t="shared" si="29"/>
        <v>DOWN</v>
      </c>
      <c r="V74">
        <v>4208.5631232614469</v>
      </c>
      <c r="W74">
        <v>4212.0285544288945</v>
      </c>
      <c r="X74">
        <f t="shared" si="30"/>
        <v>-3.4654311674476048</v>
      </c>
      <c r="Y74">
        <v>17.985452950684277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4153.1500000000005</v>
      </c>
      <c r="AE74">
        <f t="shared" si="36"/>
        <v>4137.1000000000004</v>
      </c>
      <c r="AF74">
        <f t="shared" si="37"/>
        <v>4130</v>
      </c>
      <c r="AG74">
        <f t="shared" si="38"/>
        <v>4122.9000000000005</v>
      </c>
    </row>
    <row r="75" spans="1:33" x14ac:dyDescent="0.25">
      <c r="A75" t="s">
        <v>5</v>
      </c>
      <c r="B75" s="1">
        <v>42961</v>
      </c>
      <c r="C75">
        <v>4110.55</v>
      </c>
      <c r="D75">
        <v>4162</v>
      </c>
      <c r="E75">
        <v>4105</v>
      </c>
      <c r="F75">
        <v>4105</v>
      </c>
      <c r="G75">
        <f>_xll.TA_TYPPRICE(D75,E75,F75)</f>
        <v>4124</v>
      </c>
      <c r="H75">
        <v>4139.7045029544624</v>
      </c>
      <c r="I75" t="str">
        <f t="shared" si="20"/>
        <v>DOWN</v>
      </c>
      <c r="J75">
        <v>4240.6922065826629</v>
      </c>
      <c r="K75">
        <v>4147.2010694617593</v>
      </c>
      <c r="L75" t="str">
        <f t="shared" si="21"/>
        <v>DOWN</v>
      </c>
      <c r="M75" t="str">
        <f t="shared" si="22"/>
        <v>DOWN</v>
      </c>
      <c r="N75">
        <v>24.60467114957223</v>
      </c>
      <c r="O75" t="str">
        <f t="shared" si="23"/>
        <v>DOWN</v>
      </c>
      <c r="P75" t="str">
        <f t="shared" si="24"/>
        <v>DOWN</v>
      </c>
      <c r="Q75">
        <f t="shared" si="25"/>
        <v>0</v>
      </c>
      <c r="R75">
        <f t="shared" si="26"/>
        <v>57</v>
      </c>
      <c r="S75">
        <f t="shared" si="27"/>
        <v>0</v>
      </c>
      <c r="T75" t="str">
        <f t="shared" si="28"/>
        <v>DOWN</v>
      </c>
      <c r="U75" t="str">
        <f t="shared" si="29"/>
        <v>DOWN</v>
      </c>
      <c r="V75">
        <v>4192.6303350673779</v>
      </c>
      <c r="W75">
        <v>4204.1005133600875</v>
      </c>
      <c r="X75">
        <f t="shared" si="30"/>
        <v>-11.470178292709534</v>
      </c>
      <c r="Y75">
        <v>12.094326702005514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4155.5</v>
      </c>
      <c r="AE75">
        <f t="shared" si="36"/>
        <v>4140.25</v>
      </c>
      <c r="AF75">
        <f t="shared" si="37"/>
        <v>4133.5</v>
      </c>
      <c r="AG75">
        <f t="shared" si="38"/>
        <v>4126.75</v>
      </c>
    </row>
    <row r="76" spans="1:33" x14ac:dyDescent="0.25">
      <c r="A76" t="s">
        <v>5</v>
      </c>
      <c r="B76" s="1">
        <v>42963</v>
      </c>
      <c r="C76">
        <v>4151.8999999999996</v>
      </c>
      <c r="D76">
        <v>4151.8999999999996</v>
      </c>
      <c r="E76">
        <v>4100</v>
      </c>
      <c r="F76">
        <v>4108</v>
      </c>
      <c r="G76">
        <f>_xll.TA_TYPPRICE(D76,E76,F76)</f>
        <v>4119.9666666666662</v>
      </c>
      <c r="H76">
        <v>4129.8355848105639</v>
      </c>
      <c r="I76" t="str">
        <f t="shared" si="20"/>
        <v>DOWN</v>
      </c>
      <c r="J76">
        <v>4220.9606051198489</v>
      </c>
      <c r="K76">
        <v>4136.7119429147015</v>
      </c>
      <c r="L76" t="str">
        <f t="shared" si="21"/>
        <v>DOWN</v>
      </c>
      <c r="M76" t="str">
        <f t="shared" si="22"/>
        <v>DOWN</v>
      </c>
      <c r="N76">
        <v>26.116946340037856</v>
      </c>
      <c r="O76" t="str">
        <f t="shared" si="23"/>
        <v>DOWN</v>
      </c>
      <c r="P76" t="str">
        <f t="shared" si="24"/>
        <v>DOWN</v>
      </c>
      <c r="Q76">
        <f t="shared" si="25"/>
        <v>8</v>
      </c>
      <c r="R76">
        <f t="shared" si="26"/>
        <v>51.899999999999636</v>
      </c>
      <c r="S76">
        <f t="shared" si="27"/>
        <v>0.1541425818882477</v>
      </c>
      <c r="T76" t="str">
        <f t="shared" si="28"/>
        <v>DOWN</v>
      </c>
      <c r="U76" t="str">
        <f t="shared" si="29"/>
        <v>DOWN</v>
      </c>
      <c r="V76">
        <v>4179.6102835185502</v>
      </c>
      <c r="W76">
        <v>4196.981956814896</v>
      </c>
      <c r="X76">
        <f t="shared" si="30"/>
        <v>-17.371673296345762</v>
      </c>
      <c r="Y76">
        <v>6.2011267023352588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4146</v>
      </c>
      <c r="AE76">
        <f t="shared" si="36"/>
        <v>4132.05</v>
      </c>
      <c r="AF76">
        <f t="shared" si="37"/>
        <v>4125.95</v>
      </c>
      <c r="AG76">
        <f t="shared" si="38"/>
        <v>4119.8500000000004</v>
      </c>
    </row>
    <row r="77" spans="1:33" x14ac:dyDescent="0.25">
      <c r="A77" t="s">
        <v>5</v>
      </c>
      <c r="B77" s="1">
        <v>42964</v>
      </c>
      <c r="C77">
        <v>4133.8500000000004</v>
      </c>
      <c r="D77">
        <v>4145</v>
      </c>
      <c r="E77">
        <v>4070</v>
      </c>
      <c r="F77">
        <v>4100</v>
      </c>
      <c r="G77">
        <f>_xll.TA_TYPPRICE(D77,E77,F77)</f>
        <v>4105</v>
      </c>
      <c r="H77">
        <v>4117.4177924052819</v>
      </c>
      <c r="I77" t="str">
        <f t="shared" si="20"/>
        <v>DOWN</v>
      </c>
      <c r="J77">
        <v>4204.0804706487716</v>
      </c>
      <c r="K77">
        <v>4121.8870667114343</v>
      </c>
      <c r="L77" t="str">
        <f t="shared" si="21"/>
        <v>DOWN</v>
      </c>
      <c r="M77" t="str">
        <f t="shared" si="22"/>
        <v>DOWN</v>
      </c>
      <c r="N77">
        <v>24.480204535597448</v>
      </c>
      <c r="O77" t="str">
        <f t="shared" si="23"/>
        <v>DOWN</v>
      </c>
      <c r="P77" t="str">
        <f t="shared" si="24"/>
        <v>DOWN</v>
      </c>
      <c r="Q77">
        <f t="shared" si="25"/>
        <v>30</v>
      </c>
      <c r="R77">
        <f t="shared" si="26"/>
        <v>75</v>
      </c>
      <c r="S77">
        <f t="shared" si="27"/>
        <v>0.4</v>
      </c>
      <c r="T77" t="str">
        <f t="shared" si="28"/>
        <v>No Indication</v>
      </c>
      <c r="U77" t="str">
        <f t="shared" si="29"/>
        <v>No T+M+I</v>
      </c>
      <c r="V77">
        <v>4167.3625475926192</v>
      </c>
      <c r="W77">
        <v>4189.7981081619409</v>
      </c>
      <c r="X77">
        <f t="shared" si="30"/>
        <v>-22.435560569321751</v>
      </c>
      <c r="Y77">
        <v>0.47378924800385658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4093.95</v>
      </c>
      <c r="D78">
        <v>4093.95</v>
      </c>
      <c r="E78">
        <v>4012</v>
      </c>
      <c r="F78">
        <v>4012</v>
      </c>
      <c r="G78">
        <f>_xll.TA_TYPPRICE(D78,E78,F78)</f>
        <v>4039.3166666666671</v>
      </c>
      <c r="H78">
        <v>4078.3672295359747</v>
      </c>
      <c r="I78" t="str">
        <f t="shared" si="20"/>
        <v>DOWN</v>
      </c>
      <c r="J78">
        <v>4179.6070327268226</v>
      </c>
      <c r="K78">
        <v>4097.4677185533374</v>
      </c>
      <c r="L78" t="str">
        <f t="shared" si="21"/>
        <v>DOWN</v>
      </c>
      <c r="M78" t="str">
        <f t="shared" si="22"/>
        <v>DOWN</v>
      </c>
      <c r="N78">
        <v>13.149320605112186</v>
      </c>
      <c r="O78" t="str">
        <f t="shared" si="23"/>
        <v>DOWN</v>
      </c>
      <c r="P78" t="str">
        <f t="shared" si="24"/>
        <v>DOWN</v>
      </c>
      <c r="Q78">
        <f t="shared" si="25"/>
        <v>0</v>
      </c>
      <c r="R78">
        <f t="shared" si="26"/>
        <v>81.949999999999818</v>
      </c>
      <c r="S78">
        <f t="shared" si="27"/>
        <v>0</v>
      </c>
      <c r="T78" t="str">
        <f t="shared" si="28"/>
        <v>DOWN</v>
      </c>
      <c r="U78" t="str">
        <f t="shared" si="29"/>
        <v>DOWN</v>
      </c>
      <c r="V78">
        <v>4143.4606171937548</v>
      </c>
      <c r="W78">
        <v>4176.6278779277227</v>
      </c>
      <c r="X78">
        <f t="shared" si="30"/>
        <v>-33.167260733967851</v>
      </c>
      <c r="Y78">
        <v>-6.2544207483904843</v>
      </c>
      <c r="Z78" t="str">
        <f t="shared" si="31"/>
        <v>DOWN</v>
      </c>
      <c r="AA78" t="str">
        <f t="shared" si="32"/>
        <v>DOWN</v>
      </c>
      <c r="AB78" t="str">
        <f t="shared" si="33"/>
        <v>DOWN</v>
      </c>
      <c r="AC78" t="str">
        <f t="shared" si="34"/>
        <v>DOWN</v>
      </c>
      <c r="AD78">
        <f t="shared" si="35"/>
        <v>4084.6000000000004</v>
      </c>
      <c r="AE78">
        <f t="shared" si="36"/>
        <v>4062.65</v>
      </c>
      <c r="AF78">
        <f t="shared" si="37"/>
        <v>4053</v>
      </c>
      <c r="AG78">
        <f t="shared" si="38"/>
        <v>4043.3</v>
      </c>
    </row>
    <row r="79" spans="1:33" x14ac:dyDescent="0.25">
      <c r="A79" t="s">
        <v>5</v>
      </c>
      <c r="B79" s="1">
        <v>42968</v>
      </c>
      <c r="C79">
        <v>4028.3</v>
      </c>
      <c r="D79">
        <v>4029</v>
      </c>
      <c r="E79">
        <v>3969</v>
      </c>
      <c r="F79">
        <v>3980</v>
      </c>
      <c r="G79">
        <f>_xll.TA_TYPPRICE(D79,E79,F79)</f>
        <v>3992.6666666666665</v>
      </c>
      <c r="H79">
        <v>4035.5169481013208</v>
      </c>
      <c r="I79" t="str">
        <f t="shared" si="20"/>
        <v>DOWN</v>
      </c>
      <c r="J79">
        <v>4146.1388032319728</v>
      </c>
      <c r="K79">
        <v>4068.9193366525956</v>
      </c>
      <c r="L79" t="str">
        <f t="shared" si="21"/>
        <v>DOWN</v>
      </c>
      <c r="M79" t="str">
        <f t="shared" si="22"/>
        <v>DOWN</v>
      </c>
      <c r="N79">
        <v>10.863701350461987</v>
      </c>
      <c r="O79" t="str">
        <f t="shared" si="23"/>
        <v>DOWN</v>
      </c>
      <c r="P79" t="str">
        <f t="shared" si="24"/>
        <v>DOWN</v>
      </c>
      <c r="Q79">
        <f t="shared" si="25"/>
        <v>11</v>
      </c>
      <c r="R79">
        <f t="shared" si="26"/>
        <v>60</v>
      </c>
      <c r="S79">
        <f t="shared" si="27"/>
        <v>0.18333333333333332</v>
      </c>
      <c r="T79" t="str">
        <f t="shared" si="28"/>
        <v>DOWN</v>
      </c>
      <c r="U79" t="str">
        <f t="shared" si="29"/>
        <v>DOWN</v>
      </c>
      <c r="V79">
        <v>4118.3128299331775</v>
      </c>
      <c r="W79">
        <v>4162.0628499330769</v>
      </c>
      <c r="X79">
        <f t="shared" si="30"/>
        <v>-43.75001999989945</v>
      </c>
      <c r="Y79">
        <v>-13.753540598692277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4022.15</v>
      </c>
      <c r="AE79">
        <f t="shared" si="36"/>
        <v>4006.1000000000004</v>
      </c>
      <c r="AF79">
        <f t="shared" si="37"/>
        <v>3999</v>
      </c>
      <c r="AG79">
        <f t="shared" si="38"/>
        <v>3991.9</v>
      </c>
    </row>
    <row r="80" spans="1:33" x14ac:dyDescent="0.25">
      <c r="A80" t="s">
        <v>5</v>
      </c>
      <c r="B80" s="1">
        <v>42969</v>
      </c>
      <c r="C80">
        <v>3981.5</v>
      </c>
      <c r="D80">
        <v>4028.95</v>
      </c>
      <c r="E80">
        <v>3945.5</v>
      </c>
      <c r="F80">
        <v>3960</v>
      </c>
      <c r="G80">
        <f>_xll.TA_TYPPRICE(D80,E80,F80)</f>
        <v>3978.15</v>
      </c>
      <c r="H80">
        <v>4006.8334740506607</v>
      </c>
      <c r="I80" t="str">
        <f t="shared" si="20"/>
        <v>DOWN</v>
      </c>
      <c r="J80">
        <v>4120.0968469582012</v>
      </c>
      <c r="K80">
        <v>4041.4928173964631</v>
      </c>
      <c r="L80" t="str">
        <f t="shared" si="21"/>
        <v>DOWN</v>
      </c>
      <c r="M80" t="str">
        <f t="shared" si="22"/>
        <v>DOWN</v>
      </c>
      <c r="N80">
        <v>9.5648254711929415</v>
      </c>
      <c r="O80" t="str">
        <f t="shared" si="23"/>
        <v>DOWN</v>
      </c>
      <c r="P80" t="str">
        <f t="shared" si="24"/>
        <v>DOWN</v>
      </c>
      <c r="Q80">
        <f t="shared" si="25"/>
        <v>14.5</v>
      </c>
      <c r="R80">
        <f t="shared" si="26"/>
        <v>83.449999999999818</v>
      </c>
      <c r="S80">
        <f t="shared" si="27"/>
        <v>0.17375674056321189</v>
      </c>
      <c r="T80" t="str">
        <f t="shared" si="28"/>
        <v>DOWN</v>
      </c>
      <c r="U80" t="str">
        <f t="shared" si="29"/>
        <v>DOWN</v>
      </c>
      <c r="V80">
        <v>4093.9570099434577</v>
      </c>
      <c r="W80">
        <v>4147.0952314195156</v>
      </c>
      <c r="X80">
        <f t="shared" si="30"/>
        <v>-53.138221476057879</v>
      </c>
      <c r="Y80">
        <v>-21.630476774165398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4019.4500000000003</v>
      </c>
      <c r="AE80">
        <f t="shared" si="36"/>
        <v>3997.05</v>
      </c>
      <c r="AF80">
        <f t="shared" si="37"/>
        <v>3987.25</v>
      </c>
      <c r="AG80">
        <f t="shared" si="38"/>
        <v>3977.4</v>
      </c>
    </row>
    <row r="81" spans="1:33" x14ac:dyDescent="0.25">
      <c r="A81" t="s">
        <v>5</v>
      </c>
      <c r="B81" s="1">
        <v>42970</v>
      </c>
      <c r="C81">
        <v>3974.95</v>
      </c>
      <c r="D81">
        <v>4038</v>
      </c>
      <c r="E81">
        <v>3940</v>
      </c>
      <c r="F81">
        <v>3945</v>
      </c>
      <c r="G81">
        <f>_xll.TA_TYPPRICE(D81,E81,F81)</f>
        <v>3974.3333333333335</v>
      </c>
      <c r="H81">
        <v>3990.5834036919969</v>
      </c>
      <c r="I81" t="str">
        <f t="shared" si="20"/>
        <v>DOWN</v>
      </c>
      <c r="J81">
        <v>4101.8531031897119</v>
      </c>
      <c r="K81">
        <v>4018.9388579750271</v>
      </c>
      <c r="L81" t="str">
        <f t="shared" si="21"/>
        <v>DOWN</v>
      </c>
      <c r="M81" t="str">
        <f t="shared" si="22"/>
        <v>DOWN</v>
      </c>
      <c r="N81">
        <v>8.600777145008438</v>
      </c>
      <c r="O81" t="str">
        <f t="shared" si="23"/>
        <v>DOWN</v>
      </c>
      <c r="P81" t="str">
        <f t="shared" si="24"/>
        <v>DOWN</v>
      </c>
      <c r="Q81">
        <f t="shared" si="25"/>
        <v>5</v>
      </c>
      <c r="R81">
        <f t="shared" si="26"/>
        <v>98</v>
      </c>
      <c r="S81">
        <f t="shared" si="27"/>
        <v>5.1020408163265307E-2</v>
      </c>
      <c r="T81" t="str">
        <f t="shared" si="28"/>
        <v>DOWN</v>
      </c>
      <c r="U81" t="str">
        <f t="shared" si="29"/>
        <v>DOWN</v>
      </c>
      <c r="V81">
        <v>4071.0405468752333</v>
      </c>
      <c r="W81">
        <v>4132.1252142773292</v>
      </c>
      <c r="X81">
        <f t="shared" si="30"/>
        <v>-61.084667402095874</v>
      </c>
      <c r="Y81">
        <v>-29.521314899751495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4026.8500000000004</v>
      </c>
      <c r="AE81">
        <f t="shared" si="36"/>
        <v>4000.55</v>
      </c>
      <c r="AF81">
        <f t="shared" si="37"/>
        <v>3989</v>
      </c>
      <c r="AG81">
        <f t="shared" si="38"/>
        <v>3977.4500000000003</v>
      </c>
    </row>
    <row r="82" spans="1:33" x14ac:dyDescent="0.25">
      <c r="A82" t="s">
        <v>5</v>
      </c>
      <c r="B82" s="1">
        <v>42971</v>
      </c>
      <c r="C82">
        <v>4000</v>
      </c>
      <c r="D82">
        <v>4039.8</v>
      </c>
      <c r="E82">
        <v>3990.5</v>
      </c>
      <c r="F82">
        <v>4015</v>
      </c>
      <c r="G82">
        <f>_xll.TA_TYPPRICE(D82,E82,F82)</f>
        <v>4015.1</v>
      </c>
      <c r="H82">
        <v>4002.8417018459986</v>
      </c>
      <c r="I82" t="str">
        <f t="shared" si="20"/>
        <v>UP</v>
      </c>
      <c r="J82">
        <v>4088.0635247031091</v>
      </c>
      <c r="K82">
        <v>4012.6191117583544</v>
      </c>
      <c r="L82" t="str">
        <f t="shared" si="21"/>
        <v>No Confirmation</v>
      </c>
      <c r="M82" t="str">
        <f t="shared" si="22"/>
        <v>No Trend</v>
      </c>
      <c r="N82">
        <v>42.441911473357386</v>
      </c>
      <c r="O82" t="str">
        <f t="shared" si="23"/>
        <v>No Momentum</v>
      </c>
      <c r="P82" t="str">
        <f t="shared" si="24"/>
        <v>No Trend + Momentum</v>
      </c>
      <c r="Q82">
        <f t="shared" si="25"/>
        <v>24.5</v>
      </c>
      <c r="R82">
        <f t="shared" si="26"/>
        <v>49.300000000000182</v>
      </c>
      <c r="S82">
        <f t="shared" si="27"/>
        <v>0.49695740365111379</v>
      </c>
      <c r="T82" t="str">
        <f t="shared" si="28"/>
        <v>No Indication</v>
      </c>
      <c r="U82" t="str">
        <f t="shared" si="29"/>
        <v>No T+M+I</v>
      </c>
      <c r="V82">
        <v>4062.4189242790435</v>
      </c>
      <c r="W82">
        <v>4123.4492724790089</v>
      </c>
      <c r="X82">
        <f t="shared" si="30"/>
        <v>-61.030348199965374</v>
      </c>
      <c r="Y82">
        <v>-35.823121559794274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4085</v>
      </c>
      <c r="D83">
        <v>4085</v>
      </c>
      <c r="E83">
        <v>3994</v>
      </c>
      <c r="F83">
        <v>4010</v>
      </c>
      <c r="G83">
        <f>_xll.TA_TYPPRICE(D83,E83,F83)</f>
        <v>4029.6666666666665</v>
      </c>
      <c r="H83">
        <v>4016.2541842563323</v>
      </c>
      <c r="I83" t="str">
        <f t="shared" si="20"/>
        <v>DOWN</v>
      </c>
      <c r="J83">
        <v>4087.3827414357515</v>
      </c>
      <c r="K83">
        <v>4008.481531367609</v>
      </c>
      <c r="L83" t="str">
        <f t="shared" si="21"/>
        <v>No Confirmation</v>
      </c>
      <c r="M83" t="str">
        <f t="shared" si="22"/>
        <v>No Trend</v>
      </c>
      <c r="N83">
        <v>41.083740745370243</v>
      </c>
      <c r="O83" t="str">
        <f t="shared" si="23"/>
        <v>No Momentum</v>
      </c>
      <c r="P83" t="str">
        <f t="shared" si="24"/>
        <v>No Trend + Momentum</v>
      </c>
      <c r="Q83">
        <f t="shared" si="25"/>
        <v>16</v>
      </c>
      <c r="R83">
        <f t="shared" si="26"/>
        <v>91</v>
      </c>
      <c r="S83">
        <f t="shared" si="27"/>
        <v>0.17582417582417584</v>
      </c>
      <c r="T83" t="str">
        <f t="shared" si="28"/>
        <v>DOWN</v>
      </c>
      <c r="U83" t="str">
        <f t="shared" si="29"/>
        <v>No T+M+I</v>
      </c>
      <c r="V83">
        <v>4054.3544743899597</v>
      </c>
      <c r="W83">
        <v>4115.0456226657489</v>
      </c>
      <c r="X83">
        <f t="shared" si="30"/>
        <v>-60.691148275789146</v>
      </c>
      <c r="Y83">
        <v>-40.79672690299325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4020</v>
      </c>
      <c r="D84">
        <v>4053.5</v>
      </c>
      <c r="E84">
        <v>3951.1</v>
      </c>
      <c r="F84">
        <v>3959.95</v>
      </c>
      <c r="G84">
        <f>_xll.TA_TYPPRICE(D84,E84,F84)</f>
        <v>3988.1833333333329</v>
      </c>
      <c r="H84">
        <v>4002.2187587948329</v>
      </c>
      <c r="I84" t="str">
        <f t="shared" si="20"/>
        <v>DOWN</v>
      </c>
      <c r="J84">
        <v>4079.8532433389178</v>
      </c>
      <c r="K84">
        <v>3995.7300799525847</v>
      </c>
      <c r="L84" t="str">
        <f t="shared" si="21"/>
        <v>DOWN</v>
      </c>
      <c r="M84" t="str">
        <f t="shared" si="22"/>
        <v>DOWN</v>
      </c>
      <c r="N84">
        <v>29.336964491995023</v>
      </c>
      <c r="O84" t="str">
        <f t="shared" si="23"/>
        <v>DOWN</v>
      </c>
      <c r="P84" t="str">
        <f t="shared" si="24"/>
        <v>DOWN</v>
      </c>
      <c r="Q84">
        <f t="shared" si="25"/>
        <v>8.8499999999999091</v>
      </c>
      <c r="R84">
        <f t="shared" si="26"/>
        <v>102.40000000000009</v>
      </c>
      <c r="S84">
        <f t="shared" si="27"/>
        <v>8.6425781249999029E-2</v>
      </c>
      <c r="T84" t="str">
        <f t="shared" si="28"/>
        <v>DOWN</v>
      </c>
      <c r="U84" t="str">
        <f t="shared" si="29"/>
        <v>DOWN</v>
      </c>
      <c r="V84">
        <v>4039.8307090991966</v>
      </c>
      <c r="W84">
        <v>4103.5570580238418</v>
      </c>
      <c r="X84">
        <f t="shared" si="30"/>
        <v>-63.726348924645208</v>
      </c>
      <c r="Y84">
        <v>-45.382651307323641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4021.95</v>
      </c>
      <c r="D85">
        <v>4021.95</v>
      </c>
      <c r="E85">
        <v>3954</v>
      </c>
      <c r="F85">
        <v>3960.35</v>
      </c>
      <c r="G85">
        <f>_xll.TA_TYPPRICE(D85,E85,F85)</f>
        <v>3978.7666666666664</v>
      </c>
      <c r="H85">
        <v>3990.4927127307496</v>
      </c>
      <c r="I85" t="str">
        <f t="shared" si="20"/>
        <v>DOWN</v>
      </c>
      <c r="J85">
        <v>4066.9858559302693</v>
      </c>
      <c r="K85">
        <v>3986.4567288520102</v>
      </c>
      <c r="L85" t="str">
        <f t="shared" si="21"/>
        <v>DOWN</v>
      </c>
      <c r="M85" t="str">
        <f t="shared" si="22"/>
        <v>DOWN</v>
      </c>
      <c r="N85">
        <v>29.53822946109339</v>
      </c>
      <c r="O85" t="str">
        <f t="shared" si="23"/>
        <v>DOWN</v>
      </c>
      <c r="P85" t="str">
        <f t="shared" si="24"/>
        <v>DOWN</v>
      </c>
      <c r="Q85">
        <f t="shared" si="25"/>
        <v>6.3499999999999091</v>
      </c>
      <c r="R85">
        <f t="shared" si="26"/>
        <v>67.949999999999818</v>
      </c>
      <c r="S85">
        <f t="shared" si="27"/>
        <v>9.3451066960999654E-2</v>
      </c>
      <c r="T85" t="str">
        <f t="shared" si="28"/>
        <v>DOWN</v>
      </c>
      <c r="U85" t="str">
        <f t="shared" si="29"/>
        <v>DOWN</v>
      </c>
      <c r="V85">
        <v>4027.60290769932</v>
      </c>
      <c r="W85">
        <v>4092.9491277998536</v>
      </c>
      <c r="X85">
        <f t="shared" si="30"/>
        <v>-65.346220100533628</v>
      </c>
      <c r="Y85">
        <v>-49.375365065965639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3990.05</v>
      </c>
      <c r="D86">
        <v>4078.05</v>
      </c>
      <c r="E86">
        <v>3961</v>
      </c>
      <c r="F86">
        <v>4049.95</v>
      </c>
      <c r="G86">
        <f>_xll.TA_TYPPRICE(D86,E86,F86)</f>
        <v>4029.6666666666665</v>
      </c>
      <c r="H86">
        <v>4010.0796896987081</v>
      </c>
      <c r="I86" t="str">
        <f t="shared" si="20"/>
        <v>UP</v>
      </c>
      <c r="J86">
        <v>4069.4445546124316</v>
      </c>
      <c r="K86">
        <v>3980.7996779960081</v>
      </c>
      <c r="L86" t="str">
        <f t="shared" si="21"/>
        <v>No Confirmation</v>
      </c>
      <c r="M86" t="str">
        <f t="shared" si="22"/>
        <v>No Trend</v>
      </c>
      <c r="N86">
        <v>60.80025743901146</v>
      </c>
      <c r="O86" t="str">
        <f t="shared" si="23"/>
        <v>UP</v>
      </c>
      <c r="P86" t="str">
        <f t="shared" si="24"/>
        <v>No Trend + Momentum</v>
      </c>
      <c r="Q86">
        <f t="shared" si="25"/>
        <v>88.949999999999818</v>
      </c>
      <c r="R86">
        <f t="shared" si="26"/>
        <v>117.05000000000018</v>
      </c>
      <c r="S86">
        <f t="shared" si="27"/>
        <v>0.75993165313968114</v>
      </c>
      <c r="T86" t="str">
        <f t="shared" si="28"/>
        <v>No Indication</v>
      </c>
      <c r="U86" t="str">
        <f t="shared" si="29"/>
        <v>No T+M+I</v>
      </c>
      <c r="V86">
        <v>4031.0409218994246</v>
      </c>
      <c r="W86">
        <v>4089.7640072220865</v>
      </c>
      <c r="X86">
        <f t="shared" si="30"/>
        <v>-58.723085322661973</v>
      </c>
      <c r="Y86">
        <v>-51.244909117304907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4050</v>
      </c>
      <c r="D87">
        <v>4073.9</v>
      </c>
      <c r="E87">
        <v>4041.05</v>
      </c>
      <c r="F87">
        <v>4065</v>
      </c>
      <c r="G87">
        <f>_xll.TA_TYPPRICE(D87,E87,F87)</f>
        <v>4059.9833333333336</v>
      </c>
      <c r="H87">
        <v>4035.0315115160211</v>
      </c>
      <c r="I87" t="str">
        <f t="shared" si="20"/>
        <v>UP</v>
      </c>
      <c r="J87">
        <v>4070.434653587447</v>
      </c>
      <c r="K87">
        <v>3994.1886384413397</v>
      </c>
      <c r="L87" t="str">
        <f t="shared" si="21"/>
        <v>No Confirmation</v>
      </c>
      <c r="M87" t="str">
        <f t="shared" si="22"/>
        <v>No Trend</v>
      </c>
      <c r="N87">
        <v>64.140699282495731</v>
      </c>
      <c r="O87" t="str">
        <f t="shared" si="23"/>
        <v>UP</v>
      </c>
      <c r="P87" t="str">
        <f t="shared" si="24"/>
        <v>No Trend + Momentum</v>
      </c>
      <c r="Q87">
        <f t="shared" si="25"/>
        <v>23.949999999999818</v>
      </c>
      <c r="R87">
        <f t="shared" si="26"/>
        <v>32.849999999999909</v>
      </c>
      <c r="S87">
        <f t="shared" si="27"/>
        <v>0.72907153729071184</v>
      </c>
      <c r="T87" t="str">
        <f t="shared" si="28"/>
        <v>No Indication</v>
      </c>
      <c r="U87" t="str">
        <f t="shared" si="29"/>
        <v>No T+M+I</v>
      </c>
      <c r="V87">
        <v>4036.2653954533594</v>
      </c>
      <c r="W87">
        <v>4087.9296363167468</v>
      </c>
      <c r="X87">
        <f t="shared" si="30"/>
        <v>-51.664240863387477</v>
      </c>
      <c r="Y87">
        <v>-51.328775466521421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4078.95</v>
      </c>
      <c r="D88">
        <v>4079.9</v>
      </c>
      <c r="E88">
        <v>4006.1</v>
      </c>
      <c r="F88">
        <v>4010</v>
      </c>
      <c r="G88">
        <f>_xll.TA_TYPPRICE(D88,E88,F88)</f>
        <v>4032</v>
      </c>
      <c r="H88">
        <v>4033.5157557580105</v>
      </c>
      <c r="I88" t="str">
        <f t="shared" si="20"/>
        <v>DOWN</v>
      </c>
      <c r="J88">
        <v>4072.5380639013479</v>
      </c>
      <c r="K88">
        <v>3996.8356076765976</v>
      </c>
      <c r="L88" t="str">
        <f t="shared" si="21"/>
        <v>No Confirmation</v>
      </c>
      <c r="M88" t="str">
        <f t="shared" si="22"/>
        <v>No Trend</v>
      </c>
      <c r="N88">
        <v>46.168457046950017</v>
      </c>
      <c r="O88" t="str">
        <f t="shared" si="23"/>
        <v>No Momentum</v>
      </c>
      <c r="P88" t="str">
        <f t="shared" si="24"/>
        <v>No Trend + Momentum</v>
      </c>
      <c r="Q88">
        <f t="shared" si="25"/>
        <v>3.9000000000000909</v>
      </c>
      <c r="R88">
        <f t="shared" si="26"/>
        <v>73.800000000000182</v>
      </c>
      <c r="S88">
        <f t="shared" si="27"/>
        <v>5.2845528455285652E-2</v>
      </c>
      <c r="T88" t="str">
        <f t="shared" si="28"/>
        <v>DOWN</v>
      </c>
      <c r="U88" t="str">
        <f t="shared" si="29"/>
        <v>No T+M+I</v>
      </c>
      <c r="V88">
        <v>4032.2245653836117</v>
      </c>
      <c r="W88">
        <v>4082.1570706636544</v>
      </c>
      <c r="X88">
        <f t="shared" si="30"/>
        <v>-49.932505280042733</v>
      </c>
      <c r="Y88">
        <v>-51.049521429225685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4046.9</v>
      </c>
      <c r="D89">
        <v>4049.95</v>
      </c>
      <c r="E89">
        <v>3980</v>
      </c>
      <c r="F89">
        <v>3990</v>
      </c>
      <c r="G89">
        <f>_xll.TA_TYPPRICE(D89,E89,F89)</f>
        <v>4006.65</v>
      </c>
      <c r="H89">
        <v>4020.0828778790055</v>
      </c>
      <c r="I89" t="str">
        <f t="shared" si="20"/>
        <v>DOWN</v>
      </c>
      <c r="J89">
        <v>4067.5184941454927</v>
      </c>
      <c r="K89">
        <v>3993.0943615262427</v>
      </c>
      <c r="L89" t="str">
        <f t="shared" si="21"/>
        <v>DOWN</v>
      </c>
      <c r="M89" t="str">
        <f t="shared" si="22"/>
        <v>DOWN</v>
      </c>
      <c r="N89">
        <v>40.952581977773946</v>
      </c>
      <c r="O89" t="str">
        <f t="shared" si="23"/>
        <v>No Momentum</v>
      </c>
      <c r="P89" t="str">
        <f t="shared" si="24"/>
        <v>No Trend + Momentum</v>
      </c>
      <c r="Q89">
        <f t="shared" si="25"/>
        <v>10</v>
      </c>
      <c r="R89">
        <f t="shared" si="26"/>
        <v>69.949999999999818</v>
      </c>
      <c r="S89">
        <f t="shared" si="27"/>
        <v>0.14295925661186598</v>
      </c>
      <c r="T89" t="str">
        <f t="shared" si="28"/>
        <v>DOWN</v>
      </c>
      <c r="U89" t="str">
        <f t="shared" si="29"/>
        <v>No T+M+I</v>
      </c>
      <c r="V89">
        <v>4025.7284784015173</v>
      </c>
      <c r="W89">
        <v>4075.3306209848652</v>
      </c>
      <c r="X89">
        <f t="shared" si="30"/>
        <v>-49.602142583347813</v>
      </c>
      <c r="Y89">
        <v>-50.76004566005011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3945.1</v>
      </c>
      <c r="D90">
        <v>4025</v>
      </c>
      <c r="E90">
        <v>3945.1</v>
      </c>
      <c r="F90">
        <v>3969</v>
      </c>
      <c r="G90">
        <f>_xll.TA_TYPPRICE(D90,E90,F90)</f>
        <v>3979.7000000000003</v>
      </c>
      <c r="H90">
        <v>3999.8914389395031</v>
      </c>
      <c r="I90" t="str">
        <f t="shared" si="20"/>
        <v>DOWN</v>
      </c>
      <c r="J90">
        <v>4058.0699398909387</v>
      </c>
      <c r="K90">
        <v>3982.4289478537444</v>
      </c>
      <c r="L90" t="str">
        <f t="shared" si="21"/>
        <v>DOWN</v>
      </c>
      <c r="M90" t="str">
        <f t="shared" si="22"/>
        <v>DOWN</v>
      </c>
      <c r="N90">
        <v>35.664297538006309</v>
      </c>
      <c r="O90" t="str">
        <f t="shared" si="23"/>
        <v>DOWN</v>
      </c>
      <c r="P90" t="str">
        <f t="shared" si="24"/>
        <v>DOWN</v>
      </c>
      <c r="Q90">
        <f t="shared" si="25"/>
        <v>23.900000000000091</v>
      </c>
      <c r="R90">
        <f t="shared" si="26"/>
        <v>79.900000000000091</v>
      </c>
      <c r="S90">
        <f t="shared" si="27"/>
        <v>0.29912390488110219</v>
      </c>
      <c r="T90" t="str">
        <f t="shared" si="28"/>
        <v>No Indication</v>
      </c>
      <c r="U90" t="str">
        <f t="shared" si="29"/>
        <v>No T+M+I</v>
      </c>
      <c r="V90">
        <v>4017.0010201858995</v>
      </c>
      <c r="W90">
        <v>4067.45427868969</v>
      </c>
      <c r="X90">
        <f t="shared" si="30"/>
        <v>-50.453258503790494</v>
      </c>
      <c r="Y90">
        <v>-50.69868822879819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4013.75</v>
      </c>
      <c r="D91">
        <v>4016.95</v>
      </c>
      <c r="E91">
        <v>3950</v>
      </c>
      <c r="F91">
        <v>3980</v>
      </c>
      <c r="G91">
        <f>_xll.TA_TYPPRICE(D91,E91,F91)</f>
        <v>3982.3166666666671</v>
      </c>
      <c r="H91">
        <v>3991.1040528030853</v>
      </c>
      <c r="I91" t="str">
        <f t="shared" si="20"/>
        <v>DOWN</v>
      </c>
      <c r="J91">
        <v>4048.9321754707303</v>
      </c>
      <c r="K91">
        <v>3975.2225149973569</v>
      </c>
      <c r="L91" t="str">
        <f t="shared" si="21"/>
        <v>No Confirmation</v>
      </c>
      <c r="M91" t="str">
        <f t="shared" si="22"/>
        <v>No Trend</v>
      </c>
      <c r="N91">
        <v>40.679854095285513</v>
      </c>
      <c r="O91" t="str">
        <f t="shared" si="23"/>
        <v>No Momentum</v>
      </c>
      <c r="P91" t="str">
        <f t="shared" si="24"/>
        <v>No Trend + Momentum</v>
      </c>
      <c r="Q91">
        <f t="shared" si="25"/>
        <v>30</v>
      </c>
      <c r="R91">
        <f t="shared" si="26"/>
        <v>66.949999999999818</v>
      </c>
      <c r="S91">
        <f t="shared" si="27"/>
        <v>0.44809559372666291</v>
      </c>
      <c r="T91" t="str">
        <f t="shared" si="28"/>
        <v>No Indication</v>
      </c>
      <c r="U91" t="str">
        <f t="shared" si="29"/>
        <v>No T+M+I</v>
      </c>
      <c r="V91">
        <v>4011.3085555419148</v>
      </c>
      <c r="W91">
        <v>4060.9761839719354</v>
      </c>
      <c r="X91">
        <f t="shared" si="30"/>
        <v>-49.667628430020613</v>
      </c>
      <c r="Y91">
        <v>-50.492476269042676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3984</v>
      </c>
      <c r="D92">
        <v>4025</v>
      </c>
      <c r="E92">
        <v>3971</v>
      </c>
      <c r="F92">
        <v>3971</v>
      </c>
      <c r="G92">
        <f>_xll.TA_TYPPRICE(D92,E92,F92)</f>
        <v>3989</v>
      </c>
      <c r="H92">
        <v>3990.0520264015427</v>
      </c>
      <c r="I92" t="str">
        <f t="shared" si="20"/>
        <v>DOWN</v>
      </c>
      <c r="J92">
        <v>4043.6139142550123</v>
      </c>
      <c r="K92">
        <v>3974.2841783312774</v>
      </c>
      <c r="L92" t="str">
        <f t="shared" si="21"/>
        <v>DOWN</v>
      </c>
      <c r="M92" t="str">
        <f t="shared" si="22"/>
        <v>DOWN</v>
      </c>
      <c r="N92">
        <v>37.675917515150367</v>
      </c>
      <c r="O92" t="str">
        <f t="shared" si="23"/>
        <v>DOWN</v>
      </c>
      <c r="P92" t="str">
        <f t="shared" si="24"/>
        <v>DOWN</v>
      </c>
      <c r="Q92">
        <f t="shared" si="25"/>
        <v>0</v>
      </c>
      <c r="R92">
        <f t="shared" si="26"/>
        <v>54</v>
      </c>
      <c r="S92">
        <f t="shared" si="27"/>
        <v>0</v>
      </c>
      <c r="T92" t="str">
        <f t="shared" si="28"/>
        <v>DOWN</v>
      </c>
      <c r="U92" t="str">
        <f t="shared" si="29"/>
        <v>DOWN</v>
      </c>
      <c r="V92">
        <v>4005.107239304697</v>
      </c>
      <c r="W92">
        <v>4054.3112814554956</v>
      </c>
      <c r="X92">
        <f t="shared" si="30"/>
        <v>-49.204042150798614</v>
      </c>
      <c r="Y92">
        <v>-50.234789445393865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3992.9</v>
      </c>
      <c r="D93">
        <v>4030</v>
      </c>
      <c r="E93">
        <v>3940</v>
      </c>
      <c r="F93">
        <v>4023.7</v>
      </c>
      <c r="G93">
        <f>_xll.TA_TYPPRICE(D93,E93,F93)</f>
        <v>3997.9</v>
      </c>
      <c r="H93">
        <v>3993.9760132007714</v>
      </c>
      <c r="I93" t="str">
        <f t="shared" si="20"/>
        <v>UP</v>
      </c>
      <c r="J93">
        <v>4040.5885999761208</v>
      </c>
      <c r="K93">
        <v>3966.6654720354381</v>
      </c>
      <c r="L93" t="str">
        <f t="shared" si="21"/>
        <v>No Confirmation</v>
      </c>
      <c r="M93" t="str">
        <f t="shared" si="22"/>
        <v>No Trend</v>
      </c>
      <c r="N93">
        <v>59.542749113306023</v>
      </c>
      <c r="O93" t="str">
        <f t="shared" si="23"/>
        <v>No Momentum</v>
      </c>
      <c r="P93" t="str">
        <f t="shared" si="24"/>
        <v>No Trend + Momentum</v>
      </c>
      <c r="Q93">
        <f t="shared" si="25"/>
        <v>83.699999999999818</v>
      </c>
      <c r="R93">
        <f t="shared" si="26"/>
        <v>90</v>
      </c>
      <c r="S93">
        <f t="shared" si="27"/>
        <v>0.92999999999999794</v>
      </c>
      <c r="T93" t="str">
        <f t="shared" si="28"/>
        <v>UP</v>
      </c>
      <c r="U93" t="str">
        <f t="shared" si="29"/>
        <v>No T+M+I</v>
      </c>
      <c r="V93">
        <v>4007.9676640270513</v>
      </c>
      <c r="W93">
        <v>4052.043779125459</v>
      </c>
      <c r="X93">
        <f t="shared" si="30"/>
        <v>-44.076115098407627</v>
      </c>
      <c r="Y93">
        <v>-49.003054575996615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4022.7</v>
      </c>
      <c r="D94">
        <v>4119.95</v>
      </c>
      <c r="E94">
        <v>3961</v>
      </c>
      <c r="F94">
        <v>4100</v>
      </c>
      <c r="G94">
        <f>_xll.TA_TYPPRICE(D94,E94,F94)</f>
        <v>4060.3166666666671</v>
      </c>
      <c r="H94">
        <v>4027.146339933719</v>
      </c>
      <c r="I94" t="str">
        <f t="shared" si="20"/>
        <v>UP</v>
      </c>
      <c r="J94">
        <v>4058.2244666480938</v>
      </c>
      <c r="K94">
        <v>3965.4064782497853</v>
      </c>
      <c r="L94" t="str">
        <f t="shared" si="21"/>
        <v>UP</v>
      </c>
      <c r="M94" t="str">
        <f t="shared" si="22"/>
        <v>UP</v>
      </c>
      <c r="N94">
        <v>75.255065398464268</v>
      </c>
      <c r="O94" t="str">
        <f t="shared" si="23"/>
        <v>UP</v>
      </c>
      <c r="P94" t="str">
        <f t="shared" si="24"/>
        <v>UP</v>
      </c>
      <c r="Q94">
        <f t="shared" si="25"/>
        <v>139</v>
      </c>
      <c r="R94">
        <f t="shared" si="26"/>
        <v>158.94999999999982</v>
      </c>
      <c r="S94">
        <f t="shared" si="27"/>
        <v>0.87448883296634261</v>
      </c>
      <c r="T94" t="str">
        <f t="shared" si="28"/>
        <v>UP</v>
      </c>
      <c r="U94" t="str">
        <f t="shared" si="29"/>
        <v>UP</v>
      </c>
      <c r="V94">
        <v>4022.1264849459667</v>
      </c>
      <c r="W94">
        <v>4055.5960917828324</v>
      </c>
      <c r="X94">
        <f t="shared" si="30"/>
        <v>-33.469606836865751</v>
      </c>
      <c r="Y94">
        <v>-45.896365028170443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4050</v>
      </c>
      <c r="D95">
        <v>4107</v>
      </c>
      <c r="E95">
        <v>4014.05</v>
      </c>
      <c r="F95">
        <v>4078</v>
      </c>
      <c r="G95">
        <f>_xll.TA_TYPPRICE(D95,E95,F95)</f>
        <v>4066.35</v>
      </c>
      <c r="H95">
        <v>4046.7481699668597</v>
      </c>
      <c r="I95" t="str">
        <f t="shared" si="20"/>
        <v>UP</v>
      </c>
      <c r="J95">
        <v>4069.0634740596283</v>
      </c>
      <c r="K95">
        <v>3976.2161497498332</v>
      </c>
      <c r="L95" t="str">
        <f t="shared" si="21"/>
        <v>UP</v>
      </c>
      <c r="M95" t="str">
        <f t="shared" si="22"/>
        <v>UP</v>
      </c>
      <c r="N95">
        <v>66.014634510776531</v>
      </c>
      <c r="O95" t="str">
        <f t="shared" si="23"/>
        <v>UP</v>
      </c>
      <c r="P95" t="str">
        <f t="shared" si="24"/>
        <v>UP</v>
      </c>
      <c r="Q95">
        <f t="shared" si="25"/>
        <v>63.949999999999818</v>
      </c>
      <c r="R95">
        <f t="shared" si="26"/>
        <v>92.949999999999818</v>
      </c>
      <c r="S95">
        <f t="shared" si="27"/>
        <v>0.68800430338891816</v>
      </c>
      <c r="T95" t="str">
        <f t="shared" si="28"/>
        <v>No Indication</v>
      </c>
      <c r="U95" t="str">
        <f t="shared" si="29"/>
        <v>No T+M+I</v>
      </c>
      <c r="V95">
        <v>4030.7224103388949</v>
      </c>
      <c r="W95">
        <v>4057.2556405396595</v>
      </c>
      <c r="X95">
        <f t="shared" si="30"/>
        <v>-26.533230200764592</v>
      </c>
      <c r="Y95">
        <v>-42.023738062689276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4059.45</v>
      </c>
      <c r="D96">
        <v>4107.8500000000004</v>
      </c>
      <c r="E96">
        <v>4026.1</v>
      </c>
      <c r="F96">
        <v>4026.1</v>
      </c>
      <c r="G96">
        <f>_xll.TA_TYPPRICE(D96,E96,F96)</f>
        <v>4053.3500000000004</v>
      </c>
      <c r="H96">
        <v>4050.04908498343</v>
      </c>
      <c r="I96" t="str">
        <f t="shared" si="20"/>
        <v>DOWN</v>
      </c>
      <c r="J96">
        <v>4077.6827020463775</v>
      </c>
      <c r="K96">
        <v>3987.3014498054258</v>
      </c>
      <c r="L96" t="str">
        <f t="shared" si="21"/>
        <v>No Confirmation</v>
      </c>
      <c r="M96" t="str">
        <f t="shared" si="22"/>
        <v>No Trend</v>
      </c>
      <c r="N96">
        <v>48.465850936851616</v>
      </c>
      <c r="O96" t="str">
        <f t="shared" si="23"/>
        <v>No Momentum</v>
      </c>
      <c r="P96" t="str">
        <f t="shared" si="24"/>
        <v>No Trend + Momentum</v>
      </c>
      <c r="Q96">
        <f t="shared" si="25"/>
        <v>0</v>
      </c>
      <c r="R96">
        <f t="shared" si="26"/>
        <v>81.750000000000455</v>
      </c>
      <c r="S96">
        <f t="shared" si="27"/>
        <v>0</v>
      </c>
      <c r="T96" t="str">
        <f t="shared" si="28"/>
        <v>DOWN</v>
      </c>
      <c r="U96" t="str">
        <f t="shared" si="29"/>
        <v>No T+M+I</v>
      </c>
      <c r="V96">
        <v>4030.0112702867573</v>
      </c>
      <c r="W96">
        <v>4054.9478153144996</v>
      </c>
      <c r="X96">
        <f t="shared" si="30"/>
        <v>-24.936545027742341</v>
      </c>
      <c r="Y96">
        <v>-38.60629945569989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4076.95</v>
      </c>
      <c r="D97">
        <v>4094.95</v>
      </c>
      <c r="E97">
        <v>4061.95</v>
      </c>
      <c r="F97">
        <v>4085</v>
      </c>
      <c r="G97">
        <f>_xll.TA_TYPPRICE(D97,E97,F97)</f>
        <v>4080.6333333333332</v>
      </c>
      <c r="H97">
        <v>4065.3412091583814</v>
      </c>
      <c r="I97" t="str">
        <f t="shared" si="20"/>
        <v>UP</v>
      </c>
      <c r="J97">
        <v>4081.5198793694049</v>
      </c>
      <c r="K97">
        <v>4003.8900165153314</v>
      </c>
      <c r="L97" t="str">
        <f t="shared" si="21"/>
        <v>UP</v>
      </c>
      <c r="M97" t="str">
        <f t="shared" si="22"/>
        <v>UP</v>
      </c>
      <c r="N97">
        <v>62.577966587733933</v>
      </c>
      <c r="O97" t="str">
        <f t="shared" si="23"/>
        <v>UP</v>
      </c>
      <c r="P97" t="str">
        <f t="shared" si="24"/>
        <v>UP</v>
      </c>
      <c r="Q97">
        <f t="shared" si="25"/>
        <v>23.050000000000182</v>
      </c>
      <c r="R97">
        <f t="shared" si="26"/>
        <v>33</v>
      </c>
      <c r="S97">
        <f t="shared" si="27"/>
        <v>0.69848484848485404</v>
      </c>
      <c r="T97" t="str">
        <f t="shared" si="28"/>
        <v>No Indication</v>
      </c>
      <c r="U97" t="str">
        <f t="shared" si="29"/>
        <v>No T+M+I</v>
      </c>
      <c r="V97">
        <v>4038.4710748580255</v>
      </c>
      <c r="W97">
        <v>4057.173903068981</v>
      </c>
      <c r="X97">
        <f t="shared" si="30"/>
        <v>-18.702828210955431</v>
      </c>
      <c r="Y97">
        <v>-34.625605206750997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4110.7</v>
      </c>
      <c r="D98">
        <v>4124.55</v>
      </c>
      <c r="E98">
        <v>4035.65</v>
      </c>
      <c r="F98">
        <v>4039</v>
      </c>
      <c r="G98">
        <f>_xll.TA_TYPPRICE(D98,E98,F98)</f>
        <v>4066.4</v>
      </c>
      <c r="H98">
        <v>4065.8706045791905</v>
      </c>
      <c r="I98" t="str">
        <f t="shared" si="20"/>
        <v>DOWN</v>
      </c>
      <c r="J98">
        <v>4091.082128398426</v>
      </c>
      <c r="K98">
        <v>4010.9477906230354</v>
      </c>
      <c r="L98" t="str">
        <f t="shared" si="21"/>
        <v>No Confirmation</v>
      </c>
      <c r="M98" t="str">
        <f t="shared" si="22"/>
        <v>No Trend</v>
      </c>
      <c r="N98">
        <v>49.377754631707397</v>
      </c>
      <c r="O98" t="str">
        <f t="shared" si="23"/>
        <v>No Momentum</v>
      </c>
      <c r="P98" t="str">
        <f t="shared" si="24"/>
        <v>No Trend + Momentum</v>
      </c>
      <c r="Q98">
        <f t="shared" si="25"/>
        <v>3.3499999999999091</v>
      </c>
      <c r="R98">
        <f t="shared" si="26"/>
        <v>88.900000000000091</v>
      </c>
      <c r="S98">
        <f t="shared" si="27"/>
        <v>3.7682789651292528E-2</v>
      </c>
      <c r="T98" t="str">
        <f t="shared" si="28"/>
        <v>DOWN</v>
      </c>
      <c r="U98" t="str">
        <f t="shared" si="29"/>
        <v>No T+M+I</v>
      </c>
      <c r="V98">
        <v>4038.5524479567907</v>
      </c>
      <c r="W98">
        <v>4055.827688026834</v>
      </c>
      <c r="X98">
        <f t="shared" si="30"/>
        <v>-17.27524007004331</v>
      </c>
      <c r="Y98">
        <v>-31.155532179409459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4041.95</v>
      </c>
      <c r="D99">
        <v>4060</v>
      </c>
      <c r="E99">
        <v>3992.1</v>
      </c>
      <c r="F99">
        <v>4050</v>
      </c>
      <c r="G99">
        <f>_xll.TA_TYPPRICE(D99,E99,F99)</f>
        <v>4034.0333333333333</v>
      </c>
      <c r="H99">
        <v>4049.9519689562621</v>
      </c>
      <c r="I99" t="str">
        <f t="shared" si="20"/>
        <v>UP</v>
      </c>
      <c r="J99">
        <v>4084.1749887543315</v>
      </c>
      <c r="K99">
        <v>4006.7593927068051</v>
      </c>
      <c r="L99" t="str">
        <f t="shared" si="21"/>
        <v>No Confirmation</v>
      </c>
      <c r="M99" t="str">
        <f t="shared" si="22"/>
        <v>No Trend</v>
      </c>
      <c r="N99">
        <v>52.38030911111138</v>
      </c>
      <c r="O99" t="str">
        <f t="shared" si="23"/>
        <v>No Momentum</v>
      </c>
      <c r="P99" t="str">
        <f t="shared" si="24"/>
        <v>No Trend + Momentum</v>
      </c>
      <c r="Q99">
        <f t="shared" si="25"/>
        <v>57.900000000000091</v>
      </c>
      <c r="R99">
        <f t="shared" si="26"/>
        <v>67.900000000000091</v>
      </c>
      <c r="S99">
        <f t="shared" si="27"/>
        <v>0.85272459499263642</v>
      </c>
      <c r="T99" t="str">
        <f t="shared" si="28"/>
        <v>UP</v>
      </c>
      <c r="U99" t="str">
        <f t="shared" si="29"/>
        <v>No T+M+I</v>
      </c>
      <c r="V99">
        <v>4040.313609809592</v>
      </c>
      <c r="W99">
        <v>4055.3960074322536</v>
      </c>
      <c r="X99">
        <f t="shared" si="30"/>
        <v>-15.082397622661574</v>
      </c>
      <c r="Y99">
        <v>-27.940905268059883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4046.95</v>
      </c>
      <c r="D100">
        <v>4141.75</v>
      </c>
      <c r="E100">
        <v>4046.95</v>
      </c>
      <c r="F100">
        <v>4050.25</v>
      </c>
      <c r="G100">
        <f>_xll.TA_TYPPRICE(D100,E100,F100)</f>
        <v>4079.65</v>
      </c>
      <c r="H100">
        <v>4064.8009844781309</v>
      </c>
      <c r="I100" t="str">
        <f t="shared" si="20"/>
        <v>DOWN</v>
      </c>
      <c r="J100">
        <v>4096.9694356978134</v>
      </c>
      <c r="K100">
        <v>4015.6906387719596</v>
      </c>
      <c r="L100" t="str">
        <f t="shared" si="21"/>
        <v>No Confirmation</v>
      </c>
      <c r="M100" t="str">
        <f t="shared" si="22"/>
        <v>No Trend</v>
      </c>
      <c r="N100">
        <v>52.46041458944687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3.3000000000001819</v>
      </c>
      <c r="R100">
        <f t="shared" si="26"/>
        <v>94.800000000000182</v>
      </c>
      <c r="S100">
        <f t="shared" si="27"/>
        <v>3.4810126582280332E-2</v>
      </c>
      <c r="T100" t="str">
        <f t="shared" si="28"/>
        <v>DOWN</v>
      </c>
      <c r="U100" t="str">
        <f t="shared" si="29"/>
        <v>No T+M+I</v>
      </c>
      <c r="V100">
        <v>4041.8422852235008</v>
      </c>
      <c r="W100">
        <v>4055.0148216965313</v>
      </c>
      <c r="X100">
        <f t="shared" si="30"/>
        <v>-13.172536473030505</v>
      </c>
      <c r="Y100">
        <v>-24.987231509054006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4076.2</v>
      </c>
      <c r="D101">
        <v>4100</v>
      </c>
      <c r="E101">
        <v>4059</v>
      </c>
      <c r="F101">
        <v>4071.1</v>
      </c>
      <c r="G101">
        <f>_xll.TA_TYPPRICE(D101,E101,F101)</f>
        <v>4076.7000000000003</v>
      </c>
      <c r="H101">
        <v>4070.7504922390654</v>
      </c>
      <c r="I101" t="str">
        <f t="shared" si="20"/>
        <v>UP</v>
      </c>
      <c r="J101">
        <v>4097.6428944316331</v>
      </c>
      <c r="K101">
        <v>4025.3149412670796</v>
      </c>
      <c r="L101" t="str">
        <f t="shared" si="21"/>
        <v>No Confirmation</v>
      </c>
      <c r="M101" t="str">
        <f t="shared" si="22"/>
        <v>No Trend</v>
      </c>
      <c r="N101">
        <v>59.553464798109303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12.099999999999909</v>
      </c>
      <c r="R101">
        <f t="shared" si="26"/>
        <v>41</v>
      </c>
      <c r="S101">
        <f t="shared" si="27"/>
        <v>0.29512195121950996</v>
      </c>
      <c r="T101" t="str">
        <f t="shared" si="28"/>
        <v>No Indication</v>
      </c>
      <c r="U101" t="str">
        <f t="shared" si="29"/>
        <v>No T+M+I</v>
      </c>
      <c r="V101">
        <v>4046.343472112193</v>
      </c>
      <c r="W101">
        <v>4056.2063163856769</v>
      </c>
      <c r="X101">
        <f t="shared" si="30"/>
        <v>-9.8628442734839155</v>
      </c>
      <c r="Y101">
        <v>-21.962354061939987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4061.1</v>
      </c>
      <c r="D102">
        <v>4061.1</v>
      </c>
      <c r="E102">
        <v>4002.5</v>
      </c>
      <c r="F102">
        <v>4010</v>
      </c>
      <c r="G102">
        <f>_xll.TA_TYPPRICE(D102,E102,F102)</f>
        <v>4024.5333333333333</v>
      </c>
      <c r="H102">
        <v>4047.6419127861991</v>
      </c>
      <c r="I102" t="str">
        <f t="shared" si="20"/>
        <v>DOWN</v>
      </c>
      <c r="J102">
        <v>4089.5222512246037</v>
      </c>
      <c r="K102">
        <v>4020.2449543188395</v>
      </c>
      <c r="L102" t="str">
        <f t="shared" si="21"/>
        <v>DOWN</v>
      </c>
      <c r="M102" t="str">
        <f t="shared" si="22"/>
        <v>DOWN</v>
      </c>
      <c r="N102">
        <v>38.507522170255037</v>
      </c>
      <c r="O102" t="str">
        <f t="shared" si="23"/>
        <v>DOWN</v>
      </c>
      <c r="P102" t="str">
        <f t="shared" si="24"/>
        <v>DOWN</v>
      </c>
      <c r="Q102">
        <f t="shared" si="25"/>
        <v>7.5</v>
      </c>
      <c r="R102">
        <f t="shared" si="26"/>
        <v>58.599999999999909</v>
      </c>
      <c r="S102">
        <f t="shared" si="27"/>
        <v>0.12798634812286711</v>
      </c>
      <c r="T102" t="str">
        <f t="shared" si="28"/>
        <v>DOWN</v>
      </c>
      <c r="U102" t="str">
        <f t="shared" si="29"/>
        <v>DOWN</v>
      </c>
      <c r="V102">
        <v>4040.7521687103172</v>
      </c>
      <c r="W102">
        <v>4052.7836262830342</v>
      </c>
      <c r="X102">
        <f t="shared" si="30"/>
        <v>-12.031457572717045</v>
      </c>
      <c r="Y102">
        <v>-19.976174764095397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4037.1</v>
      </c>
      <c r="D103">
        <v>4037.1</v>
      </c>
      <c r="E103">
        <v>3976.1</v>
      </c>
      <c r="F103">
        <v>4000</v>
      </c>
      <c r="G103">
        <f>_xll.TA_TYPPRICE(D103,E103,F103)</f>
        <v>4004.4</v>
      </c>
      <c r="H103">
        <v>4026.0209563930994</v>
      </c>
      <c r="I103" t="str">
        <f t="shared" si="20"/>
        <v>DOWN</v>
      </c>
      <c r="J103">
        <v>4077.8728620635807</v>
      </c>
      <c r="K103">
        <v>4010.4349644702083</v>
      </c>
      <c r="L103" t="str">
        <f t="shared" si="21"/>
        <v>DOWN</v>
      </c>
      <c r="M103" t="str">
        <f t="shared" si="22"/>
        <v>DOWN</v>
      </c>
      <c r="N103">
        <v>35.911191709217711</v>
      </c>
      <c r="O103" t="str">
        <f t="shared" si="23"/>
        <v>DOWN</v>
      </c>
      <c r="P103" t="str">
        <f t="shared" si="24"/>
        <v>DOWN</v>
      </c>
      <c r="Q103">
        <f t="shared" si="25"/>
        <v>23.900000000000091</v>
      </c>
      <c r="R103">
        <f t="shared" si="26"/>
        <v>61</v>
      </c>
      <c r="S103">
        <f t="shared" si="27"/>
        <v>0.3918032786885261</v>
      </c>
      <c r="T103" t="str">
        <f t="shared" si="28"/>
        <v>No Indication</v>
      </c>
      <c r="U103" t="str">
        <f t="shared" si="29"/>
        <v>No T+M+I</v>
      </c>
      <c r="V103">
        <v>4034.4826042933455</v>
      </c>
      <c r="W103">
        <v>4048.8737280398464</v>
      </c>
      <c r="X103">
        <f t="shared" si="30"/>
        <v>-14.391123746500853</v>
      </c>
      <c r="Y103">
        <v>-18.859164560576488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4000.1</v>
      </c>
      <c r="D104">
        <v>4085.95</v>
      </c>
      <c r="E104">
        <v>3981.1</v>
      </c>
      <c r="F104">
        <v>4063</v>
      </c>
      <c r="G104">
        <f>_xll.TA_TYPPRICE(D104,E104,F104)</f>
        <v>4043.35</v>
      </c>
      <c r="H104">
        <v>4034.6854781965494</v>
      </c>
      <c r="I104" t="str">
        <f t="shared" si="20"/>
        <v>UP</v>
      </c>
      <c r="J104">
        <v>4079.6677816050073</v>
      </c>
      <c r="K104">
        <v>4003.9160834768286</v>
      </c>
      <c r="L104" t="str">
        <f t="shared" si="21"/>
        <v>No Confirmation</v>
      </c>
      <c r="M104" t="str">
        <f t="shared" si="22"/>
        <v>No Trend</v>
      </c>
      <c r="N104">
        <v>58.138261643425196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81.900000000000091</v>
      </c>
      <c r="R104">
        <f t="shared" si="26"/>
        <v>104.84999999999991</v>
      </c>
      <c r="S104">
        <f t="shared" si="27"/>
        <v>0.78111587982832775</v>
      </c>
      <c r="T104" t="str">
        <f t="shared" si="28"/>
        <v>No Indication</v>
      </c>
      <c r="U104" t="str">
        <f t="shared" si="29"/>
        <v>No T+M+I</v>
      </c>
      <c r="V104">
        <v>4038.8698959405233</v>
      </c>
      <c r="W104">
        <v>4049.9201185554134</v>
      </c>
      <c r="X104">
        <f t="shared" si="30"/>
        <v>-11.050222614890117</v>
      </c>
      <c r="Y104">
        <v>-17.297376171439215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2017-07-05T06:26:08Z</dcterms:created>
  <dcterms:modified xsi:type="dcterms:W3CDTF">2017-09-26T15:51:39Z</dcterms:modified>
</cp:coreProperties>
</file>