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5" i="1"/>
  <c r="N37" i="1"/>
  <c r="N39" i="1"/>
  <c r="N41" i="1"/>
  <c r="N43" i="1"/>
  <c r="N47" i="1"/>
  <c r="N51" i="1"/>
  <c r="N57" i="1"/>
  <c r="N65" i="1"/>
  <c r="N73" i="1"/>
  <c r="N85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3" i="1"/>
  <c r="N45" i="1"/>
  <c r="N49" i="1"/>
  <c r="N53" i="1"/>
  <c r="N55" i="1"/>
  <c r="N59" i="1"/>
  <c r="N61" i="1"/>
  <c r="N63" i="1"/>
  <c r="N67" i="1"/>
  <c r="N69" i="1"/>
  <c r="N71" i="1"/>
  <c r="N75" i="1"/>
  <c r="N77" i="1"/>
  <c r="N79" i="1"/>
  <c r="N81" i="1"/>
  <c r="N83" i="1"/>
  <c r="N87" i="1"/>
  <c r="N89" i="1"/>
  <c r="N91" i="1"/>
  <c r="N93" i="1"/>
  <c r="N95" i="1"/>
  <c r="N99" i="1"/>
  <c r="N101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8" i="1"/>
  <c r="K22" i="1"/>
  <c r="K26" i="1"/>
  <c r="K28" i="1"/>
  <c r="K30" i="1"/>
  <c r="K32" i="1"/>
  <c r="K36" i="1"/>
  <c r="K38" i="1"/>
  <c r="K40" i="1"/>
  <c r="K42" i="1"/>
  <c r="K46" i="1"/>
  <c r="K48" i="1"/>
  <c r="K50" i="1"/>
  <c r="K52" i="1"/>
  <c r="K54" i="1"/>
  <c r="K56" i="1"/>
  <c r="K60" i="1"/>
  <c r="K62" i="1"/>
  <c r="K64" i="1"/>
  <c r="K66" i="1"/>
  <c r="K68" i="1"/>
  <c r="K70" i="1"/>
  <c r="K72" i="1"/>
  <c r="K74" i="1"/>
  <c r="K76" i="1"/>
  <c r="K80" i="1"/>
  <c r="K82" i="1"/>
  <c r="K84" i="1"/>
  <c r="K86" i="1"/>
  <c r="K88" i="1"/>
  <c r="K90" i="1"/>
  <c r="K2" i="1"/>
  <c r="K4" i="1"/>
  <c r="K6" i="1"/>
  <c r="K8" i="1"/>
  <c r="K10" i="1"/>
  <c r="K12" i="1"/>
  <c r="K14" i="1"/>
  <c r="K16" i="1"/>
  <c r="K20" i="1"/>
  <c r="K24" i="1"/>
  <c r="K34" i="1"/>
  <c r="K44" i="1"/>
  <c r="K58" i="1"/>
  <c r="K78" i="1"/>
  <c r="K94" i="1"/>
  <c r="K98" i="1"/>
  <c r="K102" i="1"/>
  <c r="K106" i="1"/>
  <c r="K92" i="1"/>
  <c r="K96" i="1"/>
  <c r="K100" i="1"/>
  <c r="K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36" i="1"/>
  <c r="J40" i="1"/>
  <c r="J42" i="1"/>
  <c r="J46" i="1"/>
  <c r="J48" i="1"/>
  <c r="J50" i="1"/>
  <c r="J52" i="1"/>
  <c r="J56" i="1"/>
  <c r="J58" i="1"/>
  <c r="J60" i="1"/>
  <c r="J62" i="1"/>
  <c r="J64" i="1"/>
  <c r="J68" i="1"/>
  <c r="J70" i="1"/>
  <c r="J72" i="1"/>
  <c r="J74" i="1"/>
  <c r="J76" i="1"/>
  <c r="J78" i="1"/>
  <c r="J80" i="1"/>
  <c r="J84" i="1"/>
  <c r="J86" i="1"/>
  <c r="J88" i="1"/>
  <c r="J90" i="1"/>
  <c r="J92" i="1"/>
  <c r="J94" i="1"/>
  <c r="J96" i="1"/>
  <c r="J100" i="1"/>
  <c r="J102" i="1"/>
  <c r="J104" i="1"/>
  <c r="J106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8" i="1"/>
  <c r="J44" i="1"/>
  <c r="J54" i="1"/>
  <c r="J66" i="1"/>
  <c r="J82" i="1"/>
  <c r="J98" i="1"/>
  <c r="H2" i="1" a="1"/>
  <c r="G3" i="1"/>
  <c r="G45" i="1"/>
  <c r="G61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58" i="1"/>
  <c r="H60" i="1"/>
  <c r="H64" i="1"/>
  <c r="H66" i="1"/>
  <c r="H68" i="1"/>
  <c r="H70" i="1"/>
  <c r="H72" i="1"/>
  <c r="H76" i="1"/>
  <c r="H78" i="1"/>
  <c r="H80" i="1"/>
  <c r="H82" i="1"/>
  <c r="H84" i="1"/>
  <c r="H86" i="1"/>
  <c r="H88" i="1"/>
  <c r="H92" i="1"/>
  <c r="H94" i="1"/>
  <c r="H96" i="1"/>
  <c r="H98" i="1"/>
  <c r="H100" i="1"/>
  <c r="H102" i="1"/>
  <c r="H104" i="1"/>
  <c r="H10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62" i="1"/>
  <c r="H74" i="1"/>
  <c r="H90" i="1"/>
  <c r="AH53" i="1" l="1"/>
  <c r="AH37" i="1"/>
  <c r="AH21" i="1"/>
  <c r="AH5" i="1"/>
  <c r="AH52" i="1"/>
  <c r="AH28" i="1"/>
  <c r="AH20" i="1"/>
  <c r="AH4" i="1"/>
  <c r="AH19" i="1"/>
  <c r="AH7" i="1"/>
  <c r="AH46" i="1"/>
  <c r="AH14" i="1"/>
  <c r="AH2" i="1" l="1"/>
  <c r="AH38" i="1"/>
  <c r="AH40" i="1"/>
  <c r="AH13" i="1"/>
  <c r="AH49" i="1"/>
  <c r="AH26" i="1"/>
  <c r="AH50" i="1"/>
  <c r="AH34" i="1"/>
  <c r="AH22" i="1"/>
  <c r="AH55" i="1"/>
  <c r="AH29" i="1"/>
  <c r="AH42" i="1"/>
  <c r="AH30" i="1"/>
  <c r="AH6" i="1"/>
  <c r="AH23" i="1"/>
  <c r="AH11" i="1"/>
  <c r="AH36" i="1"/>
  <c r="AH8" i="1"/>
  <c r="AH47" i="1"/>
  <c r="AH54" i="1"/>
  <c r="AH39" i="1"/>
  <c r="AH18" i="1"/>
  <c r="AH44" i="1"/>
  <c r="AH24" i="1"/>
  <c r="AH9" i="1"/>
  <c r="AH15" i="1"/>
  <c r="AH10" i="1"/>
  <c r="AH25" i="1"/>
  <c r="AH12" i="1"/>
  <c r="AH56" i="1"/>
  <c r="AH17" i="1"/>
  <c r="AH32" i="1"/>
  <c r="AH41" i="1"/>
  <c r="AH33" i="1"/>
  <c r="AH48" i="1"/>
  <c r="AH16" i="1"/>
  <c r="AH45" i="1" l="1"/>
  <c r="AH51" i="1"/>
  <c r="AH43" i="1"/>
  <c r="AH3" i="1"/>
  <c r="AH31" i="1"/>
  <c r="AH35" i="1"/>
  <c r="AH2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<sst xmlns="http://schemas.openxmlformats.org/spreadsheetml/2006/main" count="140" uniqueCount="35">
  <si>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</si>
  <si>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</si>
  <si>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</si>
  <si>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</si>
  <si>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</si>
  <si>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SBIN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</si>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</sst>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290.25</v>
      </c>
      <c r="D2">
        <v>292.5</v>
      </c>
      <c r="E2">
        <v>287.10000000000002</v>
      </c>
      <c r="F2">
        <v>288</v>
      </c>
      <c r="G2">
        <f>_xll.TA_TYPPRICE(D2,E2,F2)</f>
        <v>289.2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0.89999999999997726</v>
      </c>
      <c r="R2">
        <f>D2-E2</f>
        <v>5.3999999999999773</v>
      </c>
      <c r="S2">
        <f>Q2/R2</f>
        <v>0.16666666666666316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289.39999999999998</v>
      </c>
      <c r="D3">
        <v>293.2</v>
      </c>
      <c r="E3">
        <v>285.8</v>
      </c>
      <c r="F3">
        <v>289</v>
      </c>
      <c r="G3">
        <f>_xll.TA_TYPPRICE(D3,E3,F3)</f>
        <v>289.33333333333331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3.1999999999999886</v>
      </c>
      <c r="R3">
        <f t="shared" ref="R3:R66" si="6">D3-E3</f>
        <v>7.3999999999999773</v>
      </c>
      <c r="S3">
        <f t="shared" ref="S3:S66" si="7">Q3/R3</f>
        <v>0.43243243243243223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294</v>
      </c>
      <c r="D4">
        <v>300</v>
      </c>
      <c r="E4">
        <v>293.10000000000002</v>
      </c>
      <c r="F4">
        <v>300</v>
      </c>
      <c r="G4">
        <f>_xll.TA_TYPPRICE(D4,E4,F4)</f>
        <v>297.7</v>
      </c>
      <c r="H4">
        <v>292.07777777777778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6.8999999999999773</v>
      </c>
      <c r="R4">
        <f t="shared" si="6"/>
        <v>6.8999999999999773</v>
      </c>
      <c r="S4">
        <f t="shared" si="7"/>
        <v>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301</v>
      </c>
      <c r="D5">
        <v>304.89999999999998</v>
      </c>
      <c r="E5">
        <v>292.14999999999998</v>
      </c>
      <c r="F5">
        <v>296</v>
      </c>
      <c r="G5">
        <f>_xll.TA_TYPPRICE(D5,E5,F5)</f>
        <v>297.68333333333334</v>
      </c>
      <c r="H5">
        <v>294.88055555555559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3.8500000000000227</v>
      </c>
      <c r="R5">
        <f t="shared" si="6"/>
        <v>12.75</v>
      </c>
      <c r="S5">
        <f t="shared" si="7"/>
        <v>0.30196078431372725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296.10000000000002</v>
      </c>
      <c r="D6">
        <v>300.75</v>
      </c>
      <c r="E6">
        <v>293.89999999999998</v>
      </c>
      <c r="F6">
        <v>299</v>
      </c>
      <c r="G6">
        <f>_xll.TA_TYPPRICE(D6,E6,F6)</f>
        <v>297.88333333333333</v>
      </c>
      <c r="H6">
        <v>296.38194444444446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5.1000000000000227</v>
      </c>
      <c r="R6">
        <f t="shared" si="6"/>
        <v>6.8500000000000227</v>
      </c>
      <c r="S6">
        <f t="shared" si="7"/>
        <v>0.74452554744525634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300.89999999999998</v>
      </c>
      <c r="D7">
        <v>300.89999999999998</v>
      </c>
      <c r="E7">
        <v>295.25</v>
      </c>
      <c r="F7">
        <v>296</v>
      </c>
      <c r="G7">
        <f>_xll.TA_TYPPRICE(D7,E7,F7)</f>
        <v>297.38333333333333</v>
      </c>
      <c r="H7">
        <v>296.88263888888889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68.181818181818173</v>
      </c>
      <c r="O7" t="str">
        <f t="shared" si="3"/>
        <v>UP</v>
      </c>
      <c r="P7" t="e">
        <f t="shared" si="4"/>
        <v>#N/A</v>
      </c>
      <c r="Q7">
        <f t="shared" si="5"/>
        <v>0.75</v>
      </c>
      <c r="R7">
        <f t="shared" si="6"/>
        <v>5.6499999999999773</v>
      </c>
      <c r="S7">
        <f t="shared" si="7"/>
        <v>0.13274336283185895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297</v>
      </c>
      <c r="D8">
        <v>298.14999999999998</v>
      </c>
      <c r="E8">
        <v>293</v>
      </c>
      <c r="F8">
        <v>295</v>
      </c>
      <c r="G8">
        <f>_xll.TA_TYPPRICE(D8,E8,F8)</f>
        <v>295.38333333333333</v>
      </c>
      <c r="H8">
        <v>296.13298611111111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64.516129032258064</v>
      </c>
      <c r="O8" t="str">
        <f t="shared" si="3"/>
        <v>UP</v>
      </c>
      <c r="P8" t="e">
        <f t="shared" si="4"/>
        <v>#N/A</v>
      </c>
      <c r="Q8">
        <f t="shared" si="5"/>
        <v>2</v>
      </c>
      <c r="R8">
        <f t="shared" si="6"/>
        <v>5.1499999999999773</v>
      </c>
      <c r="S8">
        <f t="shared" si="7"/>
        <v>0.38834951456310851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295.89999999999998</v>
      </c>
      <c r="D9">
        <v>299.39999999999998</v>
      </c>
      <c r="E9">
        <v>294.45</v>
      </c>
      <c r="F9">
        <v>298</v>
      </c>
      <c r="G9">
        <f>_xll.TA_TYPPRICE(D9,E9,F9)</f>
        <v>297.2833333333333</v>
      </c>
      <c r="H9">
        <v>296.70815972222221</v>
      </c>
      <c r="I9" t="str">
        <f t="shared" si="0"/>
        <v>UP</v>
      </c>
      <c r="J9">
        <v>298.72500000000002</v>
      </c>
      <c r="K9">
        <v>291.84375</v>
      </c>
      <c r="L9" t="str">
        <f t="shared" si="1"/>
        <v>No Confirmation</v>
      </c>
      <c r="M9" t="str">
        <f t="shared" si="2"/>
        <v>No Trend</v>
      </c>
      <c r="N9">
        <v>70.46979865771813</v>
      </c>
      <c r="O9" t="str">
        <f t="shared" si="3"/>
        <v>UP</v>
      </c>
      <c r="P9" t="str">
        <f t="shared" si="4"/>
        <v>No Trend + Momentum</v>
      </c>
      <c r="Q9">
        <f t="shared" si="5"/>
        <v>3.5500000000000114</v>
      </c>
      <c r="R9">
        <f t="shared" si="6"/>
        <v>4.9499999999999886</v>
      </c>
      <c r="S9">
        <f t="shared" si="7"/>
        <v>0.71717171717172112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300</v>
      </c>
      <c r="D10">
        <v>302.60000000000002</v>
      </c>
      <c r="E10">
        <v>296</v>
      </c>
      <c r="F10">
        <v>298</v>
      </c>
      <c r="G10">
        <f>_xll.TA_TYPPRICE(D10,E10,F10)</f>
        <v>298.86666666666667</v>
      </c>
      <c r="H10">
        <v>297.78741319444441</v>
      </c>
      <c r="I10" t="str">
        <f t="shared" si="0"/>
        <v>UP</v>
      </c>
      <c r="J10">
        <v>299.58611111111111</v>
      </c>
      <c r="K10">
        <v>292.76736111111109</v>
      </c>
      <c r="L10" t="str">
        <f t="shared" si="1"/>
        <v>No Confirmation</v>
      </c>
      <c r="M10" t="str">
        <f t="shared" si="2"/>
        <v>No Trend</v>
      </c>
      <c r="N10">
        <v>70.46979865771813</v>
      </c>
      <c r="O10" t="str">
        <f t="shared" si="3"/>
        <v>UP</v>
      </c>
      <c r="P10" t="str">
        <f t="shared" si="4"/>
        <v>No Trend + Momentum</v>
      </c>
      <c r="Q10">
        <f t="shared" si="5"/>
        <v>2</v>
      </c>
      <c r="R10">
        <f t="shared" si="6"/>
        <v>6.6000000000000227</v>
      </c>
      <c r="S10">
        <f t="shared" si="7"/>
        <v>0.30303030303030198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298.39999999999998</v>
      </c>
      <c r="D11">
        <v>302</v>
      </c>
      <c r="E11">
        <v>297.5</v>
      </c>
      <c r="F11">
        <v>301</v>
      </c>
      <c r="G11">
        <f>_xll.TA_TYPPRICE(D11,E11,F11)</f>
        <v>300.16666666666669</v>
      </c>
      <c r="H11">
        <v>298.97703993055552</v>
      </c>
      <c r="I11" t="str">
        <f t="shared" si="0"/>
        <v>UP</v>
      </c>
      <c r="J11">
        <v>300.12253086419753</v>
      </c>
      <c r="K11">
        <v>293.81905864197529</v>
      </c>
      <c r="L11" t="str">
        <f t="shared" si="1"/>
        <v>UP</v>
      </c>
      <c r="M11" t="str">
        <f t="shared" si="2"/>
        <v>UP</v>
      </c>
      <c r="N11">
        <v>76.603522765038221</v>
      </c>
      <c r="O11" t="str">
        <f t="shared" si="3"/>
        <v>UP</v>
      </c>
      <c r="P11" t="str">
        <f t="shared" si="4"/>
        <v>UP</v>
      </c>
      <c r="Q11">
        <f t="shared" si="5"/>
        <v>3.5</v>
      </c>
      <c r="R11">
        <f t="shared" si="6"/>
        <v>4.5</v>
      </c>
      <c r="S11">
        <f t="shared" si="7"/>
        <v>0.77777777777777779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302</v>
      </c>
      <c r="D12">
        <v>308.39999999999998</v>
      </c>
      <c r="E12">
        <v>299.35000000000002</v>
      </c>
      <c r="F12">
        <v>308</v>
      </c>
      <c r="G12">
        <f>_xll.TA_TYPPRICE(D12,E12,F12)</f>
        <v>305.25</v>
      </c>
      <c r="H12">
        <v>302.11351996527776</v>
      </c>
      <c r="I12" t="str">
        <f t="shared" si="0"/>
        <v>UP</v>
      </c>
      <c r="J12">
        <v>301.96196844993142</v>
      </c>
      <c r="K12">
        <v>295.04815672153632</v>
      </c>
      <c r="L12" t="str">
        <f t="shared" si="1"/>
        <v>UP</v>
      </c>
      <c r="M12" t="str">
        <f t="shared" si="2"/>
        <v>UP</v>
      </c>
      <c r="N12">
        <v>85.43021230360624</v>
      </c>
      <c r="O12" t="str">
        <f t="shared" si="3"/>
        <v>UP</v>
      </c>
      <c r="P12" t="str">
        <f t="shared" si="4"/>
        <v>UP</v>
      </c>
      <c r="Q12">
        <f t="shared" si="5"/>
        <v>8.6499999999999773</v>
      </c>
      <c r="R12">
        <f t="shared" si="6"/>
        <v>9.0499999999999545</v>
      </c>
      <c r="S12">
        <f t="shared" si="7"/>
        <v>0.95580110497237802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308</v>
      </c>
      <c r="D13">
        <v>308.8</v>
      </c>
      <c r="E13">
        <v>305.5</v>
      </c>
      <c r="F13">
        <v>307</v>
      </c>
      <c r="G13">
        <f>_xll.TA_TYPPRICE(D13,E13,F13)</f>
        <v>307.09999999999997</v>
      </c>
      <c r="H13">
        <v>304.60675998263889</v>
      </c>
      <c r="I13" t="str">
        <f t="shared" si="0"/>
        <v>UP</v>
      </c>
      <c r="J13">
        <v>303.4815310166133</v>
      </c>
      <c r="K13">
        <v>297.3707885611949</v>
      </c>
      <c r="L13" t="str">
        <f t="shared" si="1"/>
        <v>UP</v>
      </c>
      <c r="M13" t="str">
        <f t="shared" si="2"/>
        <v>UP</v>
      </c>
      <c r="N13">
        <v>80.038132632080689</v>
      </c>
      <c r="O13" t="str">
        <f t="shared" si="3"/>
        <v>UP</v>
      </c>
      <c r="P13" t="str">
        <f t="shared" si="4"/>
        <v>UP</v>
      </c>
      <c r="Q13">
        <f t="shared" si="5"/>
        <v>1.5</v>
      </c>
      <c r="R13">
        <f t="shared" si="6"/>
        <v>3.3000000000000114</v>
      </c>
      <c r="S13">
        <f t="shared" si="7"/>
        <v>0.45454545454545298</v>
      </c>
      <c r="T13" t="str">
        <f t="shared" si="8"/>
        <v>No Indication</v>
      </c>
      <c r="U13" t="str">
        <f t="shared" si="9"/>
        <v>No T+M+I</v>
      </c>
      <c r="V13">
        <v>297.91666666666669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304.85000000000002</v>
      </c>
      <c r="D14">
        <v>307.89999999999998</v>
      </c>
      <c r="E14">
        <v>302</v>
      </c>
      <c r="F14">
        <v>302</v>
      </c>
      <c r="G14">
        <f>_xll.TA_TYPPRICE(D14,E14,F14)</f>
        <v>303.96666666666664</v>
      </c>
      <c r="H14">
        <v>304.28671332465274</v>
      </c>
      <c r="I14" t="str">
        <f t="shared" si="0"/>
        <v>DOWN</v>
      </c>
      <c r="J14">
        <v>304.46341301292148</v>
      </c>
      <c r="K14">
        <v>298.39950221426272</v>
      </c>
      <c r="L14" t="str">
        <f t="shared" si="1"/>
        <v>No Confirmation</v>
      </c>
      <c r="M14" t="str">
        <f t="shared" si="2"/>
        <v>No Trend</v>
      </c>
      <c r="N14">
        <v>57.396406424145084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5.8999999999999773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298.54487179487182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304.45</v>
      </c>
      <c r="D15">
        <v>315.3</v>
      </c>
      <c r="E15">
        <v>302</v>
      </c>
      <c r="F15">
        <v>309</v>
      </c>
      <c r="G15">
        <f>_xll.TA_TYPPRICE(D15,E15,F15)</f>
        <v>308.76666666666665</v>
      </c>
      <c r="H15">
        <v>306.52668999565969</v>
      </c>
      <c r="I15" t="str">
        <f t="shared" si="0"/>
        <v>UP</v>
      </c>
      <c r="J15">
        <v>306.87154345449449</v>
      </c>
      <c r="K15">
        <v>299.19961283331543</v>
      </c>
      <c r="L15" t="str">
        <f t="shared" si="1"/>
        <v>UP</v>
      </c>
      <c r="M15" t="str">
        <f t="shared" si="2"/>
        <v>UP</v>
      </c>
      <c r="N15">
        <v>71.503600177626296</v>
      </c>
      <c r="O15" t="str">
        <f t="shared" si="3"/>
        <v>UP</v>
      </c>
      <c r="P15" t="str">
        <f t="shared" si="4"/>
        <v>UP</v>
      </c>
      <c r="Q15">
        <f t="shared" si="5"/>
        <v>7</v>
      </c>
      <c r="R15">
        <f t="shared" si="6"/>
        <v>13.300000000000011</v>
      </c>
      <c r="S15">
        <f t="shared" si="7"/>
        <v>0.52631578947368374</v>
      </c>
      <c r="T15" t="str">
        <f t="shared" si="8"/>
        <v>No Indication</v>
      </c>
      <c r="U15" t="str">
        <f t="shared" si="9"/>
        <v>No T+M+I</v>
      </c>
      <c r="V15">
        <v>300.15335305719924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308.95</v>
      </c>
      <c r="D16">
        <v>309.39999999999998</v>
      </c>
      <c r="E16">
        <v>293.2</v>
      </c>
      <c r="F16">
        <v>294</v>
      </c>
      <c r="G16">
        <f>_xll.TA_TYPPRICE(D16,E16,F16)</f>
        <v>298.86666666666662</v>
      </c>
      <c r="H16">
        <v>302.69667833116318</v>
      </c>
      <c r="I16" t="str">
        <f t="shared" si="0"/>
        <v>DOWN</v>
      </c>
      <c r="J16">
        <v>307.43342268682903</v>
      </c>
      <c r="K16">
        <v>297.86636553702311</v>
      </c>
      <c r="L16" t="str">
        <f t="shared" si="1"/>
        <v>DOWN</v>
      </c>
      <c r="M16" t="str">
        <f t="shared" si="2"/>
        <v>DOWN</v>
      </c>
      <c r="N16">
        <v>37.893805808664908</v>
      </c>
      <c r="O16" t="str">
        <f t="shared" si="3"/>
        <v>DOWN</v>
      </c>
      <c r="P16" t="str">
        <f t="shared" si="4"/>
        <v>DOWN</v>
      </c>
      <c r="Q16">
        <f t="shared" si="5"/>
        <v>0.80000000000001137</v>
      </c>
      <c r="R16">
        <f t="shared" si="6"/>
        <v>16.199999999999989</v>
      </c>
      <c r="S16">
        <f t="shared" si="7"/>
        <v>4.9382716049383456E-2</v>
      </c>
      <c r="T16" t="str">
        <f t="shared" si="8"/>
        <v>DOWN</v>
      </c>
      <c r="U16" t="str">
        <f t="shared" si="9"/>
        <v>DOWN</v>
      </c>
      <c r="V16">
        <v>299.20668335609167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295</v>
      </c>
      <c r="D17">
        <v>295.89999999999998</v>
      </c>
      <c r="E17">
        <v>287.25</v>
      </c>
      <c r="F17">
        <v>289</v>
      </c>
      <c r="G17">
        <f>_xll.TA_TYPPRICE(D17,E17,F17)</f>
        <v>290.71666666666664</v>
      </c>
      <c r="H17">
        <v>296.70667249891494</v>
      </c>
      <c r="I17" t="str">
        <f t="shared" si="0"/>
        <v>DOWN</v>
      </c>
      <c r="J17">
        <v>304.87043986753366</v>
      </c>
      <c r="K17">
        <v>295.50717319546243</v>
      </c>
      <c r="L17" t="str">
        <f t="shared" si="1"/>
        <v>DOWN</v>
      </c>
      <c r="M17" t="str">
        <f t="shared" si="2"/>
        <v>DOWN</v>
      </c>
      <c r="N17">
        <v>31.687720949099596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8.6499999999999773</v>
      </c>
      <c r="S17">
        <f t="shared" si="7"/>
        <v>0.20231213872832424</v>
      </c>
      <c r="T17" t="str">
        <f t="shared" si="8"/>
        <v>No Indication</v>
      </c>
      <c r="U17" t="str">
        <f t="shared" si="9"/>
        <v>No T+M+I</v>
      </c>
      <c r="V17">
        <v>297.63642437823142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290.05</v>
      </c>
      <c r="D18">
        <v>290.45</v>
      </c>
      <c r="E18">
        <v>281.64999999999998</v>
      </c>
      <c r="F18">
        <v>283</v>
      </c>
      <c r="G18">
        <f>_xll.TA_TYPPRICE(D18,E18,F18)</f>
        <v>285.0333333333333</v>
      </c>
      <c r="H18">
        <v>290.87000291612412</v>
      </c>
      <c r="I18" t="str">
        <f t="shared" si="0"/>
        <v>DOWN</v>
      </c>
      <c r="J18">
        <v>301.66589767474841</v>
      </c>
      <c r="K18">
        <v>292.42780137424853</v>
      </c>
      <c r="L18" t="str">
        <f t="shared" si="1"/>
        <v>DOWN</v>
      </c>
      <c r="M18" t="str">
        <f t="shared" si="2"/>
        <v>DOWN</v>
      </c>
      <c r="N18">
        <v>25.438426499282365</v>
      </c>
      <c r="O18" t="str">
        <f t="shared" si="3"/>
        <v>DOWN</v>
      </c>
      <c r="P18" t="str">
        <f t="shared" si="4"/>
        <v>DOWN</v>
      </c>
      <c r="Q18">
        <f t="shared" si="5"/>
        <v>1.3500000000000227</v>
      </c>
      <c r="R18">
        <f t="shared" si="6"/>
        <v>8.8000000000000114</v>
      </c>
      <c r="S18">
        <f t="shared" si="7"/>
        <v>0.1534090909090933</v>
      </c>
      <c r="T18" t="str">
        <f t="shared" si="8"/>
        <v>DOWN</v>
      </c>
      <c r="U18" t="str">
        <f t="shared" si="9"/>
        <v>DOWN</v>
      </c>
      <c r="V18">
        <v>295.38466678158045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284.14999999999998</v>
      </c>
      <c r="D19">
        <v>291.35000000000002</v>
      </c>
      <c r="E19">
        <v>283.55</v>
      </c>
      <c r="F19">
        <v>290</v>
      </c>
      <c r="G19">
        <f>_xll.TA_TYPPRICE(D19,E19,F19)</f>
        <v>288.3</v>
      </c>
      <c r="H19">
        <v>289.58500145806204</v>
      </c>
      <c r="I19" t="str">
        <f t="shared" si="0"/>
        <v>UP</v>
      </c>
      <c r="J19">
        <v>299.37347596924877</v>
      </c>
      <c r="K19">
        <v>290.4549566244155</v>
      </c>
      <c r="L19" t="str">
        <f t="shared" si="1"/>
        <v>DOWN</v>
      </c>
      <c r="M19" t="str">
        <f t="shared" si="2"/>
        <v>No Trend</v>
      </c>
      <c r="N19">
        <v>42.092831313367917</v>
      </c>
      <c r="O19" t="str">
        <f t="shared" si="3"/>
        <v>No Momentum</v>
      </c>
      <c r="P19" t="str">
        <f t="shared" si="4"/>
        <v>No Trend + Momentum</v>
      </c>
      <c r="Q19">
        <f t="shared" si="5"/>
        <v>6.4499999999999886</v>
      </c>
      <c r="R19">
        <f t="shared" si="6"/>
        <v>7.8000000000000114</v>
      </c>
      <c r="S19">
        <f t="shared" si="7"/>
        <v>0.82692307692307421</v>
      </c>
      <c r="T19" t="str">
        <f t="shared" si="8"/>
        <v>UP</v>
      </c>
      <c r="U19" t="str">
        <f t="shared" si="9"/>
        <v>No T+M+I</v>
      </c>
      <c r="V19">
        <v>294.55625650749113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290.5</v>
      </c>
      <c r="D20">
        <v>291</v>
      </c>
      <c r="E20">
        <v>285.3</v>
      </c>
      <c r="F20">
        <v>289</v>
      </c>
      <c r="G20">
        <f>_xll.TA_TYPPRICE(D20,E20,F20)</f>
        <v>288.43333333333334</v>
      </c>
      <c r="H20">
        <v>289.00916739569766</v>
      </c>
      <c r="I20" t="str">
        <f t="shared" si="0"/>
        <v>DOWN</v>
      </c>
      <c r="J20">
        <v>297.51270353163795</v>
      </c>
      <c r="K20">
        <v>289.30941070787873</v>
      </c>
      <c r="L20" t="str">
        <f t="shared" si="1"/>
        <v>DOWN</v>
      </c>
      <c r="M20" t="str">
        <f t="shared" si="2"/>
        <v>DOWN</v>
      </c>
      <c r="N20">
        <v>40.4782935022522</v>
      </c>
      <c r="O20" t="str">
        <f t="shared" si="3"/>
        <v>No Momentum</v>
      </c>
      <c r="P20" t="str">
        <f t="shared" si="4"/>
        <v>No Trend + Momentum</v>
      </c>
      <c r="Q20">
        <f t="shared" si="5"/>
        <v>3.6999999999999886</v>
      </c>
      <c r="R20">
        <f t="shared" si="6"/>
        <v>5.6999999999999886</v>
      </c>
      <c r="S20">
        <f t="shared" si="7"/>
        <v>0.64912280701754321</v>
      </c>
      <c r="T20" t="str">
        <f t="shared" si="8"/>
        <v>No Indication</v>
      </c>
      <c r="U20" t="str">
        <f t="shared" si="9"/>
        <v>No T+M+I</v>
      </c>
      <c r="V20">
        <v>293.70144781403093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288.89999999999998</v>
      </c>
      <c r="D21">
        <v>290.85000000000002</v>
      </c>
      <c r="E21">
        <v>283.3</v>
      </c>
      <c r="F21">
        <v>284</v>
      </c>
      <c r="G21">
        <f>_xll.TA_TYPPRICE(D21,E21,F21)</f>
        <v>286.05</v>
      </c>
      <c r="H21">
        <v>287.52958369784881</v>
      </c>
      <c r="I21" t="str">
        <f t="shared" si="0"/>
        <v>DOWN</v>
      </c>
      <c r="J21">
        <v>296.03210274682954</v>
      </c>
      <c r="K21">
        <v>287.97398610612788</v>
      </c>
      <c r="L21" t="str">
        <f t="shared" si="1"/>
        <v>DOWN</v>
      </c>
      <c r="M21" t="str">
        <f t="shared" si="2"/>
        <v>DOWN</v>
      </c>
      <c r="N21">
        <v>32.65092779522859</v>
      </c>
      <c r="O21" t="str">
        <f t="shared" si="3"/>
        <v>DOWN</v>
      </c>
      <c r="P21" t="str">
        <f t="shared" si="4"/>
        <v>DOWN</v>
      </c>
      <c r="Q21">
        <f t="shared" si="5"/>
        <v>0.69999999999998863</v>
      </c>
      <c r="R21">
        <f t="shared" si="6"/>
        <v>7.5500000000000114</v>
      </c>
      <c r="S21">
        <f t="shared" si="7"/>
        <v>9.271523178807782E-2</v>
      </c>
      <c r="T21" t="str">
        <f t="shared" si="8"/>
        <v>DOWN</v>
      </c>
      <c r="U21" t="str">
        <f t="shared" si="9"/>
        <v>DOWN</v>
      </c>
      <c r="V21">
        <v>292.20891738110311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283.39999999999998</v>
      </c>
      <c r="D22">
        <v>289.75</v>
      </c>
      <c r="E22">
        <v>281.05</v>
      </c>
      <c r="F22">
        <v>288</v>
      </c>
      <c r="G22">
        <f>_xll.TA_TYPPRICE(D22,E22,F22)</f>
        <v>286.26666666666665</v>
      </c>
      <c r="H22">
        <v>286.89812518225773</v>
      </c>
      <c r="I22" t="str">
        <f t="shared" si="0"/>
        <v>UP</v>
      </c>
      <c r="J22">
        <v>294.63607991420076</v>
      </c>
      <c r="K22">
        <v>286.43532252698833</v>
      </c>
      <c r="L22" t="str">
        <f t="shared" si="1"/>
        <v>No Confirmation</v>
      </c>
      <c r="M22" t="str">
        <f t="shared" si="2"/>
        <v>No Trend</v>
      </c>
      <c r="N22">
        <v>43.564055300468326</v>
      </c>
      <c r="O22" t="str">
        <f t="shared" si="3"/>
        <v>No Momentum</v>
      </c>
      <c r="P22" t="str">
        <f t="shared" si="4"/>
        <v>No Trend + Momentum</v>
      </c>
      <c r="Q22">
        <f t="shared" si="5"/>
        <v>6.9499999999999886</v>
      </c>
      <c r="R22">
        <f t="shared" si="6"/>
        <v>8.6999999999999886</v>
      </c>
      <c r="S22">
        <f t="shared" si="7"/>
        <v>0.79885057471264342</v>
      </c>
      <c r="T22" t="str">
        <f t="shared" si="8"/>
        <v>No Indication</v>
      </c>
      <c r="U22" t="str">
        <f t="shared" si="9"/>
        <v>No T+M+I</v>
      </c>
      <c r="V22">
        <v>291.56139163016417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289</v>
      </c>
      <c r="D23">
        <v>291.5</v>
      </c>
      <c r="E23">
        <v>287.2</v>
      </c>
      <c r="F23">
        <v>288</v>
      </c>
      <c r="G23">
        <f>_xll.TA_TYPPRICE(D23,E23,F23)</f>
        <v>288.90000000000003</v>
      </c>
      <c r="H23">
        <v>287.89906259112888</v>
      </c>
      <c r="I23" t="str">
        <f t="shared" si="0"/>
        <v>UP</v>
      </c>
      <c r="J23">
        <v>293.93917326660062</v>
      </c>
      <c r="K23">
        <v>286.60525085432425</v>
      </c>
      <c r="L23" t="str">
        <f t="shared" si="1"/>
        <v>No Confirmation</v>
      </c>
      <c r="M23" t="str">
        <f t="shared" si="2"/>
        <v>No Trend</v>
      </c>
      <c r="N23">
        <v>43.564055300468318</v>
      </c>
      <c r="O23" t="str">
        <f t="shared" si="3"/>
        <v>No Momentum</v>
      </c>
      <c r="P23" t="str">
        <f t="shared" si="4"/>
        <v>No Trend + Momentum</v>
      </c>
      <c r="Q23">
        <f t="shared" si="5"/>
        <v>0.80000000000001137</v>
      </c>
      <c r="R23">
        <f t="shared" si="6"/>
        <v>4.3000000000000114</v>
      </c>
      <c r="S23">
        <f t="shared" si="7"/>
        <v>0.18604651162790914</v>
      </c>
      <c r="T23" t="str">
        <f t="shared" si="8"/>
        <v>DOWN</v>
      </c>
      <c r="U23" t="str">
        <f t="shared" si="9"/>
        <v>No T+M+I</v>
      </c>
      <c r="V23">
        <v>291.01348522552354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287.95</v>
      </c>
      <c r="D24">
        <v>291.39999999999998</v>
      </c>
      <c r="E24">
        <v>284.60000000000002</v>
      </c>
      <c r="F24">
        <v>288</v>
      </c>
      <c r="G24">
        <f>_xll.TA_TYPPRICE(D24,E24,F24)</f>
        <v>288</v>
      </c>
      <c r="H24">
        <v>287.94953129556444</v>
      </c>
      <c r="I24" t="str">
        <f t="shared" si="0"/>
        <v>UP</v>
      </c>
      <c r="J24">
        <v>293.37491254068937</v>
      </c>
      <c r="K24">
        <v>286.15963955336332</v>
      </c>
      <c r="L24" t="str">
        <f t="shared" si="1"/>
        <v>No Confirmation</v>
      </c>
      <c r="M24" t="str">
        <f t="shared" si="2"/>
        <v>No Trend</v>
      </c>
      <c r="N24">
        <v>43.564055300468311</v>
      </c>
      <c r="O24" t="str">
        <f t="shared" si="3"/>
        <v>No Momentum</v>
      </c>
      <c r="P24" t="str">
        <f t="shared" si="4"/>
        <v>No Trend + Momentum</v>
      </c>
      <c r="Q24">
        <f t="shared" si="5"/>
        <v>3.3999999999999773</v>
      </c>
      <c r="R24">
        <f t="shared" si="6"/>
        <v>6.7999999999999545</v>
      </c>
      <c r="S24">
        <f t="shared" si="7"/>
        <v>0.5</v>
      </c>
      <c r="T24" t="str">
        <f t="shared" si="8"/>
        <v>No Indication</v>
      </c>
      <c r="U24" t="str">
        <f t="shared" si="9"/>
        <v>No T+M+I</v>
      </c>
      <c r="V24">
        <v>290.54987211390454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289.89999999999998</v>
      </c>
      <c r="D25">
        <v>290.5</v>
      </c>
      <c r="E25">
        <v>286.35000000000002</v>
      </c>
      <c r="F25">
        <v>287</v>
      </c>
      <c r="G25">
        <f>_xll.TA_TYPPRICE(D25,E25,F25)</f>
        <v>287.95</v>
      </c>
      <c r="H25">
        <v>287.94976564778221</v>
      </c>
      <c r="I25" t="str">
        <f t="shared" si="0"/>
        <v>DOWN</v>
      </c>
      <c r="J25">
        <v>292.73604308720286</v>
      </c>
      <c r="K25">
        <v>286.20194187483816</v>
      </c>
      <c r="L25" t="str">
        <f t="shared" si="1"/>
        <v>No Confirmation</v>
      </c>
      <c r="M25" t="str">
        <f t="shared" si="2"/>
        <v>No Trend</v>
      </c>
      <c r="N25">
        <v>40.36997288744935</v>
      </c>
      <c r="O25" t="str">
        <f t="shared" si="3"/>
        <v>No Momentum</v>
      </c>
      <c r="P25" t="str">
        <f t="shared" si="4"/>
        <v>No Trend + Momentum</v>
      </c>
      <c r="Q25">
        <f t="shared" si="5"/>
        <v>0.64999999999997726</v>
      </c>
      <c r="R25">
        <f t="shared" si="6"/>
        <v>4.1499999999999773</v>
      </c>
      <c r="S25">
        <f t="shared" si="7"/>
        <v>0.15662650602409176</v>
      </c>
      <c r="T25" t="str">
        <f t="shared" si="8"/>
        <v>DOWN</v>
      </c>
      <c r="U25" t="str">
        <f t="shared" si="9"/>
        <v>No T+M+I</v>
      </c>
      <c r="V25">
        <v>290.0037379425346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288.05</v>
      </c>
      <c r="D26">
        <v>289.75</v>
      </c>
      <c r="E26">
        <v>286.75</v>
      </c>
      <c r="F26">
        <v>287</v>
      </c>
      <c r="G26">
        <f>_xll.TA_TYPPRICE(D26,E26,F26)</f>
        <v>287.83333333333331</v>
      </c>
      <c r="H26">
        <v>287.89154949055774</v>
      </c>
      <c r="I26" t="str">
        <f t="shared" si="0"/>
        <v>DOWN</v>
      </c>
      <c r="J26">
        <v>292.07247795671333</v>
      </c>
      <c r="K26">
        <v>286.32373256931857</v>
      </c>
      <c r="L26" t="str">
        <f t="shared" si="1"/>
        <v>No Confirmation</v>
      </c>
      <c r="M26" t="str">
        <f t="shared" si="2"/>
        <v>No Trend</v>
      </c>
      <c r="N26">
        <v>40.36997288744935</v>
      </c>
      <c r="O26" t="str">
        <f t="shared" si="3"/>
        <v>No Momentum</v>
      </c>
      <c r="P26" t="str">
        <f t="shared" si="4"/>
        <v>No Trend + Momentum</v>
      </c>
      <c r="Q26">
        <f t="shared" si="5"/>
        <v>0.25</v>
      </c>
      <c r="R26">
        <f t="shared" si="6"/>
        <v>3</v>
      </c>
      <c r="S26">
        <f t="shared" si="7"/>
        <v>8.3333333333333329E-2</v>
      </c>
      <c r="T26" t="str">
        <f t="shared" si="8"/>
        <v>DOWN</v>
      </c>
      <c r="U26" t="str">
        <f t="shared" si="9"/>
        <v>No T+M+I</v>
      </c>
      <c r="V26">
        <v>289.5416244129139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292</v>
      </c>
      <c r="D27">
        <v>292.95</v>
      </c>
      <c r="E27">
        <v>286.60000000000002</v>
      </c>
      <c r="F27">
        <v>287</v>
      </c>
      <c r="G27">
        <f>_xll.TA_TYPPRICE(D27,E27,F27)</f>
        <v>288.84999999999997</v>
      </c>
      <c r="H27">
        <v>288.37077474527882</v>
      </c>
      <c r="I27" t="str">
        <f t="shared" si="0"/>
        <v>DOWN</v>
      </c>
      <c r="J27">
        <v>292.26748285522149</v>
      </c>
      <c r="K27">
        <v>286.38512533169222</v>
      </c>
      <c r="L27" t="str">
        <f t="shared" si="1"/>
        <v>No Confirmation</v>
      </c>
      <c r="M27" t="str">
        <f t="shared" si="2"/>
        <v>No Trend</v>
      </c>
      <c r="N27">
        <v>40.36997288744935</v>
      </c>
      <c r="O27" t="str">
        <f t="shared" si="3"/>
        <v>No Momentum</v>
      </c>
      <c r="P27" t="str">
        <f t="shared" si="4"/>
        <v>No Trend + Momentum</v>
      </c>
      <c r="Q27">
        <f t="shared" si="5"/>
        <v>0.39999999999997726</v>
      </c>
      <c r="R27">
        <f t="shared" si="6"/>
        <v>6.3499999999999659</v>
      </c>
      <c r="S27">
        <f t="shared" si="7"/>
        <v>6.299212598424872E-2</v>
      </c>
      <c r="T27" t="str">
        <f t="shared" si="8"/>
        <v>DOWN</v>
      </c>
      <c r="U27" t="str">
        <f t="shared" si="9"/>
        <v>No T+M+I</v>
      </c>
      <c r="V27">
        <v>289.15060527246561</v>
      </c>
      <c r="W27">
        <v>293.84615384615387</v>
      </c>
      <c r="X27">
        <f t="shared" si="10"/>
        <v>-4.6955485736882565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288.2</v>
      </c>
      <c r="D28">
        <v>291.5</v>
      </c>
      <c r="E28">
        <v>287.2</v>
      </c>
      <c r="F28">
        <v>291</v>
      </c>
      <c r="G28">
        <f>_xll.TA_TYPPRICE(D28,E28,F28)</f>
        <v>289.90000000000003</v>
      </c>
      <c r="H28">
        <v>289.13538737263946</v>
      </c>
      <c r="I28" t="str">
        <f t="shared" si="0"/>
        <v>UP</v>
      </c>
      <c r="J28">
        <v>292.09693110961672</v>
      </c>
      <c r="K28">
        <v>286.56620859131618</v>
      </c>
      <c r="L28" t="str">
        <f t="shared" si="1"/>
        <v>No Confirmation</v>
      </c>
      <c r="M28" t="str">
        <f t="shared" si="2"/>
        <v>No Trend</v>
      </c>
      <c r="N28">
        <v>62.08686088848944</v>
      </c>
      <c r="O28" t="str">
        <f t="shared" si="3"/>
        <v>UP</v>
      </c>
      <c r="P28" t="str">
        <f t="shared" si="4"/>
        <v>No Trend + Momentum</v>
      </c>
      <c r="Q28">
        <f t="shared" si="5"/>
        <v>3.8000000000000114</v>
      </c>
      <c r="R28">
        <f t="shared" si="6"/>
        <v>4.3000000000000114</v>
      </c>
      <c r="S28">
        <f t="shared" si="7"/>
        <v>0.88372093023255849</v>
      </c>
      <c r="T28" t="str">
        <f t="shared" si="8"/>
        <v>UP</v>
      </c>
      <c r="U28" t="str">
        <f t="shared" si="9"/>
        <v>No T+M+I</v>
      </c>
      <c r="V28">
        <v>289.43512753824012</v>
      </c>
      <c r="W28">
        <v>293.63532763532766</v>
      </c>
      <c r="X28">
        <f t="shared" si="10"/>
        <v>-4.2002000970875315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292</v>
      </c>
      <c r="D29">
        <v>292</v>
      </c>
      <c r="E29">
        <v>287.75</v>
      </c>
      <c r="F29">
        <v>288</v>
      </c>
      <c r="G29">
        <f>_xll.TA_TYPPRICE(D29,E29,F29)</f>
        <v>289.25</v>
      </c>
      <c r="H29">
        <v>289.19269368631973</v>
      </c>
      <c r="I29" t="str">
        <f t="shared" si="0"/>
        <v>DOWN</v>
      </c>
      <c r="J29">
        <v>292.07539086303524</v>
      </c>
      <c r="K29">
        <v>286.82927334880145</v>
      </c>
      <c r="L29" t="str">
        <f t="shared" si="1"/>
        <v>No Confirmation</v>
      </c>
      <c r="M29" t="str">
        <f t="shared" si="2"/>
        <v>No Trend</v>
      </c>
      <c r="N29">
        <v>46.284026337937775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4.25</v>
      </c>
      <c r="S29">
        <f t="shared" si="7"/>
        <v>5.8823529411764705E-2</v>
      </c>
      <c r="T29" t="str">
        <f t="shared" si="8"/>
        <v>DOWN</v>
      </c>
      <c r="U29" t="str">
        <f t="shared" si="9"/>
        <v>No T+M+I</v>
      </c>
      <c r="V29">
        <v>289.21433868620318</v>
      </c>
      <c r="W29">
        <v>293.21789595863675</v>
      </c>
      <c r="X29">
        <f t="shared" si="10"/>
        <v>-4.003557272433568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288.3</v>
      </c>
      <c r="D30">
        <v>289.39999999999998</v>
      </c>
      <c r="E30">
        <v>285.8</v>
      </c>
      <c r="F30">
        <v>288</v>
      </c>
      <c r="G30">
        <f>_xll.TA_TYPPRICE(D30,E30,F30)</f>
        <v>287.73333333333335</v>
      </c>
      <c r="H30">
        <v>288.46301350982651</v>
      </c>
      <c r="I30" t="str">
        <f t="shared" si="0"/>
        <v>DOWN</v>
      </c>
      <c r="J30">
        <v>291.48085956013853</v>
      </c>
      <c r="K30">
        <v>286.60054593795667</v>
      </c>
      <c r="L30" t="str">
        <f t="shared" si="1"/>
        <v>No Confirmation</v>
      </c>
      <c r="M30" t="str">
        <f t="shared" si="2"/>
        <v>No Trend</v>
      </c>
      <c r="N30">
        <v>46.284026337937775</v>
      </c>
      <c r="O30" t="str">
        <f t="shared" si="3"/>
        <v>No Momentum</v>
      </c>
      <c r="P30" t="str">
        <f t="shared" si="4"/>
        <v>No Trend + Momentum</v>
      </c>
      <c r="Q30">
        <f t="shared" si="5"/>
        <v>2.1999999999999886</v>
      </c>
      <c r="R30">
        <f t="shared" si="6"/>
        <v>3.5999999999999659</v>
      </c>
      <c r="S30">
        <f t="shared" si="7"/>
        <v>0.61111111111111371</v>
      </c>
      <c r="T30" t="str">
        <f t="shared" si="8"/>
        <v>No Indication</v>
      </c>
      <c r="U30" t="str">
        <f t="shared" si="9"/>
        <v>No T+M+I</v>
      </c>
      <c r="V30">
        <v>289.02751734986424</v>
      </c>
      <c r="W30">
        <v>292.83138514688585</v>
      </c>
      <c r="X30">
        <f t="shared" si="10"/>
        <v>-3.8038677970216099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286.75</v>
      </c>
      <c r="D31">
        <v>287</v>
      </c>
      <c r="E31">
        <v>284.3</v>
      </c>
      <c r="F31">
        <v>285</v>
      </c>
      <c r="G31">
        <f>_xll.TA_TYPPRICE(D31,E31,F31)</f>
        <v>285.43333333333334</v>
      </c>
      <c r="H31">
        <v>286.9481734215799</v>
      </c>
      <c r="I31" t="str">
        <f t="shared" si="0"/>
        <v>DOWN</v>
      </c>
      <c r="J31">
        <v>290.48511299121884</v>
      </c>
      <c r="K31">
        <v>286.08931350729961</v>
      </c>
      <c r="L31" t="str">
        <f t="shared" si="1"/>
        <v>DOWN</v>
      </c>
      <c r="M31" t="str">
        <f t="shared" si="2"/>
        <v>DOWN</v>
      </c>
      <c r="N31">
        <v>33.114427025131391</v>
      </c>
      <c r="O31" t="str">
        <f t="shared" si="3"/>
        <v>DOWN</v>
      </c>
      <c r="P31" t="str">
        <f t="shared" si="4"/>
        <v>DOWN</v>
      </c>
      <c r="Q31">
        <f t="shared" si="5"/>
        <v>0.69999999999998863</v>
      </c>
      <c r="R31">
        <f t="shared" si="6"/>
        <v>2.6999999999999886</v>
      </c>
      <c r="S31">
        <f t="shared" si="7"/>
        <v>0.25925925925925614</v>
      </c>
      <c r="T31" t="str">
        <f t="shared" si="8"/>
        <v>No Indication</v>
      </c>
      <c r="U31" t="str">
        <f t="shared" si="9"/>
        <v>No T+M+I</v>
      </c>
      <c r="V31">
        <v>288.40789929603898</v>
      </c>
      <c r="W31">
        <v>292.2512825434128</v>
      </c>
      <c r="X31">
        <f t="shared" si="10"/>
        <v>-3.8433832473738221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285.39999999999998</v>
      </c>
      <c r="D32">
        <v>287</v>
      </c>
      <c r="E32">
        <v>283</v>
      </c>
      <c r="F32">
        <v>283</v>
      </c>
      <c r="G32">
        <f>_xll.TA_TYPPRICE(D32,E32,F32)</f>
        <v>284.33333333333331</v>
      </c>
      <c r="H32">
        <v>285.64075337745658</v>
      </c>
      <c r="I32" t="str">
        <f t="shared" si="0"/>
        <v>DOWN</v>
      </c>
      <c r="J32">
        <v>289.71064343761464</v>
      </c>
      <c r="K32">
        <v>285.40279939456639</v>
      </c>
      <c r="L32" t="str">
        <f t="shared" si="1"/>
        <v>DOWN</v>
      </c>
      <c r="M32" t="str">
        <f t="shared" si="2"/>
        <v>DOWN</v>
      </c>
      <c r="N32">
        <v>26.767446958706039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4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287.57591478895608</v>
      </c>
      <c r="W32">
        <v>291.56600235501185</v>
      </c>
      <c r="X32">
        <f t="shared" si="10"/>
        <v>-3.9900875660557631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285.89999999999998</v>
      </c>
      <c r="D33">
        <v>286.3</v>
      </c>
      <c r="E33">
        <v>282.60000000000002</v>
      </c>
      <c r="F33">
        <v>284</v>
      </c>
      <c r="G33">
        <f>_xll.TA_TYPPRICE(D33,E33,F33)</f>
        <v>284.3</v>
      </c>
      <c r="H33">
        <v>284.97037668872827</v>
      </c>
      <c r="I33" t="str">
        <f t="shared" si="0"/>
        <v>DOWN</v>
      </c>
      <c r="J33">
        <v>288.95272267370029</v>
      </c>
      <c r="K33">
        <v>284.77995508466273</v>
      </c>
      <c r="L33" t="str">
        <f t="shared" si="1"/>
        <v>DOWN</v>
      </c>
      <c r="M33" t="str">
        <f t="shared" si="2"/>
        <v>DOWN</v>
      </c>
      <c r="N33">
        <v>34.601680203398118</v>
      </c>
      <c r="O33" t="str">
        <f t="shared" si="3"/>
        <v>DOWN</v>
      </c>
      <c r="P33" t="str">
        <f t="shared" si="4"/>
        <v>DOWN</v>
      </c>
      <c r="Q33">
        <f t="shared" si="5"/>
        <v>1.3999999999999773</v>
      </c>
      <c r="R33">
        <f t="shared" si="6"/>
        <v>3.6999999999999886</v>
      </c>
      <c r="S33">
        <f t="shared" si="7"/>
        <v>0.3783783783783734</v>
      </c>
      <c r="T33" t="str">
        <f t="shared" si="8"/>
        <v>No Indication</v>
      </c>
      <c r="U33" t="str">
        <f t="shared" si="9"/>
        <v>No T+M+I</v>
      </c>
      <c r="V33">
        <v>287.02577405219358</v>
      </c>
      <c r="W33">
        <v>291.00555773612206</v>
      </c>
      <c r="X33">
        <f t="shared" si="10"/>
        <v>-3.9797836839284741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283.85000000000002</v>
      </c>
      <c r="D34">
        <v>285.8</v>
      </c>
      <c r="E34">
        <v>281.35000000000002</v>
      </c>
      <c r="F34">
        <v>284</v>
      </c>
      <c r="G34">
        <f>_xll.TA_TYPPRICE(D34,E34,F34)</f>
        <v>283.7166666666667</v>
      </c>
      <c r="H34">
        <v>284.34352167769748</v>
      </c>
      <c r="I34" t="str">
        <f t="shared" si="0"/>
        <v>DOWN</v>
      </c>
      <c r="J34">
        <v>288.25211763510021</v>
      </c>
      <c r="K34">
        <v>284.01774284362659</v>
      </c>
      <c r="L34" t="str">
        <f t="shared" si="1"/>
        <v>DOWN</v>
      </c>
      <c r="M34" t="str">
        <f t="shared" si="2"/>
        <v>DOWN</v>
      </c>
      <c r="N34">
        <v>34.601680203398118</v>
      </c>
      <c r="O34" t="str">
        <f t="shared" si="3"/>
        <v>DOWN</v>
      </c>
      <c r="P34" t="str">
        <f t="shared" si="4"/>
        <v>DOWN</v>
      </c>
      <c r="Q34">
        <f t="shared" si="5"/>
        <v>2.6499999999999773</v>
      </c>
      <c r="R34">
        <f t="shared" si="6"/>
        <v>4.4499999999999886</v>
      </c>
      <c r="S34">
        <f t="shared" si="7"/>
        <v>0.59550561797752455</v>
      </c>
      <c r="T34" t="str">
        <f t="shared" si="8"/>
        <v>No Indication</v>
      </c>
      <c r="U34" t="str">
        <f t="shared" si="9"/>
        <v>No T+M+I</v>
      </c>
      <c r="V34">
        <v>286.5602703518561</v>
      </c>
      <c r="W34">
        <v>290.48662753344632</v>
      </c>
      <c r="X34">
        <f t="shared" si="10"/>
        <v>-3.9263571815902196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284.7</v>
      </c>
      <c r="D35">
        <v>286.64999999999998</v>
      </c>
      <c r="E35">
        <v>283.25</v>
      </c>
      <c r="F35">
        <v>286</v>
      </c>
      <c r="G35">
        <f>_xll.TA_TYPPRICE(D35,E35,F35)</f>
        <v>285.3</v>
      </c>
      <c r="H35">
        <v>284.82176083884872</v>
      </c>
      <c r="I35" t="str">
        <f t="shared" si="0"/>
        <v>UP</v>
      </c>
      <c r="J35">
        <v>287.89609149396682</v>
      </c>
      <c r="K35">
        <v>283.8471333228207</v>
      </c>
      <c r="L35" t="str">
        <f t="shared" si="1"/>
        <v>No Confirmation</v>
      </c>
      <c r="M35" t="str">
        <f t="shared" si="2"/>
        <v>No Trend</v>
      </c>
      <c r="N35">
        <v>50.986963467213108</v>
      </c>
      <c r="O35" t="str">
        <f t="shared" si="3"/>
        <v>No Momentum</v>
      </c>
      <c r="P35" t="str">
        <f t="shared" si="4"/>
        <v>No Trend + Momentum</v>
      </c>
      <c r="Q35">
        <f t="shared" si="5"/>
        <v>2.75</v>
      </c>
      <c r="R35">
        <f t="shared" si="6"/>
        <v>3.3999999999999773</v>
      </c>
      <c r="S35">
        <f t="shared" si="7"/>
        <v>0.80882352941177016</v>
      </c>
      <c r="T35" t="str">
        <f t="shared" si="8"/>
        <v>UP</v>
      </c>
      <c r="U35" t="str">
        <f t="shared" si="9"/>
        <v>No T+M+I</v>
      </c>
      <c r="V35">
        <v>286.47407491310901</v>
      </c>
      <c r="W35">
        <v>290.15428475319106</v>
      </c>
      <c r="X35">
        <f t="shared" si="10"/>
        <v>-3.6802098400820569</v>
      </c>
      <c r="Y35">
        <v>-4.0136661399179223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286.60000000000002</v>
      </c>
      <c r="D36">
        <v>289.85000000000002</v>
      </c>
      <c r="E36">
        <v>285.3</v>
      </c>
      <c r="F36">
        <v>288</v>
      </c>
      <c r="G36">
        <f>_xll.TA_TYPPRICE(D36,E36,F36)</f>
        <v>287.7166666666667</v>
      </c>
      <c r="H36">
        <v>286.26921375275771</v>
      </c>
      <c r="I36" t="str">
        <f t="shared" si="0"/>
        <v>UP</v>
      </c>
      <c r="J36">
        <v>288.33029338419641</v>
      </c>
      <c r="K36">
        <v>284.16999258441609</v>
      </c>
      <c r="L36" t="str">
        <f t="shared" si="1"/>
        <v>No Confirmation</v>
      </c>
      <c r="M36" t="str">
        <f t="shared" si="2"/>
        <v>No Trend</v>
      </c>
      <c r="N36">
        <v>62.676140211907338</v>
      </c>
      <c r="O36" t="str">
        <f t="shared" si="3"/>
        <v>UP</v>
      </c>
      <c r="P36" t="str">
        <f t="shared" si="4"/>
        <v>No Trend + Momentum</v>
      </c>
      <c r="Q36">
        <f t="shared" si="5"/>
        <v>2.6999999999999886</v>
      </c>
      <c r="R36">
        <f t="shared" si="6"/>
        <v>4.5500000000000114</v>
      </c>
      <c r="S36">
        <f t="shared" si="7"/>
        <v>0.59340659340658941</v>
      </c>
      <c r="T36" t="str">
        <f t="shared" si="8"/>
        <v>No Indication</v>
      </c>
      <c r="U36" t="str">
        <f t="shared" si="9"/>
        <v>No T+M+I</v>
      </c>
      <c r="V36">
        <v>286.70883261878453</v>
      </c>
      <c r="W36">
        <v>289.99470810480653</v>
      </c>
      <c r="X36">
        <f t="shared" si="10"/>
        <v>-3.2858754860220074</v>
      </c>
      <c r="Y36">
        <v>-3.8681080091387394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287.60000000000002</v>
      </c>
      <c r="D37">
        <v>291</v>
      </c>
      <c r="E37">
        <v>285.60000000000002</v>
      </c>
      <c r="F37">
        <v>290</v>
      </c>
      <c r="G37">
        <f>_xll.TA_TYPPRICE(D37,E37,F37)</f>
        <v>288.86666666666667</v>
      </c>
      <c r="H37">
        <v>287.56794020971222</v>
      </c>
      <c r="I37" t="str">
        <f t="shared" si="0"/>
        <v>UP</v>
      </c>
      <c r="J37">
        <v>288.92356152104168</v>
      </c>
      <c r="K37">
        <v>284.48777201010142</v>
      </c>
      <c r="L37" t="str">
        <f t="shared" si="1"/>
        <v>UP</v>
      </c>
      <c r="M37" t="str">
        <f t="shared" si="2"/>
        <v>UP</v>
      </c>
      <c r="N37">
        <v>71.247624912720681</v>
      </c>
      <c r="O37" t="str">
        <f t="shared" si="3"/>
        <v>UP</v>
      </c>
      <c r="P37" t="str">
        <f t="shared" si="4"/>
        <v>UP</v>
      </c>
      <c r="Q37">
        <f t="shared" si="5"/>
        <v>4.3999999999999773</v>
      </c>
      <c r="R37">
        <f t="shared" si="6"/>
        <v>5.3999999999999773</v>
      </c>
      <c r="S37">
        <f t="shared" si="7"/>
        <v>0.81481481481481399</v>
      </c>
      <c r="T37" t="str">
        <f t="shared" si="8"/>
        <v>UP</v>
      </c>
      <c r="U37" t="str">
        <f t="shared" si="9"/>
        <v>UP</v>
      </c>
      <c r="V37">
        <v>287.21516606204847</v>
      </c>
      <c r="W37">
        <v>289.99510009704306</v>
      </c>
      <c r="X37">
        <f t="shared" si="10"/>
        <v>-2.7799340349945965</v>
      </c>
      <c r="Y37">
        <v>-3.650473214309911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288.25</v>
      </c>
      <c r="D38">
        <v>292.45</v>
      </c>
      <c r="E38">
        <v>288.25</v>
      </c>
      <c r="F38">
        <v>291</v>
      </c>
      <c r="G38">
        <f>_xll.TA_TYPPRICE(D38,E38,F38)</f>
        <v>290.56666666666666</v>
      </c>
      <c r="H38">
        <v>289.06730343818947</v>
      </c>
      <c r="I38" t="str">
        <f t="shared" si="0"/>
        <v>UP</v>
      </c>
      <c r="J38">
        <v>289.70721451636575</v>
      </c>
      <c r="K38">
        <v>285.32382267452334</v>
      </c>
      <c r="L38" t="str">
        <f t="shared" si="1"/>
        <v>UP</v>
      </c>
      <c r="M38" t="str">
        <f t="shared" si="2"/>
        <v>UP</v>
      </c>
      <c r="N38">
        <v>74.85652473543324</v>
      </c>
      <c r="O38" t="str">
        <f t="shared" si="3"/>
        <v>UP</v>
      </c>
      <c r="P38" t="str">
        <f t="shared" si="4"/>
        <v>UP</v>
      </c>
      <c r="Q38">
        <f t="shared" si="5"/>
        <v>2.75</v>
      </c>
      <c r="R38">
        <f t="shared" si="6"/>
        <v>4.1999999999999886</v>
      </c>
      <c r="S38">
        <f t="shared" si="7"/>
        <v>0.65476190476190654</v>
      </c>
      <c r="T38" t="str">
        <f t="shared" si="8"/>
        <v>No Indication</v>
      </c>
      <c r="U38" t="str">
        <f t="shared" si="9"/>
        <v>No T+M+I</v>
      </c>
      <c r="V38">
        <v>287.79744820634869</v>
      </c>
      <c r="W38">
        <v>290.0695371268917</v>
      </c>
      <c r="X38">
        <f t="shared" si="10"/>
        <v>-2.2720889205430126</v>
      </c>
      <c r="Y38">
        <v>-3.3747963555565312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291.25</v>
      </c>
      <c r="D39">
        <v>295.89999999999998</v>
      </c>
      <c r="E39">
        <v>291.05</v>
      </c>
      <c r="F39">
        <v>294</v>
      </c>
      <c r="G39">
        <f>_xll.TA_TYPPRICE(D39,E39,F39)</f>
        <v>293.65000000000003</v>
      </c>
      <c r="H39">
        <v>291.35865171909472</v>
      </c>
      <c r="I39" t="str">
        <f t="shared" si="0"/>
        <v>UP</v>
      </c>
      <c r="J39">
        <v>291.08338906828448</v>
      </c>
      <c r="K39">
        <v>286.59630652462926</v>
      </c>
      <c r="L39" t="str">
        <f t="shared" si="1"/>
        <v>UP</v>
      </c>
      <c r="M39" t="str">
        <f t="shared" si="2"/>
        <v>UP</v>
      </c>
      <c r="N39">
        <v>82.903587102544876</v>
      </c>
      <c r="O39" t="str">
        <f t="shared" si="3"/>
        <v>UP</v>
      </c>
      <c r="P39" t="str">
        <f t="shared" si="4"/>
        <v>UP</v>
      </c>
      <c r="Q39">
        <f t="shared" si="5"/>
        <v>2.9499999999999886</v>
      </c>
      <c r="R39">
        <f t="shared" si="6"/>
        <v>4.8499999999999659</v>
      </c>
      <c r="S39">
        <f t="shared" si="7"/>
        <v>0.60824742268041432</v>
      </c>
      <c r="T39" t="str">
        <f t="shared" si="8"/>
        <v>No Indication</v>
      </c>
      <c r="U39" t="str">
        <f t="shared" si="9"/>
        <v>No T+M+I</v>
      </c>
      <c r="V39">
        <v>288.75168694383353</v>
      </c>
      <c r="W39">
        <v>290.36068252489974</v>
      </c>
      <c r="X39">
        <f t="shared" si="10"/>
        <v>-1.6089955810662104</v>
      </c>
      <c r="Y39">
        <v>-3.0216362006584672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294.75</v>
      </c>
      <c r="D40">
        <v>295.55</v>
      </c>
      <c r="E40">
        <v>287.8</v>
      </c>
      <c r="F40">
        <v>289</v>
      </c>
      <c r="G40">
        <f>_xll.TA_TYPPRICE(D40,E40,F40)</f>
        <v>290.78333333333336</v>
      </c>
      <c r="H40">
        <v>291.07099252621401</v>
      </c>
      <c r="I40" t="str">
        <f t="shared" si="0"/>
        <v>DOWN</v>
      </c>
      <c r="J40">
        <v>292.0759692753324</v>
      </c>
      <c r="K40">
        <v>286.86379396360053</v>
      </c>
      <c r="L40" t="str">
        <f t="shared" si="1"/>
        <v>No Confirmation</v>
      </c>
      <c r="M40" t="str">
        <f t="shared" si="2"/>
        <v>No Trend</v>
      </c>
      <c r="N40">
        <v>49.739307872856855</v>
      </c>
      <c r="O40" t="str">
        <f t="shared" si="3"/>
        <v>No Momentum</v>
      </c>
      <c r="P40" t="str">
        <f t="shared" si="4"/>
        <v>No Trend + Momentum</v>
      </c>
      <c r="Q40">
        <f t="shared" si="5"/>
        <v>1.1999999999999886</v>
      </c>
      <c r="R40">
        <f t="shared" si="6"/>
        <v>7.75</v>
      </c>
      <c r="S40">
        <f t="shared" si="7"/>
        <v>0.15483870967741789</v>
      </c>
      <c r="T40" t="str">
        <f t="shared" si="8"/>
        <v>DOWN</v>
      </c>
      <c r="U40" t="str">
        <f t="shared" si="9"/>
        <v>No T+M+I</v>
      </c>
      <c r="V40">
        <v>288.78988895247454</v>
      </c>
      <c r="W40">
        <v>290.25989122675901</v>
      </c>
      <c r="X40">
        <f t="shared" si="10"/>
        <v>-1.4700022742844681</v>
      </c>
      <c r="Y40">
        <v>-2.7113094153836674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289.25</v>
      </c>
      <c r="D41">
        <v>289.45</v>
      </c>
      <c r="E41">
        <v>276.8</v>
      </c>
      <c r="F41">
        <v>280</v>
      </c>
      <c r="G41">
        <f>_xll.TA_TYPPRICE(D41,E41,F41)</f>
        <v>282.08333333333331</v>
      </c>
      <c r="H41">
        <v>286.57716292977364</v>
      </c>
      <c r="I41" t="str">
        <f t="shared" si="0"/>
        <v>DOWN</v>
      </c>
      <c r="J41">
        <v>291.49242054748078</v>
      </c>
      <c r="K41">
        <v>284.62739530502262</v>
      </c>
      <c r="L41" t="str">
        <f t="shared" si="1"/>
        <v>DOWN</v>
      </c>
      <c r="M41" t="str">
        <f t="shared" si="2"/>
        <v>DOWN</v>
      </c>
      <c r="N41">
        <v>26.177519503961381</v>
      </c>
      <c r="O41" t="str">
        <f t="shared" si="3"/>
        <v>DOWN</v>
      </c>
      <c r="P41" t="str">
        <f t="shared" si="4"/>
        <v>DOWN</v>
      </c>
      <c r="Q41">
        <f t="shared" si="5"/>
        <v>3.1999999999999886</v>
      </c>
      <c r="R41">
        <f t="shared" si="6"/>
        <v>12.649999999999977</v>
      </c>
      <c r="S41">
        <f t="shared" si="7"/>
        <v>0.25296442687746989</v>
      </c>
      <c r="T41" t="str">
        <f t="shared" si="8"/>
        <v>No Indication</v>
      </c>
      <c r="U41" t="str">
        <f t="shared" si="9"/>
        <v>No T+M+I</v>
      </c>
      <c r="V41">
        <v>287.43759834440152</v>
      </c>
      <c r="W41">
        <v>289.49989928403613</v>
      </c>
      <c r="X41">
        <f t="shared" si="10"/>
        <v>-2.0623009396346106</v>
      </c>
      <c r="Y41">
        <v>-2.5815077202338559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277.60000000000002</v>
      </c>
      <c r="D42">
        <v>278.45</v>
      </c>
      <c r="E42">
        <v>273.75</v>
      </c>
      <c r="F42">
        <v>276</v>
      </c>
      <c r="G42">
        <f>_xll.TA_TYPPRICE(D42,E42,F42)</f>
        <v>276.06666666666666</v>
      </c>
      <c r="H42">
        <v>281.32191479822018</v>
      </c>
      <c r="I42" t="str">
        <f t="shared" si="0"/>
        <v>DOWN</v>
      </c>
      <c r="J42">
        <v>288.59410487026281</v>
      </c>
      <c r="K42">
        <v>282.21019634835091</v>
      </c>
      <c r="L42" t="str">
        <f t="shared" si="1"/>
        <v>DOWN</v>
      </c>
      <c r="M42" t="str">
        <f t="shared" si="2"/>
        <v>DOWN</v>
      </c>
      <c r="N42">
        <v>20.723674708168488</v>
      </c>
      <c r="O42" t="str">
        <f t="shared" si="3"/>
        <v>DOWN</v>
      </c>
      <c r="P42" t="str">
        <f t="shared" si="4"/>
        <v>DOWN</v>
      </c>
      <c r="Q42">
        <f t="shared" si="5"/>
        <v>2.25</v>
      </c>
      <c r="R42">
        <f t="shared" si="6"/>
        <v>4.6999999999999886</v>
      </c>
      <c r="S42">
        <f t="shared" si="7"/>
        <v>0.47872340425532028</v>
      </c>
      <c r="T42" t="str">
        <f t="shared" si="8"/>
        <v>No Indication</v>
      </c>
      <c r="U42" t="str">
        <f t="shared" si="9"/>
        <v>No T+M+I</v>
      </c>
      <c r="V42">
        <v>285.67796782987818</v>
      </c>
      <c r="W42">
        <v>288.49990674447793</v>
      </c>
      <c r="X42">
        <f t="shared" si="10"/>
        <v>-2.8219389145997411</v>
      </c>
      <c r="Y42">
        <v>-2.6295939591070328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277.14999999999998</v>
      </c>
      <c r="D43">
        <v>279.3</v>
      </c>
      <c r="E43">
        <v>271.64999999999998</v>
      </c>
      <c r="F43">
        <v>273</v>
      </c>
      <c r="G43">
        <f>_xll.TA_TYPPRICE(D43,E43,F43)</f>
        <v>274.65000000000003</v>
      </c>
      <c r="H43">
        <v>277.98595739911013</v>
      </c>
      <c r="I43" t="str">
        <f t="shared" si="0"/>
        <v>DOWN</v>
      </c>
      <c r="J43">
        <v>286.52874823242661</v>
      </c>
      <c r="K43">
        <v>279.86348604871739</v>
      </c>
      <c r="L43" t="str">
        <f t="shared" si="1"/>
        <v>DOWN</v>
      </c>
      <c r="M43" t="str">
        <f t="shared" si="2"/>
        <v>DOWN</v>
      </c>
      <c r="N43">
        <v>17.337352110189531</v>
      </c>
      <c r="O43" t="str">
        <f t="shared" si="3"/>
        <v>DOWN</v>
      </c>
      <c r="P43" t="str">
        <f t="shared" si="4"/>
        <v>DOWN</v>
      </c>
      <c r="Q43">
        <f t="shared" si="5"/>
        <v>1.3500000000000227</v>
      </c>
      <c r="R43">
        <f t="shared" si="6"/>
        <v>7.6500000000000341</v>
      </c>
      <c r="S43">
        <f t="shared" si="7"/>
        <v>0.17647058823529629</v>
      </c>
      <c r="T43" t="str">
        <f t="shared" si="8"/>
        <v>DOWN</v>
      </c>
      <c r="U43" t="str">
        <f t="shared" si="9"/>
        <v>DOWN</v>
      </c>
      <c r="V43">
        <v>283.72751124066616</v>
      </c>
      <c r="W43">
        <v>287.35176550414621</v>
      </c>
      <c r="X43">
        <f t="shared" si="10"/>
        <v>-3.6242542634800543</v>
      </c>
      <c r="Y43">
        <v>-2.8285260199816369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278.45</v>
      </c>
      <c r="AE43">
        <f t="shared" si="16"/>
        <v>276.40000000000003</v>
      </c>
      <c r="AF43">
        <f t="shared" si="17"/>
        <v>275.5</v>
      </c>
      <c r="AG43">
        <f t="shared" si="18"/>
        <v>274.55</v>
      </c>
      <c r="AH43">
        <f t="shared" si="19"/>
        <v>274.55</v>
      </c>
    </row>
    <row r="44" spans="1:34" x14ac:dyDescent="0.25">
      <c r="A44" t="s">
        <v>5</v>
      </c>
      <c r="B44" s="1">
        <v>42916</v>
      </c>
      <c r="C44">
        <v>272</v>
      </c>
      <c r="D44">
        <v>274.75</v>
      </c>
      <c r="E44">
        <v>269.7</v>
      </c>
      <c r="F44">
        <v>274</v>
      </c>
      <c r="G44">
        <f>_xll.TA_TYPPRICE(D44,E44,F44)</f>
        <v>272.81666666666666</v>
      </c>
      <c r="H44">
        <v>275.40131203288843</v>
      </c>
      <c r="I44" t="str">
        <f t="shared" si="0"/>
        <v>DOWN</v>
      </c>
      <c r="J44">
        <v>283.91124862522071</v>
      </c>
      <c r="K44">
        <v>277.60493359344684</v>
      </c>
      <c r="L44" t="str">
        <f t="shared" si="1"/>
        <v>DOWN</v>
      </c>
      <c r="M44" t="str">
        <f t="shared" si="2"/>
        <v>DOWN</v>
      </c>
      <c r="N44">
        <v>22.606663799202735</v>
      </c>
      <c r="O44" t="str">
        <f t="shared" si="3"/>
        <v>DOWN</v>
      </c>
      <c r="P44" t="str">
        <f t="shared" si="4"/>
        <v>DOWN</v>
      </c>
      <c r="Q44">
        <f t="shared" si="5"/>
        <v>4.3000000000000114</v>
      </c>
      <c r="R44">
        <f t="shared" si="6"/>
        <v>5.0500000000000114</v>
      </c>
      <c r="S44">
        <f t="shared" si="7"/>
        <v>0.8514851485148518</v>
      </c>
      <c r="T44" t="str">
        <f t="shared" si="8"/>
        <v>UP</v>
      </c>
      <c r="U44" t="str">
        <f t="shared" si="9"/>
        <v>No T+M+I</v>
      </c>
      <c r="V44">
        <v>282.23097104979445</v>
      </c>
      <c r="W44">
        <v>286.36274583717244</v>
      </c>
      <c r="X44">
        <f t="shared" si="10"/>
        <v>-4.1317747873779922</v>
      </c>
      <c r="Y44">
        <v>-3.0891757734609078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274.10000000000002</v>
      </c>
      <c r="D45">
        <v>275.5</v>
      </c>
      <c r="E45">
        <v>272.55</v>
      </c>
      <c r="F45">
        <v>275</v>
      </c>
      <c r="G45">
        <f>_xll.TA_TYPPRICE(D45,E45,F45)</f>
        <v>274.34999999999997</v>
      </c>
      <c r="H45">
        <v>274.87565601644417</v>
      </c>
      <c r="I45" t="str">
        <f t="shared" si="0"/>
        <v>UP</v>
      </c>
      <c r="J45">
        <v>282.04208226406053</v>
      </c>
      <c r="K45">
        <v>276.48161501712531</v>
      </c>
      <c r="L45" t="str">
        <f t="shared" si="1"/>
        <v>DOWN</v>
      </c>
      <c r="M45" t="str">
        <f t="shared" si="2"/>
        <v>No Trend</v>
      </c>
      <c r="N45">
        <v>28.31832859946331</v>
      </c>
      <c r="O45" t="str">
        <f t="shared" si="3"/>
        <v>DOWN</v>
      </c>
      <c r="P45" t="str">
        <f t="shared" si="4"/>
        <v>No Trend + Momentum</v>
      </c>
      <c r="Q45">
        <f t="shared" si="5"/>
        <v>2.4499999999999886</v>
      </c>
      <c r="R45">
        <f t="shared" si="6"/>
        <v>2.9499999999999886</v>
      </c>
      <c r="S45">
        <f t="shared" si="7"/>
        <v>0.83050847457627053</v>
      </c>
      <c r="T45" t="str">
        <f t="shared" si="8"/>
        <v>UP</v>
      </c>
      <c r="U45" t="str">
        <f t="shared" si="9"/>
        <v>No T+M+I</v>
      </c>
      <c r="V45">
        <v>281.1185139652107</v>
      </c>
      <c r="W45">
        <v>285.52106096034487</v>
      </c>
      <c r="X45">
        <f t="shared" si="10"/>
        <v>-4.4025469951341734</v>
      </c>
      <c r="Y45">
        <v>-3.3518500177955608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275</v>
      </c>
      <c r="D46">
        <v>276.45</v>
      </c>
      <c r="E46">
        <v>272.05</v>
      </c>
      <c r="F46">
        <v>273</v>
      </c>
      <c r="G46">
        <f>_xll.TA_TYPPRICE(D46,E46,F46)</f>
        <v>273.83333333333331</v>
      </c>
      <c r="H46">
        <v>274.35449467488877</v>
      </c>
      <c r="I46" t="str">
        <f t="shared" si="0"/>
        <v>DOWN</v>
      </c>
      <c r="J46">
        <v>280.79939731649154</v>
      </c>
      <c r="K46">
        <v>275.49681167998637</v>
      </c>
      <c r="L46" t="str">
        <f t="shared" si="1"/>
        <v>DOWN</v>
      </c>
      <c r="M46" t="str">
        <f t="shared" si="2"/>
        <v>DOWN</v>
      </c>
      <c r="N46">
        <v>23.907387372893496</v>
      </c>
      <c r="O46" t="str">
        <f t="shared" si="3"/>
        <v>DOWN</v>
      </c>
      <c r="P46" t="str">
        <f t="shared" si="4"/>
        <v>DOWN</v>
      </c>
      <c r="Q46">
        <f t="shared" si="5"/>
        <v>0.94999999999998863</v>
      </c>
      <c r="R46">
        <f t="shared" si="6"/>
        <v>4.3999999999999773</v>
      </c>
      <c r="S46">
        <f t="shared" si="7"/>
        <v>0.21590909090908944</v>
      </c>
      <c r="T46" t="str">
        <f t="shared" si="8"/>
        <v>No Indication</v>
      </c>
      <c r="U46" t="str">
        <f t="shared" si="9"/>
        <v>No T+M+I</v>
      </c>
      <c r="V46">
        <v>279.86951181671674</v>
      </c>
      <c r="W46">
        <v>284.59357496328226</v>
      </c>
      <c r="X46">
        <f t="shared" si="10"/>
        <v>-4.7240631465655269</v>
      </c>
      <c r="Y46">
        <v>-3.6262926435495539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273.89999999999998</v>
      </c>
      <c r="D47">
        <v>275.60000000000002</v>
      </c>
      <c r="E47">
        <v>272.35000000000002</v>
      </c>
      <c r="F47">
        <v>275</v>
      </c>
      <c r="G47">
        <f>_xll.TA_TYPPRICE(D47,E47,F47)</f>
        <v>274.31666666666666</v>
      </c>
      <c r="H47">
        <v>274.33558067077774</v>
      </c>
      <c r="I47" t="str">
        <f t="shared" si="0"/>
        <v>UP</v>
      </c>
      <c r="J47">
        <v>279.64397569060452</v>
      </c>
      <c r="K47">
        <v>274.79752019554496</v>
      </c>
      <c r="L47" t="str">
        <f t="shared" si="1"/>
        <v>No Confirmation</v>
      </c>
      <c r="M47" t="str">
        <f t="shared" si="2"/>
        <v>No Trend</v>
      </c>
      <c r="N47">
        <v>36.308368365524039</v>
      </c>
      <c r="O47" t="str">
        <f t="shared" si="3"/>
        <v>DOWN</v>
      </c>
      <c r="P47" t="str">
        <f t="shared" si="4"/>
        <v>No Trend + Momentum</v>
      </c>
      <c r="Q47">
        <f t="shared" si="5"/>
        <v>2.6499999999999773</v>
      </c>
      <c r="R47">
        <f t="shared" si="6"/>
        <v>3.25</v>
      </c>
      <c r="S47">
        <f t="shared" si="7"/>
        <v>0.81538461538460838</v>
      </c>
      <c r="T47" t="str">
        <f t="shared" si="8"/>
        <v>UP</v>
      </c>
      <c r="U47" t="str">
        <f t="shared" si="9"/>
        <v>No T+M+I</v>
      </c>
      <c r="V47">
        <v>279.12035615260646</v>
      </c>
      <c r="W47">
        <v>283.88293978081691</v>
      </c>
      <c r="X47">
        <f t="shared" si="10"/>
        <v>-4.7625836282104501</v>
      </c>
      <c r="Y47">
        <v>-3.8535508404817334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275.05</v>
      </c>
      <c r="D48">
        <v>282.7</v>
      </c>
      <c r="E48">
        <v>274.60000000000002</v>
      </c>
      <c r="F48">
        <v>281</v>
      </c>
      <c r="G48">
        <f>_xll.TA_TYPPRICE(D48,E48,F48)</f>
        <v>279.43333333333334</v>
      </c>
      <c r="H48">
        <v>276.88445700205557</v>
      </c>
      <c r="I48" t="str">
        <f t="shared" si="0"/>
        <v>UP</v>
      </c>
      <c r="J48">
        <v>280.32309220380353</v>
      </c>
      <c r="K48">
        <v>274.7536268187572</v>
      </c>
      <c r="L48" t="str">
        <f t="shared" si="1"/>
        <v>UP</v>
      </c>
      <c r="M48" t="str">
        <f t="shared" si="2"/>
        <v>UP</v>
      </c>
      <c r="N48">
        <v>60.46811367453774</v>
      </c>
      <c r="O48" t="str">
        <f t="shared" si="3"/>
        <v>UP</v>
      </c>
      <c r="P48" t="str">
        <f t="shared" si="4"/>
        <v>UP</v>
      </c>
      <c r="Q48">
        <f t="shared" si="5"/>
        <v>6.3999999999999773</v>
      </c>
      <c r="R48">
        <f t="shared" si="6"/>
        <v>8.0999999999999659</v>
      </c>
      <c r="S48">
        <f t="shared" si="7"/>
        <v>0.79012345679012397</v>
      </c>
      <c r="T48" t="str">
        <f t="shared" si="8"/>
        <v>No Indication</v>
      </c>
      <c r="U48" t="str">
        <f t="shared" si="9"/>
        <v>No T+M+I</v>
      </c>
      <c r="V48">
        <v>279.40953212912854</v>
      </c>
      <c r="W48">
        <v>283.66938868594161</v>
      </c>
      <c r="X48">
        <f t="shared" si="10"/>
        <v>-4.2598565568130766</v>
      </c>
      <c r="Y48">
        <v>-3.934811983748002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280.60000000000002</v>
      </c>
      <c r="D49">
        <v>282.39999999999998</v>
      </c>
      <c r="E49">
        <v>279.2</v>
      </c>
      <c r="F49">
        <v>280</v>
      </c>
      <c r="G49">
        <f>_xll.TA_TYPPRICE(D49,E49,F49)</f>
        <v>280.5333333333333</v>
      </c>
      <c r="H49">
        <v>278.70889516769444</v>
      </c>
      <c r="I49" t="str">
        <f t="shared" si="0"/>
        <v>UP</v>
      </c>
      <c r="J49">
        <v>280.78462726962493</v>
      </c>
      <c r="K49">
        <v>275.74170974792224</v>
      </c>
      <c r="L49" t="str">
        <f t="shared" si="1"/>
        <v>No Confirmation</v>
      </c>
      <c r="M49" t="str">
        <f t="shared" si="2"/>
        <v>No Trend</v>
      </c>
      <c r="N49">
        <v>56.039545412462175</v>
      </c>
      <c r="O49" t="str">
        <f t="shared" si="3"/>
        <v>No Momentum</v>
      </c>
      <c r="P49" t="str">
        <f t="shared" si="4"/>
        <v>No Trend + Momentum</v>
      </c>
      <c r="Q49">
        <f t="shared" si="5"/>
        <v>0.80000000000001137</v>
      </c>
      <c r="R49">
        <f t="shared" si="6"/>
        <v>3.1999999999999886</v>
      </c>
      <c r="S49">
        <f t="shared" si="7"/>
        <v>0.25000000000000444</v>
      </c>
      <c r="T49" t="str">
        <f t="shared" si="8"/>
        <v>No Indication</v>
      </c>
      <c r="U49" t="str">
        <f t="shared" si="9"/>
        <v>No T+M+I</v>
      </c>
      <c r="V49">
        <v>279.50037334003184</v>
      </c>
      <c r="W49">
        <v>283.39758211661263</v>
      </c>
      <c r="X49">
        <f t="shared" si="10"/>
        <v>-3.8972087765807828</v>
      </c>
      <c r="Y49">
        <v>-3.9272913423145583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300</v>
      </c>
      <c r="D50">
        <v>300</v>
      </c>
      <c r="E50">
        <v>253</v>
      </c>
      <c r="F50">
        <v>285</v>
      </c>
      <c r="G50">
        <f>_xll.TA_TYPPRICE(D50,E50,F50)</f>
        <v>279.33333333333331</v>
      </c>
      <c r="H50">
        <v>279.02111425051385</v>
      </c>
      <c r="I50" t="str">
        <f t="shared" si="0"/>
        <v>UP</v>
      </c>
      <c r="J50">
        <v>285.05471009859718</v>
      </c>
      <c r="K50">
        <v>270.68799647060621</v>
      </c>
      <c r="L50" t="str">
        <f t="shared" si="1"/>
        <v>No Confirmation</v>
      </c>
      <c r="M50" t="str">
        <f t="shared" si="2"/>
        <v>No Trend</v>
      </c>
      <c r="N50">
        <v>69.84337687921213</v>
      </c>
      <c r="O50" t="str">
        <f t="shared" si="3"/>
        <v>UP</v>
      </c>
      <c r="P50" t="str">
        <f t="shared" si="4"/>
        <v>No Trend + Momentum</v>
      </c>
      <c r="Q50">
        <f t="shared" si="5"/>
        <v>32</v>
      </c>
      <c r="R50">
        <f t="shared" si="6"/>
        <v>47</v>
      </c>
      <c r="S50">
        <f t="shared" si="7"/>
        <v>0.68085106382978722</v>
      </c>
      <c r="T50" t="str">
        <f t="shared" si="8"/>
        <v>No Indication</v>
      </c>
      <c r="U50" t="str">
        <f t="shared" si="9"/>
        <v>No T+M+I</v>
      </c>
      <c r="V50">
        <v>280.34646974925772</v>
      </c>
      <c r="W50">
        <v>283.51627973760429</v>
      </c>
      <c r="X50">
        <f t="shared" si="10"/>
        <v>-3.1698099883465716</v>
      </c>
      <c r="Y50">
        <v>-3.7757950715209612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287.5</v>
      </c>
      <c r="D51">
        <v>289.7</v>
      </c>
      <c r="E51">
        <v>283</v>
      </c>
      <c r="F51">
        <v>284</v>
      </c>
      <c r="G51">
        <f>_xll.TA_TYPPRICE(D51,E51,F51)</f>
        <v>285.56666666666666</v>
      </c>
      <c r="H51">
        <v>282.29389045859023</v>
      </c>
      <c r="I51" t="str">
        <f t="shared" si="0"/>
        <v>UP</v>
      </c>
      <c r="J51">
        <v>286.08699674335338</v>
      </c>
      <c r="K51">
        <v>273.42399725491595</v>
      </c>
      <c r="L51" t="str">
        <f t="shared" si="1"/>
        <v>No Confirmation</v>
      </c>
      <c r="M51" t="str">
        <f t="shared" si="2"/>
        <v>No Trend</v>
      </c>
      <c r="N51">
        <v>64.759652552077966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6.6999999999999886</v>
      </c>
      <c r="S51">
        <f t="shared" si="7"/>
        <v>0.14925373134328385</v>
      </c>
      <c r="T51" t="str">
        <f t="shared" si="8"/>
        <v>DOWN</v>
      </c>
      <c r="U51" t="str">
        <f t="shared" si="9"/>
        <v>No T+M+I</v>
      </c>
      <c r="V51">
        <v>280.90855132629497</v>
      </c>
      <c r="W51">
        <v>283.55211086815211</v>
      </c>
      <c r="X51">
        <f t="shared" si="10"/>
        <v>-2.6435595418571438</v>
      </c>
      <c r="Y51">
        <v>-3.5493479655881979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284.7</v>
      </c>
      <c r="D52">
        <v>288.39999999999998</v>
      </c>
      <c r="E52">
        <v>283.2</v>
      </c>
      <c r="F52">
        <v>288</v>
      </c>
      <c r="G52">
        <f>_xll.TA_TYPPRICE(D52,E52,F52)</f>
        <v>286.5333333333333</v>
      </c>
      <c r="H52">
        <v>284.41361189596176</v>
      </c>
      <c r="I52" t="str">
        <f t="shared" si="0"/>
        <v>UP</v>
      </c>
      <c r="J52">
        <v>286.60099746705265</v>
      </c>
      <c r="K52">
        <v>275.59644230937909</v>
      </c>
      <c r="L52" t="str">
        <f t="shared" si="1"/>
        <v>UP</v>
      </c>
      <c r="M52" t="str">
        <f t="shared" si="2"/>
        <v>UP</v>
      </c>
      <c r="N52">
        <v>74.162783622736328</v>
      </c>
      <c r="O52" t="str">
        <f t="shared" si="3"/>
        <v>UP</v>
      </c>
      <c r="P52" t="str">
        <f t="shared" si="4"/>
        <v>UP</v>
      </c>
      <c r="Q52">
        <f t="shared" si="5"/>
        <v>4.8000000000000114</v>
      </c>
      <c r="R52">
        <f t="shared" si="6"/>
        <v>5.1999999999999886</v>
      </c>
      <c r="S52">
        <f t="shared" si="7"/>
        <v>0.92307692307692724</v>
      </c>
      <c r="T52" t="str">
        <f t="shared" si="8"/>
        <v>UP</v>
      </c>
      <c r="U52" t="str">
        <f t="shared" si="9"/>
        <v>UP</v>
      </c>
      <c r="V52">
        <v>281.99954342994192</v>
      </c>
      <c r="W52">
        <v>283.88158413717787</v>
      </c>
      <c r="X52">
        <f t="shared" si="10"/>
        <v>-1.8820407072359444</v>
      </c>
      <c r="Y52">
        <v>-3.2158865139177473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288.89999999999998</v>
      </c>
      <c r="D53">
        <v>290</v>
      </c>
      <c r="E53">
        <v>286.55</v>
      </c>
      <c r="F53">
        <v>288</v>
      </c>
      <c r="G53">
        <f>_xll.TA_TYPPRICE(D53,E53,F53)</f>
        <v>288.18333333333334</v>
      </c>
      <c r="H53">
        <v>286.29847261464755</v>
      </c>
      <c r="I53" t="str">
        <f t="shared" si="0"/>
        <v>UP</v>
      </c>
      <c r="J53">
        <v>287.35633136326317</v>
      </c>
      <c r="K53">
        <v>278.03056624062816</v>
      </c>
      <c r="L53" t="str">
        <f t="shared" si="1"/>
        <v>UP</v>
      </c>
      <c r="M53" t="str">
        <f t="shared" si="2"/>
        <v>UP</v>
      </c>
      <c r="N53">
        <v>74.162783622736328</v>
      </c>
      <c r="O53" t="str">
        <f t="shared" si="3"/>
        <v>UP</v>
      </c>
      <c r="P53" t="str">
        <f t="shared" si="4"/>
        <v>UP</v>
      </c>
      <c r="Q53">
        <f t="shared" si="5"/>
        <v>1.4499999999999886</v>
      </c>
      <c r="R53">
        <f t="shared" si="6"/>
        <v>3.4499999999999886</v>
      </c>
      <c r="S53">
        <f t="shared" si="7"/>
        <v>0.42028985507246186</v>
      </c>
      <c r="T53" t="str">
        <f t="shared" si="8"/>
        <v>No Indication</v>
      </c>
      <c r="U53" t="str">
        <f t="shared" si="9"/>
        <v>No T+M+I</v>
      </c>
      <c r="V53">
        <v>282.92269059456623</v>
      </c>
      <c r="W53">
        <v>284.18665197886838</v>
      </c>
      <c r="X53">
        <f t="shared" si="10"/>
        <v>-1.2639613843021493</v>
      </c>
      <c r="Y53">
        <v>-2.8255014879946279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288.8</v>
      </c>
      <c r="D54">
        <v>293.60000000000002</v>
      </c>
      <c r="E54">
        <v>287.25</v>
      </c>
      <c r="F54">
        <v>292</v>
      </c>
      <c r="G54">
        <f>_xll.TA_TYPPRICE(D54,E54,F54)</f>
        <v>290.95</v>
      </c>
      <c r="H54">
        <v>288.62423630732377</v>
      </c>
      <c r="I54" t="str">
        <f t="shared" si="0"/>
        <v>UP</v>
      </c>
      <c r="J54">
        <v>288.74381328253804</v>
      </c>
      <c r="K54">
        <v>280.07932929826637</v>
      </c>
      <c r="L54" t="str">
        <f t="shared" si="1"/>
        <v>UP</v>
      </c>
      <c r="M54" t="str">
        <f t="shared" si="2"/>
        <v>UP</v>
      </c>
      <c r="N54">
        <v>81.765220837936681</v>
      </c>
      <c r="O54" t="str">
        <f t="shared" si="3"/>
        <v>UP</v>
      </c>
      <c r="P54" t="str">
        <f t="shared" si="4"/>
        <v>UP</v>
      </c>
      <c r="Q54">
        <f t="shared" si="5"/>
        <v>4.75</v>
      </c>
      <c r="R54">
        <f t="shared" si="6"/>
        <v>6.3500000000000227</v>
      </c>
      <c r="S54">
        <f t="shared" si="7"/>
        <v>0.74803149606298946</v>
      </c>
      <c r="T54" t="str">
        <f t="shared" si="8"/>
        <v>No Indication</v>
      </c>
      <c r="U54" t="str">
        <f t="shared" si="9"/>
        <v>No T+M+I</v>
      </c>
      <c r="V54">
        <v>284.31919973386374</v>
      </c>
      <c r="W54">
        <v>284.76541849895222</v>
      </c>
      <c r="X54">
        <f t="shared" si="10"/>
        <v>-0.44621876508847436</v>
      </c>
      <c r="Y54">
        <v>-2.3496449434133972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292.8</v>
      </c>
      <c r="D55">
        <v>294.10000000000002</v>
      </c>
      <c r="E55">
        <v>289.64999999999998</v>
      </c>
      <c r="F55">
        <v>293</v>
      </c>
      <c r="G55">
        <f>_xll.TA_TYPPRICE(D55,E55,F55)</f>
        <v>292.25</v>
      </c>
      <c r="H55">
        <v>290.43711815366191</v>
      </c>
      <c r="I55" t="str">
        <f t="shared" si="0"/>
        <v>UP</v>
      </c>
      <c r="J55">
        <v>289.93407699752959</v>
      </c>
      <c r="K55">
        <v>282.20614500976274</v>
      </c>
      <c r="L55" t="str">
        <f t="shared" si="1"/>
        <v>UP</v>
      </c>
      <c r="M55" t="str">
        <f t="shared" si="2"/>
        <v>UP</v>
      </c>
      <c r="N55">
        <v>83.300737175468555</v>
      </c>
      <c r="O55" t="str">
        <f t="shared" si="3"/>
        <v>UP</v>
      </c>
      <c r="P55" t="str">
        <f t="shared" si="4"/>
        <v>UP</v>
      </c>
      <c r="Q55">
        <f t="shared" si="5"/>
        <v>3.3500000000000227</v>
      </c>
      <c r="R55">
        <f t="shared" si="6"/>
        <v>4.4500000000000455</v>
      </c>
      <c r="S55">
        <f t="shared" si="7"/>
        <v>0.75280898876404234</v>
      </c>
      <c r="T55" t="str">
        <f t="shared" si="8"/>
        <v>No Indication</v>
      </c>
      <c r="U55" t="str">
        <f t="shared" si="9"/>
        <v>No T+M+I</v>
      </c>
      <c r="V55">
        <v>285.65470746711549</v>
      </c>
      <c r="W55">
        <v>285.37538749902984</v>
      </c>
      <c r="X55">
        <f t="shared" si="10"/>
        <v>0.27931996808564463</v>
      </c>
      <c r="Y55">
        <v>-1.8238519611135888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291.85000000000002</v>
      </c>
      <c r="D56">
        <v>296.39999999999998</v>
      </c>
      <c r="E56">
        <v>290</v>
      </c>
      <c r="F56">
        <v>290</v>
      </c>
      <c r="G56">
        <f>_xll.TA_TYPPRICE(D56,E56,F56)</f>
        <v>292.13333333333333</v>
      </c>
      <c r="H56">
        <v>291.28522574349762</v>
      </c>
      <c r="I56" t="str">
        <f t="shared" si="0"/>
        <v>DOWN</v>
      </c>
      <c r="J56">
        <v>291.37094877585633</v>
      </c>
      <c r="K56">
        <v>283.938112785371</v>
      </c>
      <c r="L56" t="str">
        <f t="shared" si="1"/>
        <v>No Confirmation</v>
      </c>
      <c r="M56" t="str">
        <f t="shared" si="2"/>
        <v>No Trend</v>
      </c>
      <c r="N56">
        <v>63.308995755533495</v>
      </c>
      <c r="O56" t="str">
        <f t="shared" si="3"/>
        <v>UP</v>
      </c>
      <c r="P56" t="str">
        <f t="shared" si="4"/>
        <v>No Trend + Momentum</v>
      </c>
      <c r="Q56">
        <f t="shared" si="5"/>
        <v>0</v>
      </c>
      <c r="R56">
        <f t="shared" si="6"/>
        <v>6.3999999999999773</v>
      </c>
      <c r="S56">
        <f t="shared" si="7"/>
        <v>0</v>
      </c>
      <c r="T56" t="str">
        <f t="shared" si="8"/>
        <v>DOWN</v>
      </c>
      <c r="U56" t="str">
        <f t="shared" si="9"/>
        <v>No T+M+I</v>
      </c>
      <c r="V56">
        <v>286.32321401063621</v>
      </c>
      <c r="W56">
        <v>285.71795138799058</v>
      </c>
      <c r="X56">
        <f t="shared" si="10"/>
        <v>0.60526262264562547</v>
      </c>
      <c r="Y56">
        <v>-1.338029044361746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291.5</v>
      </c>
      <c r="D57">
        <v>294</v>
      </c>
      <c r="E57">
        <v>291.39999999999998</v>
      </c>
      <c r="F57">
        <v>294</v>
      </c>
      <c r="G57">
        <f>_xll.TA_TYPPRICE(D57,E57,F57)</f>
        <v>293.13333333333333</v>
      </c>
      <c r="H57">
        <v>292.20927953841544</v>
      </c>
      <c r="I57" t="str">
        <f t="shared" si="0"/>
        <v>UP</v>
      </c>
      <c r="J57">
        <v>291.95518238122162</v>
      </c>
      <c r="K57">
        <v>285.59630994417745</v>
      </c>
      <c r="L57" t="str">
        <f t="shared" si="1"/>
        <v>UP</v>
      </c>
      <c r="M57" t="str">
        <f t="shared" si="2"/>
        <v>UP</v>
      </c>
      <c r="N57">
        <v>73.791976709417511</v>
      </c>
      <c r="O57" t="str">
        <f t="shared" si="3"/>
        <v>UP</v>
      </c>
      <c r="P57" t="str">
        <f t="shared" si="4"/>
        <v>UP</v>
      </c>
      <c r="Q57">
        <f t="shared" si="5"/>
        <v>2.6000000000000227</v>
      </c>
      <c r="R57">
        <f t="shared" si="6"/>
        <v>2.6000000000000227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287.50425800899984</v>
      </c>
      <c r="W57">
        <v>286.33143647036167</v>
      </c>
      <c r="X57">
        <f t="shared" si="10"/>
        <v>1.1728215386381748</v>
      </c>
      <c r="Y57">
        <v>-0.83585892776176174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291.7</v>
      </c>
      <c r="AE57">
        <f t="shared" si="16"/>
        <v>292.40000000000003</v>
      </c>
      <c r="AF57">
        <f t="shared" si="17"/>
        <v>292.7</v>
      </c>
      <c r="AG57">
        <f t="shared" si="18"/>
        <v>293</v>
      </c>
    </row>
    <row r="58" spans="1:34" x14ac:dyDescent="0.25">
      <c r="A58" t="s">
        <v>5</v>
      </c>
      <c r="B58" s="1">
        <v>42936</v>
      </c>
      <c r="C58">
        <v>293</v>
      </c>
      <c r="D58">
        <v>294.25</v>
      </c>
      <c r="E58">
        <v>290.05</v>
      </c>
      <c r="F58">
        <v>291</v>
      </c>
      <c r="G58">
        <f>_xll.TA_TYPPRICE(D58,E58,F58)</f>
        <v>291.76666666666665</v>
      </c>
      <c r="H58">
        <v>291.98797310254105</v>
      </c>
      <c r="I58" t="str">
        <f t="shared" si="0"/>
        <v>DOWN</v>
      </c>
      <c r="J58">
        <v>292.46514185206127</v>
      </c>
      <c r="K58">
        <v>286.58601884547136</v>
      </c>
      <c r="L58" t="str">
        <f t="shared" si="1"/>
        <v>No Confirmation</v>
      </c>
      <c r="M58" t="str">
        <f t="shared" si="2"/>
        <v>No Trend</v>
      </c>
      <c r="N58">
        <v>58.202313802831007</v>
      </c>
      <c r="O58" t="str">
        <f t="shared" si="3"/>
        <v>No Momentum</v>
      </c>
      <c r="P58" t="str">
        <f t="shared" si="4"/>
        <v>No Trend + Momentum</v>
      </c>
      <c r="Q58">
        <f t="shared" si="5"/>
        <v>0.94999999999998863</v>
      </c>
      <c r="R58">
        <f t="shared" si="6"/>
        <v>4.1999999999999886</v>
      </c>
      <c r="S58">
        <f t="shared" si="7"/>
        <v>0.22619047619047408</v>
      </c>
      <c r="T58" t="str">
        <f t="shared" si="8"/>
        <v>No Indication</v>
      </c>
      <c r="U58" t="str">
        <f t="shared" si="9"/>
        <v>No T+M+I</v>
      </c>
      <c r="V58">
        <v>288.04206446915373</v>
      </c>
      <c r="W58">
        <v>286.67725599107564</v>
      </c>
      <c r="X58">
        <f t="shared" si="10"/>
        <v>1.3648084780780891</v>
      </c>
      <c r="Y58">
        <v>-0.39572544659379155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291.05</v>
      </c>
      <c r="D59">
        <v>292.2</v>
      </c>
      <c r="E59">
        <v>288.25</v>
      </c>
      <c r="F59">
        <v>291</v>
      </c>
      <c r="G59">
        <f>_xll.TA_TYPPRICE(D59,E59,F59)</f>
        <v>290.48333333333335</v>
      </c>
      <c r="H59">
        <v>291.23565321793717</v>
      </c>
      <c r="I59" t="str">
        <f t="shared" si="0"/>
        <v>DOWN</v>
      </c>
      <c r="J59">
        <v>292.40622144049212</v>
      </c>
      <c r="K59">
        <v>286.95579243536662</v>
      </c>
      <c r="L59" t="str">
        <f t="shared" si="1"/>
        <v>No Confirmation</v>
      </c>
      <c r="M59" t="str">
        <f t="shared" si="2"/>
        <v>No Trend</v>
      </c>
      <c r="N59">
        <v>58.202313802831021</v>
      </c>
      <c r="O59" t="str">
        <f t="shared" si="3"/>
        <v>No Momentum</v>
      </c>
      <c r="P59" t="str">
        <f t="shared" si="4"/>
        <v>No Trend + Momentum</v>
      </c>
      <c r="Q59">
        <f t="shared" si="5"/>
        <v>2.75</v>
      </c>
      <c r="R59">
        <f t="shared" si="6"/>
        <v>3.9499999999999886</v>
      </c>
      <c r="S59">
        <f t="shared" si="7"/>
        <v>0.69620253164557167</v>
      </c>
      <c r="T59" t="str">
        <f t="shared" si="8"/>
        <v>No Indication</v>
      </c>
      <c r="U59" t="str">
        <f t="shared" si="9"/>
        <v>No T+M+I</v>
      </c>
      <c r="V59">
        <v>288.49713147389929</v>
      </c>
      <c r="W59">
        <v>286.99745925099597</v>
      </c>
      <c r="X59">
        <f t="shared" si="10"/>
        <v>1.4996722229033139</v>
      </c>
      <c r="Y59">
        <v>-1.6645912694370435E-2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290.8</v>
      </c>
      <c r="D60">
        <v>296.3</v>
      </c>
      <c r="E60">
        <v>290.7</v>
      </c>
      <c r="F60">
        <v>294</v>
      </c>
      <c r="G60">
        <f>_xll.TA_TYPPRICE(D60,E60,F60)</f>
        <v>293.66666666666669</v>
      </c>
      <c r="H60">
        <v>292.45115994230196</v>
      </c>
      <c r="I60" t="str">
        <f t="shared" si="0"/>
        <v>UP</v>
      </c>
      <c r="J60">
        <v>293.27150556482718</v>
      </c>
      <c r="K60">
        <v>287.78783856084073</v>
      </c>
      <c r="L60" t="str">
        <f t="shared" si="1"/>
        <v>UP</v>
      </c>
      <c r="M60" t="str">
        <f t="shared" si="2"/>
        <v>UP</v>
      </c>
      <c r="N60">
        <v>68.575568403638968</v>
      </c>
      <c r="O60" t="str">
        <f t="shared" si="3"/>
        <v>UP</v>
      </c>
      <c r="P60" t="str">
        <f t="shared" si="4"/>
        <v>UP</v>
      </c>
      <c r="Q60">
        <f t="shared" si="5"/>
        <v>3.3000000000000114</v>
      </c>
      <c r="R60">
        <f t="shared" si="6"/>
        <v>5.6000000000000227</v>
      </c>
      <c r="S60">
        <f t="shared" si="7"/>
        <v>0.58928571428571397</v>
      </c>
      <c r="T60" t="str">
        <f t="shared" si="8"/>
        <v>No Indication</v>
      </c>
      <c r="U60" t="str">
        <f t="shared" si="9"/>
        <v>No T+M+I</v>
      </c>
      <c r="V60">
        <v>289.34372663176094</v>
      </c>
      <c r="W60">
        <v>287.51616597314444</v>
      </c>
      <c r="X60">
        <f t="shared" si="10"/>
        <v>1.8275606586165054</v>
      </c>
      <c r="Y60">
        <v>0.35219540156780471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296</v>
      </c>
      <c r="D61">
        <v>297.3</v>
      </c>
      <c r="E61">
        <v>294.64999999999998</v>
      </c>
      <c r="F61">
        <v>296</v>
      </c>
      <c r="G61">
        <f>_xll.TA_TYPPRICE(D61,E61,F61)</f>
        <v>295.98333333333335</v>
      </c>
      <c r="H61">
        <v>294.21724663781765</v>
      </c>
      <c r="I61" t="str">
        <f t="shared" si="0"/>
        <v>UP</v>
      </c>
      <c r="J61">
        <v>294.16672655042112</v>
      </c>
      <c r="K61">
        <v>289.31276332509833</v>
      </c>
      <c r="L61" t="str">
        <f t="shared" si="1"/>
        <v>UP</v>
      </c>
      <c r="M61" t="str">
        <f t="shared" si="2"/>
        <v>UP</v>
      </c>
      <c r="N61">
        <v>73.96084934315607</v>
      </c>
      <c r="O61" t="str">
        <f t="shared" si="3"/>
        <v>UP</v>
      </c>
      <c r="P61" t="str">
        <f t="shared" si="4"/>
        <v>UP</v>
      </c>
      <c r="Q61">
        <f t="shared" si="5"/>
        <v>1.3500000000000227</v>
      </c>
      <c r="R61">
        <f t="shared" si="6"/>
        <v>2.6500000000000341</v>
      </c>
      <c r="S61">
        <f t="shared" si="7"/>
        <v>0.50943396226415294</v>
      </c>
      <c r="T61" t="str">
        <f t="shared" si="8"/>
        <v>No Indication</v>
      </c>
      <c r="U61" t="str">
        <f t="shared" si="9"/>
        <v>No T+M+I</v>
      </c>
      <c r="V61">
        <v>290.36776868841309</v>
      </c>
      <c r="W61">
        <v>288.14459812328187</v>
      </c>
      <c r="X61">
        <f t="shared" si="10"/>
        <v>2.2231705651312268</v>
      </c>
      <c r="Y61">
        <v>0.72639043428048911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296.25</v>
      </c>
      <c r="D62">
        <v>299.64999999999998</v>
      </c>
      <c r="E62">
        <v>295.25</v>
      </c>
      <c r="F62">
        <v>296</v>
      </c>
      <c r="G62">
        <f>_xll.TA_TYPPRICE(D62,E62,F62)</f>
        <v>296.96666666666664</v>
      </c>
      <c r="H62">
        <v>295.59195665224217</v>
      </c>
      <c r="I62" t="str">
        <f t="shared" si="0"/>
        <v>UP</v>
      </c>
      <c r="J62">
        <v>295.38523176143866</v>
      </c>
      <c r="K62">
        <v>290.63214925285428</v>
      </c>
      <c r="L62" t="str">
        <f t="shared" si="1"/>
        <v>UP</v>
      </c>
      <c r="M62" t="str">
        <f t="shared" si="2"/>
        <v>UP</v>
      </c>
      <c r="N62">
        <v>73.960849343156056</v>
      </c>
      <c r="O62" t="str">
        <f t="shared" si="3"/>
        <v>UP</v>
      </c>
      <c r="P62" t="str">
        <f t="shared" si="4"/>
        <v>UP</v>
      </c>
      <c r="Q62">
        <f t="shared" si="5"/>
        <v>0.75</v>
      </c>
      <c r="R62">
        <f t="shared" si="6"/>
        <v>4.3999999999999773</v>
      </c>
      <c r="S62">
        <f t="shared" si="7"/>
        <v>0.17045454545454633</v>
      </c>
      <c r="T62" t="str">
        <f t="shared" si="8"/>
        <v>DOWN</v>
      </c>
      <c r="U62" t="str">
        <f t="shared" si="9"/>
        <v>No T+M+I</v>
      </c>
      <c r="V62">
        <v>291.2342658132726</v>
      </c>
      <c r="W62">
        <v>288.72647974377952</v>
      </c>
      <c r="X62">
        <f t="shared" si="10"/>
        <v>2.5077860694930791</v>
      </c>
      <c r="Y62">
        <v>1.0826695613230071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297</v>
      </c>
      <c r="D63">
        <v>299.85000000000002</v>
      </c>
      <c r="E63">
        <v>296.2</v>
      </c>
      <c r="F63">
        <v>298</v>
      </c>
      <c r="G63">
        <f>_xll.TA_TYPPRICE(D63,E63,F63)</f>
        <v>298.01666666666665</v>
      </c>
      <c r="H63">
        <v>296.80431165945441</v>
      </c>
      <c r="I63" t="str">
        <f t="shared" si="0"/>
        <v>UP</v>
      </c>
      <c r="J63">
        <v>296.37740248111896</v>
      </c>
      <c r="K63">
        <v>291.86944941888663</v>
      </c>
      <c r="L63" t="str">
        <f t="shared" si="1"/>
        <v>UP</v>
      </c>
      <c r="M63" t="str">
        <f t="shared" si="2"/>
        <v>UP</v>
      </c>
      <c r="N63">
        <v>79.460657058222637</v>
      </c>
      <c r="O63" t="str">
        <f t="shared" si="3"/>
        <v>UP</v>
      </c>
      <c r="P63" t="str">
        <f t="shared" si="4"/>
        <v>UP</v>
      </c>
      <c r="Q63">
        <f t="shared" si="5"/>
        <v>1.8000000000000114</v>
      </c>
      <c r="R63">
        <f t="shared" si="6"/>
        <v>3.6500000000000341</v>
      </c>
      <c r="S63">
        <f t="shared" si="7"/>
        <v>0.49315068493150538</v>
      </c>
      <c r="T63" t="str">
        <f t="shared" si="8"/>
        <v>No Indication</v>
      </c>
      <c r="U63" t="str">
        <f t="shared" si="9"/>
        <v>No T+M+I</v>
      </c>
      <c r="V63">
        <v>292.27514799584605</v>
      </c>
      <c r="W63">
        <v>289.41340717016624</v>
      </c>
      <c r="X63">
        <f t="shared" si="10"/>
        <v>2.8617408256798171</v>
      </c>
      <c r="Y63">
        <v>1.438483814194369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297</v>
      </c>
      <c r="D64">
        <v>300.75</v>
      </c>
      <c r="E64">
        <v>295.60000000000002</v>
      </c>
      <c r="F64">
        <v>299.2</v>
      </c>
      <c r="G64">
        <f>_xll.TA_TYPPRICE(D64,E64,F64)</f>
        <v>298.51666666666665</v>
      </c>
      <c r="H64">
        <v>297.66048916306056</v>
      </c>
      <c r="I64" t="str">
        <f t="shared" si="0"/>
        <v>UP</v>
      </c>
      <c r="J64">
        <v>297.34909081864811</v>
      </c>
      <c r="K64">
        <v>292.69846065913407</v>
      </c>
      <c r="L64" t="str">
        <f t="shared" si="1"/>
        <v>UP</v>
      </c>
      <c r="M64" t="str">
        <f t="shared" si="2"/>
        <v>UP</v>
      </c>
      <c r="N64">
        <v>82.26936311455772</v>
      </c>
      <c r="O64" t="str">
        <f t="shared" si="3"/>
        <v>UP</v>
      </c>
      <c r="P64" t="str">
        <f t="shared" si="4"/>
        <v>UP</v>
      </c>
      <c r="Q64">
        <f t="shared" si="5"/>
        <v>3.5999999999999659</v>
      </c>
      <c r="R64">
        <f t="shared" si="6"/>
        <v>5.1499999999999773</v>
      </c>
      <c r="S64">
        <f t="shared" si="7"/>
        <v>0.6990291262135887</v>
      </c>
      <c r="T64" t="str">
        <f t="shared" si="8"/>
        <v>No Indication</v>
      </c>
      <c r="U64" t="str">
        <f t="shared" si="9"/>
        <v>No T+M+I</v>
      </c>
      <c r="V64">
        <v>293.34050984263899</v>
      </c>
      <c r="W64">
        <v>290.13833997237617</v>
      </c>
      <c r="X64">
        <f t="shared" si="10"/>
        <v>3.2021698702628214</v>
      </c>
      <c r="Y64">
        <v>1.7912210254080594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299.39999999999998</v>
      </c>
      <c r="D65">
        <v>313.85000000000002</v>
      </c>
      <c r="E65">
        <v>298</v>
      </c>
      <c r="F65">
        <v>312.8</v>
      </c>
      <c r="G65">
        <f>_xll.TA_TYPPRICE(D65,E65,F65)</f>
        <v>308.2166666666667</v>
      </c>
      <c r="H65">
        <v>302.93857791486363</v>
      </c>
      <c r="I65" t="str">
        <f t="shared" si="0"/>
        <v>UP</v>
      </c>
      <c r="J65">
        <v>301.01595952561519</v>
      </c>
      <c r="K65">
        <v>293.87658051265981</v>
      </c>
      <c r="L65" t="str">
        <f t="shared" si="1"/>
        <v>UP</v>
      </c>
      <c r="M65" t="str">
        <f t="shared" si="2"/>
        <v>UP</v>
      </c>
      <c r="N65">
        <v>93.963540809000051</v>
      </c>
      <c r="O65" t="str">
        <f t="shared" si="3"/>
        <v>UP</v>
      </c>
      <c r="P65" t="str">
        <f t="shared" si="4"/>
        <v>UP</v>
      </c>
      <c r="Q65">
        <f t="shared" si="5"/>
        <v>14.800000000000011</v>
      </c>
      <c r="R65">
        <f t="shared" si="6"/>
        <v>15.850000000000023</v>
      </c>
      <c r="S65">
        <f t="shared" si="7"/>
        <v>0.93375394321766503</v>
      </c>
      <c r="T65" t="str">
        <f t="shared" si="8"/>
        <v>UP</v>
      </c>
      <c r="U65" t="str">
        <f t="shared" si="9"/>
        <v>UP</v>
      </c>
      <c r="V65">
        <v>296.33427755915608</v>
      </c>
      <c r="W65">
        <v>291.81698145590389</v>
      </c>
      <c r="X65">
        <f t="shared" si="10"/>
        <v>4.5172961032521926</v>
      </c>
      <c r="Y65">
        <v>2.3364360409768858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299.8</v>
      </c>
      <c r="AE65">
        <f t="shared" si="16"/>
        <v>304.05</v>
      </c>
      <c r="AF65">
        <f t="shared" si="17"/>
        <v>305.95</v>
      </c>
      <c r="AG65">
        <f t="shared" si="18"/>
        <v>307.8</v>
      </c>
    </row>
    <row r="66" spans="1:33" x14ac:dyDescent="0.25">
      <c r="A66" t="s">
        <v>5</v>
      </c>
      <c r="B66" s="1">
        <v>42948</v>
      </c>
      <c r="C66">
        <v>314</v>
      </c>
      <c r="D66">
        <v>314.8</v>
      </c>
      <c r="E66">
        <v>307.95</v>
      </c>
      <c r="F66">
        <v>309.25</v>
      </c>
      <c r="G66">
        <f>_xll.TA_TYPPRICE(D66,E66,F66)</f>
        <v>310.66666666666669</v>
      </c>
      <c r="H66">
        <v>306.80262229076516</v>
      </c>
      <c r="I66" t="str">
        <f t="shared" si="0"/>
        <v>UP</v>
      </c>
      <c r="J66">
        <v>304.07907963103406</v>
      </c>
      <c r="K66">
        <v>297.00400706540205</v>
      </c>
      <c r="L66" t="str">
        <f t="shared" si="1"/>
        <v>UP</v>
      </c>
      <c r="M66" t="str">
        <f t="shared" si="2"/>
        <v>UP</v>
      </c>
      <c r="N66">
        <v>77.323439227212759</v>
      </c>
      <c r="O66" t="str">
        <f t="shared" si="3"/>
        <v>UP</v>
      </c>
      <c r="P66" t="str">
        <f t="shared" si="4"/>
        <v>UP</v>
      </c>
      <c r="Q66">
        <f t="shared" si="5"/>
        <v>1.3000000000000114</v>
      </c>
      <c r="R66">
        <f t="shared" si="6"/>
        <v>6.8500000000000227</v>
      </c>
      <c r="S66">
        <f t="shared" si="7"/>
        <v>0.18978102189781124</v>
      </c>
      <c r="T66" t="str">
        <f t="shared" si="8"/>
        <v>DOWN</v>
      </c>
      <c r="U66" t="str">
        <f t="shared" si="9"/>
        <v>No T+M+I</v>
      </c>
      <c r="V66">
        <v>298.32131178082437</v>
      </c>
      <c r="W66">
        <v>293.10831616287396</v>
      </c>
      <c r="X66">
        <f t="shared" si="10"/>
        <v>5.212995617950412</v>
      </c>
      <c r="Y66">
        <v>2.9117479563715909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310</v>
      </c>
      <c r="D67">
        <v>311.8</v>
      </c>
      <c r="E67">
        <v>305.3</v>
      </c>
      <c r="F67">
        <v>305.60000000000002</v>
      </c>
      <c r="G67">
        <f>_xll.TA_TYPPRICE(D67,E67,F67)</f>
        <v>307.56666666666666</v>
      </c>
      <c r="H67">
        <v>307.18464447871588</v>
      </c>
      <c r="I67" t="str">
        <f t="shared" ref="I67:I107" si="20">IF(F67&gt;H67,"UP","DOWN")</f>
        <v>DOWN</v>
      </c>
      <c r="J67">
        <v>305.79483971302648</v>
      </c>
      <c r="K67">
        <v>298.84756105086825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62.987517643974613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0.30000000000001137</v>
      </c>
      <c r="R67">
        <f t="shared" ref="R67:R107" si="26">D67-E67</f>
        <v>6.5</v>
      </c>
      <c r="S67">
        <f t="shared" ref="S67:S107" si="27">Q67/R67</f>
        <v>4.6153846153847905E-2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299.44110996838987</v>
      </c>
      <c r="W67">
        <v>294.03362607673517</v>
      </c>
      <c r="X67">
        <f t="shared" ref="X67:X107" si="30">V67-W67</f>
        <v>5.4074838916546923</v>
      </c>
      <c r="Y67">
        <v>3.4108951434282111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307</v>
      </c>
      <c r="D68">
        <v>307.39999999999998</v>
      </c>
      <c r="E68">
        <v>299.10000000000002</v>
      </c>
      <c r="F68">
        <v>300.64999999999998</v>
      </c>
      <c r="G68">
        <f>_xll.TA_TYPPRICE(D68,E68,F68)</f>
        <v>302.38333333333333</v>
      </c>
      <c r="H68">
        <v>304.7839889060246</v>
      </c>
      <c r="I68" t="str">
        <f t="shared" si="20"/>
        <v>DOWN</v>
      </c>
      <c r="J68">
        <v>306.15154199902059</v>
      </c>
      <c r="K68">
        <v>298.90365859511974</v>
      </c>
      <c r="L68" t="str">
        <f t="shared" si="21"/>
        <v>No Confirmation</v>
      </c>
      <c r="M68" t="str">
        <f t="shared" si="22"/>
        <v>No Trend</v>
      </c>
      <c r="N68">
        <v>47.924964253270609</v>
      </c>
      <c r="O68" t="str">
        <f t="shared" si="23"/>
        <v>No Momentum</v>
      </c>
      <c r="P68" t="str">
        <f t="shared" si="24"/>
        <v>No Trend + Momentum</v>
      </c>
      <c r="Q68">
        <f t="shared" si="25"/>
        <v>1.5499999999999545</v>
      </c>
      <c r="R68">
        <f t="shared" si="26"/>
        <v>8.2999999999999545</v>
      </c>
      <c r="S68">
        <f t="shared" si="27"/>
        <v>0.18674698795180278</v>
      </c>
      <c r="T68" t="str">
        <f t="shared" si="28"/>
        <v>DOWN</v>
      </c>
      <c r="U68" t="str">
        <f t="shared" si="29"/>
        <v>No T+M+I</v>
      </c>
      <c r="V68">
        <v>299.62709305017603</v>
      </c>
      <c r="W68">
        <v>294.52372784882886</v>
      </c>
      <c r="X68">
        <f t="shared" si="30"/>
        <v>5.1033652013471738</v>
      </c>
      <c r="Y68">
        <v>3.7493891550120035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300.3</v>
      </c>
      <c r="D69">
        <v>306.3</v>
      </c>
      <c r="E69">
        <v>297.60000000000002</v>
      </c>
      <c r="F69">
        <v>305.8</v>
      </c>
      <c r="G69">
        <f>_xll.TA_TYPPRICE(D69,E69,F69)</f>
        <v>303.23333333333335</v>
      </c>
      <c r="H69">
        <v>304.008661119679</v>
      </c>
      <c r="I69" t="str">
        <f t="shared" si="20"/>
        <v>UP</v>
      </c>
      <c r="J69">
        <v>306.1845326659049</v>
      </c>
      <c r="K69">
        <v>298.61395668509311</v>
      </c>
      <c r="L69" t="str">
        <f t="shared" si="21"/>
        <v>No Confirmation</v>
      </c>
      <c r="M69" t="str">
        <f t="shared" si="22"/>
        <v>No Trend</v>
      </c>
      <c r="N69">
        <v>60.278294171445054</v>
      </c>
      <c r="O69" t="str">
        <f t="shared" si="23"/>
        <v>UP</v>
      </c>
      <c r="P69" t="str">
        <f t="shared" si="24"/>
        <v>No Trend + Momentum</v>
      </c>
      <c r="Q69">
        <f t="shared" si="25"/>
        <v>8.1999999999999886</v>
      </c>
      <c r="R69">
        <f t="shared" si="26"/>
        <v>8.6999999999999886</v>
      </c>
      <c r="S69">
        <f t="shared" si="27"/>
        <v>0.94252873563218387</v>
      </c>
      <c r="T69" t="str">
        <f t="shared" si="28"/>
        <v>UP</v>
      </c>
      <c r="U69" t="str">
        <f t="shared" si="29"/>
        <v>No T+M+I</v>
      </c>
      <c r="V69">
        <v>300.57677104245664</v>
      </c>
      <c r="W69">
        <v>295.35900726743415</v>
      </c>
      <c r="X69">
        <f t="shared" si="30"/>
        <v>5.2177637750224903</v>
      </c>
      <c r="Y69">
        <v>4.0430640790141013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305.8</v>
      </c>
      <c r="D70">
        <v>311.8</v>
      </c>
      <c r="E70">
        <v>305.14999999999998</v>
      </c>
      <c r="F70">
        <v>310.60000000000002</v>
      </c>
      <c r="G70">
        <f>_xll.TA_TYPPRICE(D70,E70,F70)</f>
        <v>309.18333333333334</v>
      </c>
      <c r="H70">
        <v>306.59599722650614</v>
      </c>
      <c r="I70" t="str">
        <f t="shared" si="20"/>
        <v>UP</v>
      </c>
      <c r="J70">
        <v>307.43241429570384</v>
      </c>
      <c r="K70">
        <v>300.06641075507241</v>
      </c>
      <c r="L70" t="str">
        <f t="shared" si="21"/>
        <v>UP</v>
      </c>
      <c r="M70" t="str">
        <f t="shared" si="22"/>
        <v>UP</v>
      </c>
      <c r="N70">
        <v>68.879278275344447</v>
      </c>
      <c r="O70" t="str">
        <f t="shared" si="23"/>
        <v>UP</v>
      </c>
      <c r="P70" t="str">
        <f t="shared" si="24"/>
        <v>UP</v>
      </c>
      <c r="Q70">
        <f t="shared" si="25"/>
        <v>5.4500000000000455</v>
      </c>
      <c r="R70">
        <f t="shared" si="26"/>
        <v>6.6500000000000341</v>
      </c>
      <c r="S70">
        <f t="shared" si="27"/>
        <v>0.8195488721804538</v>
      </c>
      <c r="T70" t="str">
        <f t="shared" si="28"/>
        <v>UP</v>
      </c>
      <c r="U70" t="str">
        <f t="shared" si="29"/>
        <v>UP</v>
      </c>
      <c r="V70">
        <v>302.11880626669409</v>
      </c>
      <c r="W70">
        <v>296.48796969206865</v>
      </c>
      <c r="X70">
        <f t="shared" si="30"/>
        <v>5.6308365746254481</v>
      </c>
      <c r="Y70">
        <v>4.3606185781363704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311</v>
      </c>
      <c r="D71">
        <v>311.8</v>
      </c>
      <c r="E71">
        <v>301.2</v>
      </c>
      <c r="F71">
        <v>305</v>
      </c>
      <c r="G71">
        <f>_xll.TA_TYPPRICE(D71,E71,F71)</f>
        <v>306</v>
      </c>
      <c r="H71">
        <v>306.29799861325307</v>
      </c>
      <c r="I71" t="str">
        <f t="shared" si="20"/>
        <v>DOWN</v>
      </c>
      <c r="J71">
        <v>308.40298889665854</v>
      </c>
      <c r="K71">
        <v>300.3183194761674</v>
      </c>
      <c r="L71" t="str">
        <f t="shared" si="21"/>
        <v>No Confirmation</v>
      </c>
      <c r="M71" t="str">
        <f t="shared" si="22"/>
        <v>No Trend</v>
      </c>
      <c r="N71">
        <v>52.348847198081707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3.8000000000000114</v>
      </c>
      <c r="R71">
        <f t="shared" si="26"/>
        <v>10.600000000000023</v>
      </c>
      <c r="S71">
        <f t="shared" si="27"/>
        <v>0.35849056603773616</v>
      </c>
      <c r="T71" t="str">
        <f t="shared" si="28"/>
        <v>No Indication</v>
      </c>
      <c r="U71" t="str">
        <f t="shared" si="29"/>
        <v>No T+M+I</v>
      </c>
      <c r="V71">
        <v>302.56206684104887</v>
      </c>
      <c r="W71">
        <v>297.11849045561911</v>
      </c>
      <c r="X71">
        <f t="shared" si="30"/>
        <v>5.4435763854297647</v>
      </c>
      <c r="Y71">
        <v>4.5772101395950493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302.75</v>
      </c>
      <c r="D72">
        <v>307.45</v>
      </c>
      <c r="E72">
        <v>300.10000000000002</v>
      </c>
      <c r="F72">
        <v>301.35000000000002</v>
      </c>
      <c r="G72">
        <f>_xll.TA_TYPPRICE(D72,E72,F72)</f>
        <v>302.96666666666664</v>
      </c>
      <c r="H72">
        <v>304.63233263995983</v>
      </c>
      <c r="I72" t="str">
        <f t="shared" si="20"/>
        <v>DOWN</v>
      </c>
      <c r="J72">
        <v>308.19121358628996</v>
      </c>
      <c r="K72">
        <v>300.26980403701907</v>
      </c>
      <c r="L72" t="str">
        <f t="shared" si="21"/>
        <v>No Confirmation</v>
      </c>
      <c r="M72" t="str">
        <f t="shared" si="22"/>
        <v>No Trend</v>
      </c>
      <c r="N72">
        <v>43.787195237808255</v>
      </c>
      <c r="O72" t="str">
        <f t="shared" si="23"/>
        <v>No Momentum</v>
      </c>
      <c r="P72" t="str">
        <f t="shared" si="24"/>
        <v>No Trend + Momentum</v>
      </c>
      <c r="Q72">
        <f t="shared" si="25"/>
        <v>1.25</v>
      </c>
      <c r="R72">
        <f t="shared" si="26"/>
        <v>7.3499999999999659</v>
      </c>
      <c r="S72">
        <f t="shared" si="27"/>
        <v>0.17006802721088515</v>
      </c>
      <c r="T72" t="str">
        <f t="shared" si="28"/>
        <v>DOWN</v>
      </c>
      <c r="U72" t="str">
        <f t="shared" si="29"/>
        <v>No T+M+I</v>
      </c>
      <c r="V72">
        <v>302.37559501934908</v>
      </c>
      <c r="W72">
        <v>297.43193560705475</v>
      </c>
      <c r="X72">
        <f t="shared" si="30"/>
        <v>4.9436594122943234</v>
      </c>
      <c r="Y72">
        <v>4.6504999941349041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301.2</v>
      </c>
      <c r="D73">
        <v>302.39999999999998</v>
      </c>
      <c r="E73">
        <v>292</v>
      </c>
      <c r="F73">
        <v>298</v>
      </c>
      <c r="G73">
        <f>_xll.TA_TYPPRICE(D73,E73,F73)</f>
        <v>297.46666666666664</v>
      </c>
      <c r="H73">
        <v>301.04949965331321</v>
      </c>
      <c r="I73" t="str">
        <f t="shared" si="20"/>
        <v>DOWN</v>
      </c>
      <c r="J73">
        <v>306.9042772337811</v>
      </c>
      <c r="K73">
        <v>298.43206980657038</v>
      </c>
      <c r="L73" t="str">
        <f t="shared" si="21"/>
        <v>DOWN</v>
      </c>
      <c r="M73" t="str">
        <f t="shared" si="22"/>
        <v>DOWN</v>
      </c>
      <c r="N73">
        <v>36.869255552408703</v>
      </c>
      <c r="O73" t="str">
        <f t="shared" si="23"/>
        <v>DOWN</v>
      </c>
      <c r="P73" t="str">
        <f t="shared" si="24"/>
        <v>DOWN</v>
      </c>
      <c r="Q73">
        <f t="shared" si="25"/>
        <v>6</v>
      </c>
      <c r="R73">
        <f t="shared" si="26"/>
        <v>10.399999999999977</v>
      </c>
      <c r="S73">
        <f t="shared" si="27"/>
        <v>0.5769230769230782</v>
      </c>
      <c r="T73" t="str">
        <f t="shared" si="28"/>
        <v>No Indication</v>
      </c>
      <c r="U73" t="str">
        <f t="shared" si="29"/>
        <v>No T+M+I</v>
      </c>
      <c r="V73">
        <v>301.70242655483383</v>
      </c>
      <c r="W73">
        <v>297.4740144509766</v>
      </c>
      <c r="X73">
        <f t="shared" si="30"/>
        <v>4.228412103857238</v>
      </c>
      <c r="Y73">
        <v>4.5660824160793707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294.5</v>
      </c>
      <c r="D74">
        <v>303</v>
      </c>
      <c r="E74">
        <v>277.45</v>
      </c>
      <c r="F74">
        <v>280.35000000000002</v>
      </c>
      <c r="G74">
        <f>_xll.TA_TYPPRICE(D74,E74,F74)</f>
        <v>286.93333333333334</v>
      </c>
      <c r="H74">
        <v>293.9914164933233</v>
      </c>
      <c r="I74" t="str">
        <f t="shared" si="20"/>
        <v>DOWN</v>
      </c>
      <c r="J74">
        <v>306.03666007071865</v>
      </c>
      <c r="K74">
        <v>293.76938762733249</v>
      </c>
      <c r="L74" t="str">
        <f t="shared" si="21"/>
        <v>DOWN</v>
      </c>
      <c r="M74" t="str">
        <f t="shared" si="22"/>
        <v>DOWN</v>
      </c>
      <c r="N74">
        <v>18.06878944763546</v>
      </c>
      <c r="O74" t="str">
        <f t="shared" si="23"/>
        <v>DOWN</v>
      </c>
      <c r="P74" t="str">
        <f t="shared" si="24"/>
        <v>DOWN</v>
      </c>
      <c r="Q74">
        <f t="shared" si="25"/>
        <v>2.9000000000000341</v>
      </c>
      <c r="R74">
        <f t="shared" si="26"/>
        <v>25.550000000000011</v>
      </c>
      <c r="S74">
        <f t="shared" si="27"/>
        <v>0.11350293542074492</v>
      </c>
      <c r="T74" t="str">
        <f t="shared" si="28"/>
        <v>DOWN</v>
      </c>
      <c r="U74" t="str">
        <f t="shared" si="29"/>
        <v>DOWN</v>
      </c>
      <c r="V74">
        <v>298.41743785409017</v>
      </c>
      <c r="W74">
        <v>296.20556893608943</v>
      </c>
      <c r="X74">
        <f t="shared" si="30"/>
        <v>2.2118689180007323</v>
      </c>
      <c r="Y74">
        <v>4.0952397164636434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281.45</v>
      </c>
      <c r="D75">
        <v>282.39999999999998</v>
      </c>
      <c r="E75">
        <v>276.5</v>
      </c>
      <c r="F75">
        <v>277.8</v>
      </c>
      <c r="G75">
        <f>_xll.TA_TYPPRICE(D75,E75,F75)</f>
        <v>278.90000000000003</v>
      </c>
      <c r="H75">
        <v>286.44570824666164</v>
      </c>
      <c r="I75" t="str">
        <f t="shared" si="20"/>
        <v>DOWN</v>
      </c>
      <c r="J75">
        <v>300.78406894389229</v>
      </c>
      <c r="K75">
        <v>289.93174593236972</v>
      </c>
      <c r="L75" t="str">
        <f t="shared" si="21"/>
        <v>DOWN</v>
      </c>
      <c r="M75" t="str">
        <f t="shared" si="22"/>
        <v>DOWN</v>
      </c>
      <c r="N75">
        <v>16.545155678703345</v>
      </c>
      <c r="O75" t="str">
        <f t="shared" si="23"/>
        <v>DOWN</v>
      </c>
      <c r="P75" t="str">
        <f t="shared" si="24"/>
        <v>DOWN</v>
      </c>
      <c r="Q75">
        <f t="shared" si="25"/>
        <v>1.3000000000000114</v>
      </c>
      <c r="R75">
        <f t="shared" si="26"/>
        <v>5.8999999999999773</v>
      </c>
      <c r="S75">
        <f t="shared" si="27"/>
        <v>0.22033898305085023</v>
      </c>
      <c r="T75" t="str">
        <f t="shared" si="28"/>
        <v>No Indication</v>
      </c>
      <c r="U75" t="str">
        <f t="shared" si="29"/>
        <v>No T+M+I</v>
      </c>
      <c r="V75">
        <v>295.24552433807628</v>
      </c>
      <c r="W75">
        <v>294.84219345934207</v>
      </c>
      <c r="X75">
        <f t="shared" si="30"/>
        <v>0.40333087873420936</v>
      </c>
      <c r="Y75">
        <v>3.3568579489177566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279.05</v>
      </c>
      <c r="D76">
        <v>283.89999999999998</v>
      </c>
      <c r="E76">
        <v>274.2</v>
      </c>
      <c r="F76">
        <v>283.2</v>
      </c>
      <c r="G76">
        <f>_xll.TA_TYPPRICE(D76,E76,F76)</f>
        <v>280.43333333333334</v>
      </c>
      <c r="H76">
        <v>283.43952078999746</v>
      </c>
      <c r="I76" t="str">
        <f t="shared" si="20"/>
        <v>DOWN</v>
      </c>
      <c r="J76">
        <v>297.03205362302731</v>
      </c>
      <c r="K76">
        <v>286.43580239184314</v>
      </c>
      <c r="L76" t="str">
        <f t="shared" si="21"/>
        <v>DOWN</v>
      </c>
      <c r="M76" t="str">
        <f t="shared" si="22"/>
        <v>DOWN</v>
      </c>
      <c r="N76">
        <v>31.77394517817018</v>
      </c>
      <c r="O76" t="str">
        <f t="shared" si="23"/>
        <v>DOWN</v>
      </c>
      <c r="P76" t="str">
        <f t="shared" si="24"/>
        <v>DOWN</v>
      </c>
      <c r="Q76">
        <f t="shared" si="25"/>
        <v>9</v>
      </c>
      <c r="R76">
        <f t="shared" si="26"/>
        <v>9.6999999999999886</v>
      </c>
      <c r="S76">
        <f t="shared" si="27"/>
        <v>0.92783505154639279</v>
      </c>
      <c r="T76" t="str">
        <f t="shared" si="28"/>
        <v>UP</v>
      </c>
      <c r="U76" t="str">
        <f t="shared" si="29"/>
        <v>No T+M+I</v>
      </c>
      <c r="V76">
        <v>293.39236674760298</v>
      </c>
      <c r="W76">
        <v>293.97980875865005</v>
      </c>
      <c r="X76">
        <f t="shared" si="30"/>
        <v>-0.58744201104707372</v>
      </c>
      <c r="Y76">
        <v>2.5679979569247906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283.8</v>
      </c>
      <c r="D77">
        <v>284.7</v>
      </c>
      <c r="E77">
        <v>280</v>
      </c>
      <c r="F77">
        <v>280.8</v>
      </c>
      <c r="G77">
        <f>_xll.TA_TYPPRICE(D77,E77,F77)</f>
        <v>281.83333333333331</v>
      </c>
      <c r="H77">
        <v>282.63642706166536</v>
      </c>
      <c r="I77" t="str">
        <f t="shared" si="20"/>
        <v>DOWN</v>
      </c>
      <c r="J77">
        <v>294.29159726235457</v>
      </c>
      <c r="K77">
        <v>285.00562408254467</v>
      </c>
      <c r="L77" t="str">
        <f t="shared" si="21"/>
        <v>DOWN</v>
      </c>
      <c r="M77" t="str">
        <f t="shared" si="22"/>
        <v>DOWN</v>
      </c>
      <c r="N77">
        <v>28.849279072296834</v>
      </c>
      <c r="O77" t="str">
        <f t="shared" si="23"/>
        <v>DOWN</v>
      </c>
      <c r="P77" t="str">
        <f t="shared" si="24"/>
        <v>DOWN</v>
      </c>
      <c r="Q77">
        <f t="shared" si="25"/>
        <v>0.80000000000001137</v>
      </c>
      <c r="R77">
        <f t="shared" si="26"/>
        <v>4.6999999999999886</v>
      </c>
      <c r="S77">
        <f t="shared" si="27"/>
        <v>0.17021276595744964</v>
      </c>
      <c r="T77" t="str">
        <f t="shared" si="28"/>
        <v>DOWN</v>
      </c>
      <c r="U77" t="str">
        <f t="shared" si="29"/>
        <v>DOWN</v>
      </c>
      <c r="V77">
        <v>291.45507955566404</v>
      </c>
      <c r="W77">
        <v>293.00352662837969</v>
      </c>
      <c r="X77">
        <f t="shared" si="30"/>
        <v>-1.5484470727156463</v>
      </c>
      <c r="Y77">
        <v>1.7447089509967033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284.15000000000003</v>
      </c>
      <c r="AE77">
        <f t="shared" si="36"/>
        <v>282.90000000000003</v>
      </c>
      <c r="AF77">
        <f t="shared" si="37"/>
        <v>282.35000000000002</v>
      </c>
      <c r="AG77">
        <f t="shared" si="38"/>
        <v>281.8</v>
      </c>
    </row>
    <row r="78" spans="1:33" x14ac:dyDescent="0.25">
      <c r="A78" t="s">
        <v>5</v>
      </c>
      <c r="B78" s="1">
        <v>42965</v>
      </c>
      <c r="C78">
        <v>278</v>
      </c>
      <c r="D78">
        <v>279.64999999999998</v>
      </c>
      <c r="E78">
        <v>276</v>
      </c>
      <c r="F78">
        <v>278.3</v>
      </c>
      <c r="G78">
        <f>_xll.TA_TYPPRICE(D78,E78,F78)</f>
        <v>277.98333333333335</v>
      </c>
      <c r="H78">
        <v>280.30988019749935</v>
      </c>
      <c r="I78" t="str">
        <f t="shared" si="20"/>
        <v>DOWN</v>
      </c>
      <c r="J78">
        <v>291.03790898183132</v>
      </c>
      <c r="K78">
        <v>283.00437428642363</v>
      </c>
      <c r="L78" t="str">
        <f t="shared" si="21"/>
        <v>DOWN</v>
      </c>
      <c r="M78" t="str">
        <f t="shared" si="22"/>
        <v>DOWN</v>
      </c>
      <c r="N78">
        <v>25.761697714346411</v>
      </c>
      <c r="O78" t="str">
        <f t="shared" si="23"/>
        <v>DOWN</v>
      </c>
      <c r="P78" t="str">
        <f t="shared" si="24"/>
        <v>DOWN</v>
      </c>
      <c r="Q78">
        <f t="shared" si="25"/>
        <v>2.3000000000000114</v>
      </c>
      <c r="R78">
        <f t="shared" si="26"/>
        <v>3.6499999999999773</v>
      </c>
      <c r="S78">
        <f t="shared" si="27"/>
        <v>0.63013698630137693</v>
      </c>
      <c r="T78" t="str">
        <f t="shared" si="28"/>
        <v>No Indication</v>
      </c>
      <c r="U78" t="str">
        <f t="shared" si="29"/>
        <v>No T+M+I</v>
      </c>
      <c r="V78">
        <v>289.43122116248497</v>
      </c>
      <c r="W78">
        <v>291.91437650775896</v>
      </c>
      <c r="X78">
        <f t="shared" si="30"/>
        <v>-2.4831553452739854</v>
      </c>
      <c r="Y78">
        <v>0.89913609174256559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279</v>
      </c>
      <c r="D79">
        <v>280.64999999999998</v>
      </c>
      <c r="E79">
        <v>273.35000000000002</v>
      </c>
      <c r="F79">
        <v>274.55</v>
      </c>
      <c r="G79">
        <f>_xll.TA_TYPPRICE(D79,E79,F79)</f>
        <v>276.18333333333334</v>
      </c>
      <c r="H79">
        <v>278.24660676541635</v>
      </c>
      <c r="I79" t="str">
        <f t="shared" si="20"/>
        <v>DOWN</v>
      </c>
      <c r="J79">
        <v>288.72948476364655</v>
      </c>
      <c r="K79">
        <v>280.85895777832951</v>
      </c>
      <c r="L79" t="str">
        <f t="shared" si="21"/>
        <v>DOWN</v>
      </c>
      <c r="M79" t="str">
        <f t="shared" si="22"/>
        <v>DOWN</v>
      </c>
      <c r="N79">
        <v>21.456083055913886</v>
      </c>
      <c r="O79" t="str">
        <f t="shared" si="23"/>
        <v>DOWN</v>
      </c>
      <c r="P79" t="str">
        <f t="shared" si="24"/>
        <v>DOWN</v>
      </c>
      <c r="Q79">
        <f t="shared" si="25"/>
        <v>1.1999999999999886</v>
      </c>
      <c r="R79">
        <f t="shared" si="26"/>
        <v>7.2999999999999545</v>
      </c>
      <c r="S79">
        <f t="shared" si="27"/>
        <v>0.16438356164383508</v>
      </c>
      <c r="T79" t="str">
        <f t="shared" si="28"/>
        <v>DOWN</v>
      </c>
      <c r="U79" t="str">
        <f t="shared" si="29"/>
        <v>DOWN</v>
      </c>
      <c r="V79">
        <v>287.14180252210269</v>
      </c>
      <c r="W79">
        <v>290.62812639607313</v>
      </c>
      <c r="X79">
        <f t="shared" si="30"/>
        <v>-3.4863238739704343</v>
      </c>
      <c r="Y79">
        <v>2.2044098599965478E-2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279.8</v>
      </c>
      <c r="AE79">
        <f t="shared" si="36"/>
        <v>277.85000000000002</v>
      </c>
      <c r="AF79">
        <f t="shared" si="37"/>
        <v>277</v>
      </c>
      <c r="AG79">
        <f t="shared" si="38"/>
        <v>276.15000000000003</v>
      </c>
    </row>
    <row r="80" spans="1:33" x14ac:dyDescent="0.25">
      <c r="A80" t="s">
        <v>5</v>
      </c>
      <c r="B80" s="1">
        <v>42969</v>
      </c>
      <c r="C80">
        <v>276</v>
      </c>
      <c r="D80">
        <v>277</v>
      </c>
      <c r="E80">
        <v>271.2</v>
      </c>
      <c r="F80">
        <v>274.05</v>
      </c>
      <c r="G80">
        <f>_xll.TA_TYPPRICE(D80,E80,F80)</f>
        <v>274.08333333333331</v>
      </c>
      <c r="H80">
        <v>276.1649700493748</v>
      </c>
      <c r="I80" t="str">
        <f t="shared" si="20"/>
        <v>DOWN</v>
      </c>
      <c r="J80">
        <v>286.12293259394733</v>
      </c>
      <c r="K80">
        <v>278.71252271647853</v>
      </c>
      <c r="L80" t="str">
        <f t="shared" si="21"/>
        <v>DOWN</v>
      </c>
      <c r="M80" t="str">
        <f t="shared" si="22"/>
        <v>DOWN</v>
      </c>
      <c r="N80">
        <v>20.874612339990605</v>
      </c>
      <c r="O80" t="str">
        <f t="shared" si="23"/>
        <v>DOWN</v>
      </c>
      <c r="P80" t="str">
        <f t="shared" si="24"/>
        <v>DOWN</v>
      </c>
      <c r="Q80">
        <f t="shared" si="25"/>
        <v>2.8500000000000227</v>
      </c>
      <c r="R80">
        <f t="shared" si="26"/>
        <v>5.8000000000000114</v>
      </c>
      <c r="S80">
        <f t="shared" si="27"/>
        <v>0.49137931034483057</v>
      </c>
      <c r="T80" t="str">
        <f t="shared" si="28"/>
        <v>No Indication</v>
      </c>
      <c r="U80" t="str">
        <f t="shared" si="29"/>
        <v>No T+M+I</v>
      </c>
      <c r="V80">
        <v>285.12767905716385</v>
      </c>
      <c r="W80">
        <v>289.40011703340105</v>
      </c>
      <c r="X80">
        <f t="shared" si="30"/>
        <v>-4.2724379762371996</v>
      </c>
      <c r="Y80">
        <v>-0.8368523163674676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274.75</v>
      </c>
      <c r="D81">
        <v>279.7</v>
      </c>
      <c r="E81">
        <v>274.2</v>
      </c>
      <c r="F81">
        <v>278.7</v>
      </c>
      <c r="G81">
        <f>_xll.TA_TYPPRICE(D81,E81,F81)</f>
        <v>277.5333333333333</v>
      </c>
      <c r="H81">
        <v>276.84915169135405</v>
      </c>
      <c r="I81" t="str">
        <f t="shared" si="20"/>
        <v>UP</v>
      </c>
      <c r="J81">
        <v>284.69561423973681</v>
      </c>
      <c r="K81">
        <v>277.70973989059439</v>
      </c>
      <c r="L81" t="str">
        <f t="shared" si="21"/>
        <v>No Confirmation</v>
      </c>
      <c r="M81" t="str">
        <f t="shared" si="22"/>
        <v>No Trend</v>
      </c>
      <c r="N81">
        <v>39.830587753637111</v>
      </c>
      <c r="O81" t="str">
        <f t="shared" si="23"/>
        <v>DOWN</v>
      </c>
      <c r="P81" t="str">
        <f t="shared" si="24"/>
        <v>No Trend + Momentum</v>
      </c>
      <c r="Q81">
        <f t="shared" si="25"/>
        <v>4.5</v>
      </c>
      <c r="R81">
        <f t="shared" si="26"/>
        <v>5.5</v>
      </c>
      <c r="S81">
        <f t="shared" si="27"/>
        <v>0.81818181818181823</v>
      </c>
      <c r="T81" t="str">
        <f t="shared" si="28"/>
        <v>UP</v>
      </c>
      <c r="U81" t="str">
        <f t="shared" si="29"/>
        <v>No T+M+I</v>
      </c>
      <c r="V81">
        <v>284.13880535606171</v>
      </c>
      <c r="W81">
        <v>288.60751577166764</v>
      </c>
      <c r="X81">
        <f t="shared" si="30"/>
        <v>-4.4687104156059263</v>
      </c>
      <c r="Y81">
        <v>-1.5632239362151594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279.7</v>
      </c>
      <c r="D82">
        <v>281.45</v>
      </c>
      <c r="E82">
        <v>277.5</v>
      </c>
      <c r="F82">
        <v>280.10000000000002</v>
      </c>
      <c r="G82">
        <f>_xll.TA_TYPPRICE(D82,E82,F82)</f>
        <v>279.68333333333334</v>
      </c>
      <c r="H82">
        <v>278.26624251234369</v>
      </c>
      <c r="I82" t="str">
        <f t="shared" si="20"/>
        <v>UP</v>
      </c>
      <c r="J82">
        <v>283.97436663090639</v>
      </c>
      <c r="K82">
        <v>277.66313102601788</v>
      </c>
      <c r="L82" t="str">
        <f t="shared" si="21"/>
        <v>No Confirmation</v>
      </c>
      <c r="M82" t="str">
        <f t="shared" si="22"/>
        <v>No Trend</v>
      </c>
      <c r="N82">
        <v>44.806821656534957</v>
      </c>
      <c r="O82" t="str">
        <f t="shared" si="23"/>
        <v>No Momentum</v>
      </c>
      <c r="P82" t="str">
        <f t="shared" si="24"/>
        <v>No Trend + Momentum</v>
      </c>
      <c r="Q82">
        <f t="shared" si="25"/>
        <v>2.6000000000000227</v>
      </c>
      <c r="R82">
        <f t="shared" si="26"/>
        <v>3.9499999999999886</v>
      </c>
      <c r="S82">
        <f t="shared" si="27"/>
        <v>0.65822784810127344</v>
      </c>
      <c r="T82" t="str">
        <f t="shared" si="28"/>
        <v>No Indication</v>
      </c>
      <c r="U82" t="str">
        <f t="shared" si="29"/>
        <v>No T+M+I</v>
      </c>
      <c r="V82">
        <v>283.51745068589838</v>
      </c>
      <c r="W82">
        <v>287.97732941821079</v>
      </c>
      <c r="X82">
        <f t="shared" si="30"/>
        <v>-4.4598787323124043</v>
      </c>
      <c r="Y82">
        <v>-2.1425548954346083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282.10000000000002</v>
      </c>
      <c r="D83">
        <v>282.10000000000002</v>
      </c>
      <c r="E83">
        <v>279</v>
      </c>
      <c r="F83">
        <v>279.3</v>
      </c>
      <c r="G83">
        <f>_xll.TA_TYPPRICE(D83,E83,F83)</f>
        <v>280.13333333333338</v>
      </c>
      <c r="H83">
        <v>279.19978792283854</v>
      </c>
      <c r="I83" t="str">
        <f t="shared" si="20"/>
        <v>UP</v>
      </c>
      <c r="J83">
        <v>283.5578407129272</v>
      </c>
      <c r="K83">
        <v>277.96021302023615</v>
      </c>
      <c r="L83" t="str">
        <f t="shared" si="21"/>
        <v>No Confirmation</v>
      </c>
      <c r="M83" t="str">
        <f t="shared" si="22"/>
        <v>No Trend</v>
      </c>
      <c r="N83">
        <v>42.307542429459296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0.30000000000001137</v>
      </c>
      <c r="R83">
        <f t="shared" si="26"/>
        <v>3.1000000000000227</v>
      </c>
      <c r="S83">
        <f t="shared" si="27"/>
        <v>9.677419354839005E-2</v>
      </c>
      <c r="T83" t="str">
        <f t="shared" si="28"/>
        <v>DOWN</v>
      </c>
      <c r="U83" t="str">
        <f t="shared" si="29"/>
        <v>No T+M+I</v>
      </c>
      <c r="V83">
        <v>282.86861211883712</v>
      </c>
      <c r="W83">
        <v>287.33456427612111</v>
      </c>
      <c r="X83">
        <f t="shared" si="30"/>
        <v>-4.4659521572839935</v>
      </c>
      <c r="Y83">
        <v>-2.6072343478044853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278.45</v>
      </c>
      <c r="D84">
        <v>280.85000000000002</v>
      </c>
      <c r="E84">
        <v>276.05</v>
      </c>
      <c r="F84">
        <v>276.35000000000002</v>
      </c>
      <c r="G84">
        <f>_xll.TA_TYPPRICE(D84,E84,F84)</f>
        <v>277.75000000000006</v>
      </c>
      <c r="H84">
        <v>278.4748939614193</v>
      </c>
      <c r="I84" t="str">
        <f t="shared" si="20"/>
        <v>DOWN</v>
      </c>
      <c r="J84">
        <v>282.95609833227672</v>
      </c>
      <c r="K84">
        <v>277.53572123796147</v>
      </c>
      <c r="L84" t="str">
        <f t="shared" si="21"/>
        <v>DOWN</v>
      </c>
      <c r="M84" t="str">
        <f t="shared" si="22"/>
        <v>DOWN</v>
      </c>
      <c r="N84">
        <v>33.654706159837858</v>
      </c>
      <c r="O84" t="str">
        <f t="shared" si="23"/>
        <v>DOWN</v>
      </c>
      <c r="P84" t="str">
        <f t="shared" si="24"/>
        <v>DOWN</v>
      </c>
      <c r="Q84">
        <f t="shared" si="25"/>
        <v>0.30000000000001137</v>
      </c>
      <c r="R84">
        <f t="shared" si="26"/>
        <v>4.8000000000000114</v>
      </c>
      <c r="S84">
        <f t="shared" si="27"/>
        <v>6.250000000000222E-2</v>
      </c>
      <c r="T84" t="str">
        <f t="shared" si="28"/>
        <v>DOWN</v>
      </c>
      <c r="U84" t="str">
        <f t="shared" si="29"/>
        <v>DOWN</v>
      </c>
      <c r="V84">
        <v>281.86574871593911</v>
      </c>
      <c r="W84">
        <v>286.5208928482603</v>
      </c>
      <c r="X84">
        <f t="shared" si="30"/>
        <v>-4.6551441323211975</v>
      </c>
      <c r="Y84">
        <v>-3.0168163047078278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278</v>
      </c>
      <c r="D85">
        <v>279.25</v>
      </c>
      <c r="E85">
        <v>276</v>
      </c>
      <c r="F85">
        <v>276.64999999999998</v>
      </c>
      <c r="G85">
        <f>_xll.TA_TYPPRICE(D85,E85,F85)</f>
        <v>277.3</v>
      </c>
      <c r="H85">
        <v>277.88744698070968</v>
      </c>
      <c r="I85" t="str">
        <f t="shared" si="20"/>
        <v>DOWN</v>
      </c>
      <c r="J85">
        <v>282.13252092510413</v>
      </c>
      <c r="K85">
        <v>277.19444985174783</v>
      </c>
      <c r="L85" t="str">
        <f t="shared" si="21"/>
        <v>DOWN</v>
      </c>
      <c r="M85" t="str">
        <f t="shared" si="22"/>
        <v>DOWN</v>
      </c>
      <c r="N85">
        <v>35.335882592980298</v>
      </c>
      <c r="O85" t="str">
        <f t="shared" si="23"/>
        <v>DOWN</v>
      </c>
      <c r="P85" t="str">
        <f t="shared" si="24"/>
        <v>DOWN</v>
      </c>
      <c r="Q85">
        <f t="shared" si="25"/>
        <v>0.64999999999997726</v>
      </c>
      <c r="R85">
        <f t="shared" si="26"/>
        <v>3.25</v>
      </c>
      <c r="S85">
        <f t="shared" si="27"/>
        <v>0.19999999999999302</v>
      </c>
      <c r="T85" t="str">
        <f t="shared" si="28"/>
        <v>DOWN</v>
      </c>
      <c r="U85" t="str">
        <f t="shared" si="29"/>
        <v>DOWN</v>
      </c>
      <c r="V85">
        <v>281.06332583656388</v>
      </c>
      <c r="W85">
        <v>285.78971560024104</v>
      </c>
      <c r="X85">
        <f t="shared" si="30"/>
        <v>-4.7263897636771617</v>
      </c>
      <c r="Y85">
        <v>-3.3587309965016945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276.85000000000002</v>
      </c>
      <c r="D86">
        <v>279.5</v>
      </c>
      <c r="E86">
        <v>274.2</v>
      </c>
      <c r="F86">
        <v>278.5</v>
      </c>
      <c r="G86">
        <f>_xll.TA_TYPPRICE(D86,E86,F86)</f>
        <v>277.40000000000003</v>
      </c>
      <c r="H86">
        <v>277.64372349035489</v>
      </c>
      <c r="I86" t="str">
        <f t="shared" si="20"/>
        <v>UP</v>
      </c>
      <c r="J86">
        <v>281.54751627508097</v>
      </c>
      <c r="K86">
        <v>276.5290165513594</v>
      </c>
      <c r="L86" t="str">
        <f t="shared" si="21"/>
        <v>No Confirmation</v>
      </c>
      <c r="M86" t="str">
        <f t="shared" si="22"/>
        <v>No Trend</v>
      </c>
      <c r="N86">
        <v>45.902599145786937</v>
      </c>
      <c r="O86" t="str">
        <f t="shared" si="23"/>
        <v>No Momentum</v>
      </c>
      <c r="P86" t="str">
        <f t="shared" si="24"/>
        <v>No Trend + Momentum</v>
      </c>
      <c r="Q86">
        <f t="shared" si="25"/>
        <v>4.3000000000000114</v>
      </c>
      <c r="R86">
        <f t="shared" si="26"/>
        <v>5.3000000000000114</v>
      </c>
      <c r="S86">
        <f t="shared" si="27"/>
        <v>0.81132075471698151</v>
      </c>
      <c r="T86" t="str">
        <f t="shared" si="28"/>
        <v>UP</v>
      </c>
      <c r="U86" t="str">
        <f t="shared" si="29"/>
        <v>No T+M+I</v>
      </c>
      <c r="V86">
        <v>280.66896801555407</v>
      </c>
      <c r="W86">
        <v>285.24973666688987</v>
      </c>
      <c r="X86">
        <f t="shared" si="30"/>
        <v>-4.5807686513358021</v>
      </c>
      <c r="Y86">
        <v>-3.6031385274685159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277.64999999999998</v>
      </c>
      <c r="D87">
        <v>280.39999999999998</v>
      </c>
      <c r="E87">
        <v>276.60000000000002</v>
      </c>
      <c r="F87">
        <v>278</v>
      </c>
      <c r="G87">
        <f>_xll.TA_TYPPRICE(D87,E87,F87)</f>
        <v>278.33333333333331</v>
      </c>
      <c r="H87">
        <v>277.98852841184407</v>
      </c>
      <c r="I87" t="str">
        <f t="shared" si="20"/>
        <v>UP</v>
      </c>
      <c r="J87">
        <v>281.29251265839628</v>
      </c>
      <c r="K87">
        <v>276.54479065105733</v>
      </c>
      <c r="L87" t="str">
        <f t="shared" si="21"/>
        <v>No Confirmation</v>
      </c>
      <c r="M87" t="str">
        <f t="shared" si="22"/>
        <v>No Trend</v>
      </c>
      <c r="N87">
        <v>43.501085353472376</v>
      </c>
      <c r="O87" t="str">
        <f t="shared" si="23"/>
        <v>No Momentum</v>
      </c>
      <c r="P87" t="str">
        <f t="shared" si="24"/>
        <v>No Trend + Momentum</v>
      </c>
      <c r="Q87">
        <f t="shared" si="25"/>
        <v>1.3999999999999773</v>
      </c>
      <c r="R87">
        <f t="shared" si="26"/>
        <v>3.7999999999999545</v>
      </c>
      <c r="S87">
        <f t="shared" si="27"/>
        <v>0.36842105263157737</v>
      </c>
      <c r="T87" t="str">
        <f t="shared" si="28"/>
        <v>No Indication</v>
      </c>
      <c r="U87" t="str">
        <f t="shared" si="29"/>
        <v>No T+M+I</v>
      </c>
      <c r="V87">
        <v>280.25835755162268</v>
      </c>
      <c r="W87">
        <v>284.71271913600913</v>
      </c>
      <c r="X87">
        <f t="shared" si="30"/>
        <v>-4.4543615843864472</v>
      </c>
      <c r="Y87">
        <v>-3.7733831388521022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278.95</v>
      </c>
      <c r="D88">
        <v>279.60000000000002</v>
      </c>
      <c r="E88">
        <v>276.39999999999998</v>
      </c>
      <c r="F88">
        <v>277.45</v>
      </c>
      <c r="G88">
        <f>_xll.TA_TYPPRICE(D88,E88,F88)</f>
        <v>277.81666666666666</v>
      </c>
      <c r="H88">
        <v>277.90259753925534</v>
      </c>
      <c r="I88" t="str">
        <f t="shared" si="20"/>
        <v>DOWN</v>
      </c>
      <c r="J88">
        <v>280.91639873430825</v>
      </c>
      <c r="K88">
        <v>276.51261495082235</v>
      </c>
      <c r="L88" t="str">
        <f t="shared" si="21"/>
        <v>No Confirmation</v>
      </c>
      <c r="M88" t="str">
        <f t="shared" si="22"/>
        <v>No Trend</v>
      </c>
      <c r="N88">
        <v>40.581766990930923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1.0500000000000114</v>
      </c>
      <c r="R88">
        <f t="shared" si="26"/>
        <v>3.2000000000000455</v>
      </c>
      <c r="S88">
        <f t="shared" si="27"/>
        <v>0.32812499999999889</v>
      </c>
      <c r="T88" t="str">
        <f t="shared" si="28"/>
        <v>No Indication</v>
      </c>
      <c r="U88" t="str">
        <f t="shared" si="29"/>
        <v>No T+M+I</v>
      </c>
      <c r="V88">
        <v>279.82630254368075</v>
      </c>
      <c r="W88">
        <v>284.17473994074919</v>
      </c>
      <c r="X88">
        <f t="shared" si="30"/>
        <v>-4.3484373970684373</v>
      </c>
      <c r="Y88">
        <v>-3.888393990495369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278.10000000000002</v>
      </c>
      <c r="D89">
        <v>279.5</v>
      </c>
      <c r="E89">
        <v>275.95</v>
      </c>
      <c r="F89">
        <v>276.60000000000002</v>
      </c>
      <c r="G89">
        <f>_xll.TA_TYPPRICE(D89,E89,F89)</f>
        <v>277.35000000000002</v>
      </c>
      <c r="H89">
        <v>277.62629876962768</v>
      </c>
      <c r="I89" t="str">
        <f t="shared" si="20"/>
        <v>DOWN</v>
      </c>
      <c r="J89">
        <v>280.6016434600175</v>
      </c>
      <c r="K89">
        <v>276.38758940619516</v>
      </c>
      <c r="L89" t="str">
        <f t="shared" si="21"/>
        <v>No Confirmation</v>
      </c>
      <c r="M89" t="str">
        <f t="shared" si="22"/>
        <v>No Trend</v>
      </c>
      <c r="N89">
        <v>35.924431535713396</v>
      </c>
      <c r="O89" t="str">
        <f t="shared" si="23"/>
        <v>DOWN</v>
      </c>
      <c r="P89" t="str">
        <f t="shared" si="24"/>
        <v>No Trend + Momentum</v>
      </c>
      <c r="Q89">
        <f t="shared" si="25"/>
        <v>0.65000000000003411</v>
      </c>
      <c r="R89">
        <f t="shared" si="26"/>
        <v>3.5500000000000114</v>
      </c>
      <c r="S89">
        <f t="shared" si="27"/>
        <v>0.1830985915493048</v>
      </c>
      <c r="T89" t="str">
        <f t="shared" si="28"/>
        <v>DOWN</v>
      </c>
      <c r="U89" t="str">
        <f t="shared" si="29"/>
        <v>No T+M+I</v>
      </c>
      <c r="V89">
        <v>279.3299483061914</v>
      </c>
      <c r="W89">
        <v>283.61364809328632</v>
      </c>
      <c r="X89">
        <f t="shared" si="30"/>
        <v>-4.2836997870949176</v>
      </c>
      <c r="Y89">
        <v>-3.9674551498152786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275.95</v>
      </c>
      <c r="D90">
        <v>276.64999999999998</v>
      </c>
      <c r="E90">
        <v>273.64999999999998</v>
      </c>
      <c r="F90">
        <v>274.10000000000002</v>
      </c>
      <c r="G90">
        <f>_xll.TA_TYPPRICE(D90,E90,F90)</f>
        <v>274.8</v>
      </c>
      <c r="H90">
        <v>276.21314938481385</v>
      </c>
      <c r="I90" t="str">
        <f t="shared" si="20"/>
        <v>DOWN</v>
      </c>
      <c r="J90">
        <v>279.7235004689025</v>
      </c>
      <c r="K90">
        <v>275.77923620481846</v>
      </c>
      <c r="L90" t="str">
        <f t="shared" si="21"/>
        <v>DOWN</v>
      </c>
      <c r="M90" t="str">
        <f t="shared" si="22"/>
        <v>DOWN</v>
      </c>
      <c r="N90">
        <v>25.26460434098874</v>
      </c>
      <c r="O90" t="str">
        <f t="shared" si="23"/>
        <v>DOWN</v>
      </c>
      <c r="P90" t="str">
        <f t="shared" si="24"/>
        <v>DOWN</v>
      </c>
      <c r="Q90">
        <f t="shared" si="25"/>
        <v>0.45000000000004547</v>
      </c>
      <c r="R90">
        <f t="shared" si="26"/>
        <v>3</v>
      </c>
      <c r="S90">
        <f t="shared" si="27"/>
        <v>0.15000000000001515</v>
      </c>
      <c r="T90" t="str">
        <f t="shared" si="28"/>
        <v>DOWN</v>
      </c>
      <c r="U90" t="str">
        <f t="shared" si="29"/>
        <v>DOWN</v>
      </c>
      <c r="V90">
        <v>278.52534087446963</v>
      </c>
      <c r="W90">
        <v>282.90893341970957</v>
      </c>
      <c r="X90">
        <f t="shared" si="30"/>
        <v>-4.3835925452399351</v>
      </c>
      <c r="Y90">
        <v>-4.0506826289002102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275.39999999999998</v>
      </c>
      <c r="D91">
        <v>276.89999999999998</v>
      </c>
      <c r="E91">
        <v>273.10000000000002</v>
      </c>
      <c r="F91">
        <v>273.95</v>
      </c>
      <c r="G91">
        <f>_xll.TA_TYPPRICE(D91,E91,F91)</f>
        <v>274.65000000000003</v>
      </c>
      <c r="H91">
        <v>275.43157469240691</v>
      </c>
      <c r="I91" t="str">
        <f t="shared" si="20"/>
        <v>DOWN</v>
      </c>
      <c r="J91">
        <v>279.09605592025747</v>
      </c>
      <c r="K91">
        <v>275.18385038152547</v>
      </c>
      <c r="L91" t="str">
        <f t="shared" si="21"/>
        <v>DOWN</v>
      </c>
      <c r="M91" t="str">
        <f t="shared" si="22"/>
        <v>DOWN</v>
      </c>
      <c r="N91">
        <v>24.714588860207982</v>
      </c>
      <c r="O91" t="str">
        <f t="shared" si="23"/>
        <v>DOWN</v>
      </c>
      <c r="P91" t="str">
        <f t="shared" si="24"/>
        <v>DOWN</v>
      </c>
      <c r="Q91">
        <f t="shared" si="25"/>
        <v>0.84999999999996589</v>
      </c>
      <c r="R91">
        <f t="shared" si="26"/>
        <v>3.7999999999999545</v>
      </c>
      <c r="S91">
        <f t="shared" si="27"/>
        <v>0.22368421052630949</v>
      </c>
      <c r="T91" t="str">
        <f t="shared" si="28"/>
        <v>No Indication</v>
      </c>
      <c r="U91" t="str">
        <f t="shared" si="29"/>
        <v>No T+M+I</v>
      </c>
      <c r="V91">
        <v>277.8214422783974</v>
      </c>
      <c r="W91">
        <v>282.24530872195328</v>
      </c>
      <c r="X91">
        <f t="shared" si="30"/>
        <v>-4.4238664435558803</v>
      </c>
      <c r="Y91">
        <v>-4.1253193918313444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274.89999999999998</v>
      </c>
      <c r="D92">
        <v>275.39999999999998</v>
      </c>
      <c r="E92">
        <v>271.10000000000002</v>
      </c>
      <c r="F92">
        <v>271.5</v>
      </c>
      <c r="G92">
        <f>_xll.TA_TYPPRICE(D92,E92,F92)</f>
        <v>272.66666666666669</v>
      </c>
      <c r="H92">
        <v>274.04912067953683</v>
      </c>
      <c r="I92" t="str">
        <f t="shared" si="20"/>
        <v>DOWN</v>
      </c>
      <c r="J92">
        <v>278.27471016020024</v>
      </c>
      <c r="K92">
        <v>274.27632807451982</v>
      </c>
      <c r="L92" t="str">
        <f t="shared" si="21"/>
        <v>DOWN</v>
      </c>
      <c r="M92" t="str">
        <f t="shared" si="22"/>
        <v>DOWN</v>
      </c>
      <c r="N92">
        <v>17.109739113193896</v>
      </c>
      <c r="O92" t="str">
        <f t="shared" si="23"/>
        <v>DOWN</v>
      </c>
      <c r="P92" t="str">
        <f t="shared" si="24"/>
        <v>DOWN</v>
      </c>
      <c r="Q92">
        <f t="shared" si="25"/>
        <v>0.39999999999997726</v>
      </c>
      <c r="R92">
        <f t="shared" si="26"/>
        <v>4.2999999999999545</v>
      </c>
      <c r="S92">
        <f t="shared" si="27"/>
        <v>9.3023255813949185E-2</v>
      </c>
      <c r="T92" t="str">
        <f t="shared" si="28"/>
        <v>DOWN</v>
      </c>
      <c r="U92" t="str">
        <f t="shared" si="29"/>
        <v>DOWN</v>
      </c>
      <c r="V92">
        <v>276.8489126971055</v>
      </c>
      <c r="W92">
        <v>281.44935992773452</v>
      </c>
      <c r="X92">
        <f t="shared" si="30"/>
        <v>-4.6004472306290154</v>
      </c>
      <c r="Y92">
        <v>-4.2203449595908786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274.90000000000003</v>
      </c>
      <c r="AE92">
        <f t="shared" si="36"/>
        <v>273.75</v>
      </c>
      <c r="AF92">
        <f t="shared" si="37"/>
        <v>273.25</v>
      </c>
      <c r="AG92">
        <f t="shared" si="38"/>
        <v>272.75</v>
      </c>
    </row>
    <row r="93" spans="1:33" x14ac:dyDescent="0.25">
      <c r="A93" t="s">
        <v>5</v>
      </c>
      <c r="B93" s="1">
        <v>42989</v>
      </c>
      <c r="C93">
        <v>272.60000000000002</v>
      </c>
      <c r="D93">
        <v>273.5</v>
      </c>
      <c r="E93">
        <v>269.55</v>
      </c>
      <c r="F93">
        <v>270.60000000000002</v>
      </c>
      <c r="G93">
        <f>_xll.TA_TYPPRICE(D93,E93,F93)</f>
        <v>271.21666666666664</v>
      </c>
      <c r="H93">
        <v>272.63289367310176</v>
      </c>
      <c r="I93" t="str">
        <f t="shared" si="20"/>
        <v>DOWN</v>
      </c>
      <c r="J93">
        <v>277.21366345793354</v>
      </c>
      <c r="K93">
        <v>273.22603294684876</v>
      </c>
      <c r="L93" t="str">
        <f t="shared" si="21"/>
        <v>DOWN</v>
      </c>
      <c r="M93" t="str">
        <f t="shared" si="22"/>
        <v>DOWN</v>
      </c>
      <c r="N93">
        <v>14.991526530627757</v>
      </c>
      <c r="O93" t="str">
        <f t="shared" si="23"/>
        <v>DOWN</v>
      </c>
      <c r="P93" t="str">
        <f t="shared" si="24"/>
        <v>DOWN</v>
      </c>
      <c r="Q93">
        <f t="shared" si="25"/>
        <v>1.0500000000000114</v>
      </c>
      <c r="R93">
        <f t="shared" si="26"/>
        <v>3.9499999999999886</v>
      </c>
      <c r="S93">
        <f t="shared" si="27"/>
        <v>0.26582278481013022</v>
      </c>
      <c r="T93" t="str">
        <f t="shared" si="28"/>
        <v>No Indication</v>
      </c>
      <c r="U93" t="str">
        <f t="shared" si="29"/>
        <v>No T+M+I</v>
      </c>
      <c r="V93">
        <v>275.88754151293546</v>
      </c>
      <c r="W93">
        <v>280.64570363679121</v>
      </c>
      <c r="X93">
        <f t="shared" si="30"/>
        <v>-4.7581621238557545</v>
      </c>
      <c r="Y93">
        <v>-4.3279083924438542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272</v>
      </c>
      <c r="D94">
        <v>275.64999999999998</v>
      </c>
      <c r="E94">
        <v>270.5</v>
      </c>
      <c r="F94">
        <v>273.60000000000002</v>
      </c>
      <c r="G94">
        <f>_xll.TA_TYPPRICE(D94,E94,F94)</f>
        <v>273.25</v>
      </c>
      <c r="H94">
        <v>272.94144683655088</v>
      </c>
      <c r="I94" t="str">
        <f t="shared" si="20"/>
        <v>UP</v>
      </c>
      <c r="J94">
        <v>276.86618268950383</v>
      </c>
      <c r="K94">
        <v>272.62024784754902</v>
      </c>
      <c r="L94" t="str">
        <f t="shared" si="21"/>
        <v>No Confirmation</v>
      </c>
      <c r="M94" t="str">
        <f t="shared" si="22"/>
        <v>No Trend</v>
      </c>
      <c r="N94">
        <v>43.919885850281588</v>
      </c>
      <c r="O94" t="str">
        <f t="shared" si="23"/>
        <v>No Momentum</v>
      </c>
      <c r="P94" t="str">
        <f t="shared" si="24"/>
        <v>No Trend + Momentum</v>
      </c>
      <c r="Q94">
        <f t="shared" si="25"/>
        <v>3.1000000000000227</v>
      </c>
      <c r="R94">
        <f t="shared" si="26"/>
        <v>5.1499999999999773</v>
      </c>
      <c r="S94">
        <f t="shared" si="27"/>
        <v>0.60194174757282259</v>
      </c>
      <c r="T94" t="str">
        <f t="shared" si="28"/>
        <v>No Indication</v>
      </c>
      <c r="U94" t="str">
        <f t="shared" si="29"/>
        <v>No T+M+I</v>
      </c>
      <c r="V94">
        <v>275.53561204940695</v>
      </c>
      <c r="W94">
        <v>280.12379966369559</v>
      </c>
      <c r="X94">
        <f t="shared" si="30"/>
        <v>-4.5881876142886426</v>
      </c>
      <c r="Y94">
        <v>-4.3799642368128122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274.95</v>
      </c>
      <c r="D95">
        <v>276.60000000000002</v>
      </c>
      <c r="E95">
        <v>272.5</v>
      </c>
      <c r="F95">
        <v>272.95</v>
      </c>
      <c r="G95">
        <f>_xll.TA_TYPPRICE(D95,E95,F95)</f>
        <v>274.01666666666665</v>
      </c>
      <c r="H95">
        <v>273.47905675160877</v>
      </c>
      <c r="I95" t="str">
        <f t="shared" si="20"/>
        <v>DOWN</v>
      </c>
      <c r="J95">
        <v>276.80703098072519</v>
      </c>
      <c r="K95">
        <v>272.59352610364925</v>
      </c>
      <c r="L95" t="str">
        <f t="shared" si="21"/>
        <v>No Confirmation</v>
      </c>
      <c r="M95" t="str">
        <f t="shared" si="22"/>
        <v>No Trend</v>
      </c>
      <c r="N95">
        <v>40.213617637156013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0.44999999999998863</v>
      </c>
      <c r="R95">
        <f t="shared" si="26"/>
        <v>4.1000000000000227</v>
      </c>
      <c r="S95">
        <f t="shared" si="27"/>
        <v>0.10975609756097222</v>
      </c>
      <c r="T95" t="str">
        <f t="shared" si="28"/>
        <v>DOWN</v>
      </c>
      <c r="U95" t="str">
        <f t="shared" si="29"/>
        <v>No T+M+I</v>
      </c>
      <c r="V95">
        <v>275.13782558026742</v>
      </c>
      <c r="W95">
        <v>279.59240709601443</v>
      </c>
      <c r="X95">
        <f t="shared" si="30"/>
        <v>-4.4545815157470088</v>
      </c>
      <c r="Y95">
        <v>-4.3948876925996512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273.39999999999998</v>
      </c>
      <c r="D96">
        <v>275.60000000000002</v>
      </c>
      <c r="E96">
        <v>272.3</v>
      </c>
      <c r="F96">
        <v>274.39999999999998</v>
      </c>
      <c r="G96">
        <f>_xll.TA_TYPPRICE(D96,E96,F96)</f>
        <v>274.10000000000002</v>
      </c>
      <c r="H96">
        <v>273.78952837580437</v>
      </c>
      <c r="I96" t="str">
        <f t="shared" si="20"/>
        <v>UP</v>
      </c>
      <c r="J96">
        <v>276.5388018738974</v>
      </c>
      <c r="K96">
        <v>272.52829808061608</v>
      </c>
      <c r="L96" t="str">
        <f t="shared" si="21"/>
        <v>No Confirmation</v>
      </c>
      <c r="M96" t="str">
        <f t="shared" si="22"/>
        <v>No Trend</v>
      </c>
      <c r="N96">
        <v>51.602120487803774</v>
      </c>
      <c r="O96" t="str">
        <f t="shared" si="23"/>
        <v>No Momentum</v>
      </c>
      <c r="P96" t="str">
        <f t="shared" si="24"/>
        <v>No Trend + Momentum</v>
      </c>
      <c r="Q96">
        <f t="shared" si="25"/>
        <v>2.0999999999999659</v>
      </c>
      <c r="R96">
        <f t="shared" si="26"/>
        <v>3.3000000000000114</v>
      </c>
      <c r="S96">
        <f t="shared" si="27"/>
        <v>0.63636363636362381</v>
      </c>
      <c r="T96" t="str">
        <f t="shared" si="28"/>
        <v>No Indication</v>
      </c>
      <c r="U96" t="str">
        <f t="shared" si="29"/>
        <v>No T+M+I</v>
      </c>
      <c r="V96">
        <v>275.02431395253399</v>
      </c>
      <c r="W96">
        <v>279.20778434816151</v>
      </c>
      <c r="X96">
        <f t="shared" si="30"/>
        <v>-4.1834703956275234</v>
      </c>
      <c r="Y96">
        <v>-4.3526042332052253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270.75</v>
      </c>
      <c r="D97">
        <v>274.5</v>
      </c>
      <c r="E97">
        <v>269.89999999999998</v>
      </c>
      <c r="F97">
        <v>271.5</v>
      </c>
      <c r="G97">
        <f>_xll.TA_TYPPRICE(D97,E97,F97)</f>
        <v>271.96666666666664</v>
      </c>
      <c r="H97">
        <v>272.87809752123553</v>
      </c>
      <c r="I97" t="str">
        <f t="shared" si="20"/>
        <v>DOWN</v>
      </c>
      <c r="J97">
        <v>276.08573479080911</v>
      </c>
      <c r="K97">
        <v>271.94423184047918</v>
      </c>
      <c r="L97" t="str">
        <f t="shared" si="21"/>
        <v>DOWN</v>
      </c>
      <c r="M97" t="str">
        <f t="shared" si="22"/>
        <v>DOWN</v>
      </c>
      <c r="N97">
        <v>34.955660768444822</v>
      </c>
      <c r="O97" t="str">
        <f t="shared" si="23"/>
        <v>DOWN</v>
      </c>
      <c r="P97" t="str">
        <f t="shared" si="24"/>
        <v>DOWN</v>
      </c>
      <c r="Q97">
        <f t="shared" si="25"/>
        <v>1.6000000000000227</v>
      </c>
      <c r="R97">
        <f t="shared" si="26"/>
        <v>4.6000000000000227</v>
      </c>
      <c r="S97">
        <f t="shared" si="27"/>
        <v>0.34782608695652495</v>
      </c>
      <c r="T97" t="str">
        <f t="shared" si="28"/>
        <v>No Indication</v>
      </c>
      <c r="U97" t="str">
        <f t="shared" si="29"/>
        <v>No T+M+I</v>
      </c>
      <c r="V97">
        <v>274.48211180599031</v>
      </c>
      <c r="W97">
        <v>278.63683735940879</v>
      </c>
      <c r="X97">
        <f t="shared" si="30"/>
        <v>-4.1547255534184728</v>
      </c>
      <c r="Y97">
        <v>-4.313028497247875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273</v>
      </c>
      <c r="D98">
        <v>274</v>
      </c>
      <c r="E98">
        <v>269.45</v>
      </c>
      <c r="F98">
        <v>270</v>
      </c>
      <c r="G98">
        <f>_xll.TA_TYPPRICE(D98,E98,F98)</f>
        <v>271.15000000000003</v>
      </c>
      <c r="H98">
        <v>272.01404876061781</v>
      </c>
      <c r="I98" t="str">
        <f t="shared" si="20"/>
        <v>DOWN</v>
      </c>
      <c r="J98">
        <v>275.62223817062932</v>
      </c>
      <c r="K98">
        <v>271.38995809815049</v>
      </c>
      <c r="L98" t="str">
        <f t="shared" si="21"/>
        <v>DOWN</v>
      </c>
      <c r="M98" t="str">
        <f t="shared" si="22"/>
        <v>DOWN</v>
      </c>
      <c r="N98">
        <v>28.923091453407668</v>
      </c>
      <c r="O98" t="str">
        <f t="shared" si="23"/>
        <v>DOWN</v>
      </c>
      <c r="P98" t="str">
        <f t="shared" si="24"/>
        <v>DOWN</v>
      </c>
      <c r="Q98">
        <f t="shared" si="25"/>
        <v>0.55000000000001137</v>
      </c>
      <c r="R98">
        <f t="shared" si="26"/>
        <v>4.5500000000000114</v>
      </c>
      <c r="S98">
        <f t="shared" si="27"/>
        <v>0.12087912087912307</v>
      </c>
      <c r="T98" t="str">
        <f t="shared" si="28"/>
        <v>DOWN</v>
      </c>
      <c r="U98" t="str">
        <f t="shared" si="29"/>
        <v>DOWN</v>
      </c>
      <c r="V98">
        <v>273.79255614353025</v>
      </c>
      <c r="W98">
        <v>277.9970716290822</v>
      </c>
      <c r="X98">
        <f t="shared" si="30"/>
        <v>-4.2045154855519513</v>
      </c>
      <c r="Y98">
        <v>-4.2913258949086899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270.45</v>
      </c>
      <c r="D99">
        <v>270.8</v>
      </c>
      <c r="E99">
        <v>266.45</v>
      </c>
      <c r="F99">
        <v>267.64999999999998</v>
      </c>
      <c r="G99">
        <f>_xll.TA_TYPPRICE(D99,E99,F99)</f>
        <v>268.3</v>
      </c>
      <c r="H99">
        <v>270.15702438030894</v>
      </c>
      <c r="I99" t="str">
        <f t="shared" si="20"/>
        <v>DOWN</v>
      </c>
      <c r="J99">
        <v>274.55062968826724</v>
      </c>
      <c r="K99">
        <v>270.29218963189481</v>
      </c>
      <c r="L99" t="str">
        <f t="shared" si="21"/>
        <v>DOWN</v>
      </c>
      <c r="M99" t="str">
        <f t="shared" si="22"/>
        <v>DOWN</v>
      </c>
      <c r="N99">
        <v>21.617229595974642</v>
      </c>
      <c r="O99" t="str">
        <f t="shared" si="23"/>
        <v>DOWN</v>
      </c>
      <c r="P99" t="str">
        <f t="shared" si="24"/>
        <v>DOWN</v>
      </c>
      <c r="Q99">
        <f t="shared" si="25"/>
        <v>1.1999999999999886</v>
      </c>
      <c r="R99">
        <f t="shared" si="26"/>
        <v>4.3500000000000227</v>
      </c>
      <c r="S99">
        <f t="shared" si="27"/>
        <v>0.27586206896551319</v>
      </c>
      <c r="T99" t="str">
        <f t="shared" si="28"/>
        <v>No Indication</v>
      </c>
      <c r="U99" t="str">
        <f t="shared" si="29"/>
        <v>No T+M+I</v>
      </c>
      <c r="V99">
        <v>272.84754750606407</v>
      </c>
      <c r="W99">
        <v>277.2306218787798</v>
      </c>
      <c r="X99">
        <f t="shared" si="30"/>
        <v>-4.3830743727157255</v>
      </c>
      <c r="Y99">
        <v>-4.3096755904700972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268.14999999999998</v>
      </c>
      <c r="D100">
        <v>272.05</v>
      </c>
      <c r="E100">
        <v>267.45</v>
      </c>
      <c r="F100">
        <v>269.5</v>
      </c>
      <c r="G100">
        <f>_xll.TA_TYPPRICE(D100,E100,F100)</f>
        <v>269.66666666666669</v>
      </c>
      <c r="H100">
        <v>269.91184552348784</v>
      </c>
      <c r="I100" t="str">
        <f t="shared" si="20"/>
        <v>DOWN</v>
      </c>
      <c r="J100">
        <v>273.99493420198564</v>
      </c>
      <c r="K100">
        <v>269.66059193591821</v>
      </c>
      <c r="L100" t="str">
        <f t="shared" si="21"/>
        <v>DOWN</v>
      </c>
      <c r="M100" t="str">
        <f t="shared" si="22"/>
        <v>DOWN</v>
      </c>
      <c r="N100">
        <v>37.221732854987529</v>
      </c>
      <c r="O100" t="str">
        <f t="shared" si="23"/>
        <v>DOWN</v>
      </c>
      <c r="P100" t="str">
        <f t="shared" si="24"/>
        <v>DOWN</v>
      </c>
      <c r="Q100">
        <f t="shared" si="25"/>
        <v>2.0500000000000114</v>
      </c>
      <c r="R100">
        <f t="shared" si="26"/>
        <v>4.6000000000000227</v>
      </c>
      <c r="S100">
        <f t="shared" si="27"/>
        <v>0.44565217391304374</v>
      </c>
      <c r="T100" t="str">
        <f t="shared" si="28"/>
        <v>No Indication</v>
      </c>
      <c r="U100" t="str">
        <f t="shared" si="29"/>
        <v>No T+M+I</v>
      </c>
      <c r="V100">
        <v>272.33254019743885</v>
      </c>
      <c r="W100">
        <v>276.65798322109242</v>
      </c>
      <c r="X100">
        <f t="shared" si="30"/>
        <v>-4.3254430236535768</v>
      </c>
      <c r="Y100">
        <v>-4.3128290771067928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269.75</v>
      </c>
      <c r="D101">
        <v>271.39999999999998</v>
      </c>
      <c r="E101">
        <v>267.35000000000002</v>
      </c>
      <c r="F101">
        <v>268.64999999999998</v>
      </c>
      <c r="G101">
        <f>_xll.TA_TYPPRICE(D101,E101,F101)</f>
        <v>269.13333333333333</v>
      </c>
      <c r="H101">
        <v>269.52258942841058</v>
      </c>
      <c r="I101" t="str">
        <f t="shared" si="20"/>
        <v>DOWN</v>
      </c>
      <c r="J101">
        <v>273.41828215709995</v>
      </c>
      <c r="K101">
        <v>269.14712706126971</v>
      </c>
      <c r="L101" t="str">
        <f t="shared" si="21"/>
        <v>DOWN</v>
      </c>
      <c r="M101" t="str">
        <f t="shared" si="22"/>
        <v>DOWN</v>
      </c>
      <c r="N101">
        <v>33.402583776807248</v>
      </c>
      <c r="O101" t="str">
        <f t="shared" si="23"/>
        <v>DOWN</v>
      </c>
      <c r="P101" t="str">
        <f t="shared" si="24"/>
        <v>DOWN</v>
      </c>
      <c r="Q101">
        <f t="shared" si="25"/>
        <v>1.2999999999999545</v>
      </c>
      <c r="R101">
        <f t="shared" si="26"/>
        <v>4.0499999999999545</v>
      </c>
      <c r="S101">
        <f t="shared" si="27"/>
        <v>0.32098765432098003</v>
      </c>
      <c r="T101" t="str">
        <f t="shared" si="28"/>
        <v>No Indication</v>
      </c>
      <c r="U101" t="str">
        <f t="shared" si="29"/>
        <v>No T+M+I</v>
      </c>
      <c r="V101">
        <v>271.765995551679</v>
      </c>
      <c r="W101">
        <v>276.06479927878928</v>
      </c>
      <c r="X101">
        <f t="shared" si="30"/>
        <v>-4.2988037271102826</v>
      </c>
      <c r="Y101">
        <v>-4.3100240071074909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267.25</v>
      </c>
      <c r="D102">
        <v>267.39999999999998</v>
      </c>
      <c r="E102">
        <v>261.10000000000002</v>
      </c>
      <c r="F102">
        <v>262.10000000000002</v>
      </c>
      <c r="G102">
        <f>_xll.TA_TYPPRICE(D102,E102,F102)</f>
        <v>263.53333333333336</v>
      </c>
      <c r="H102">
        <v>266.52796138087194</v>
      </c>
      <c r="I102" t="str">
        <f t="shared" si="20"/>
        <v>DOWN</v>
      </c>
      <c r="J102">
        <v>272.08088612218887</v>
      </c>
      <c r="K102">
        <v>267.35887660320981</v>
      </c>
      <c r="L102" t="str">
        <f t="shared" si="21"/>
        <v>DOWN</v>
      </c>
      <c r="M102" t="str">
        <f t="shared" si="22"/>
        <v>DOWN</v>
      </c>
      <c r="N102">
        <v>16.799307583515809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6.2999999999999545</v>
      </c>
      <c r="S102">
        <f t="shared" si="27"/>
        <v>0.15873015873015989</v>
      </c>
      <c r="T102" t="str">
        <f t="shared" si="28"/>
        <v>DOWN</v>
      </c>
      <c r="U102" t="str">
        <f t="shared" si="29"/>
        <v>DOWN</v>
      </c>
      <c r="V102">
        <v>270.27891931295915</v>
      </c>
      <c r="W102">
        <v>275.03036970258268</v>
      </c>
      <c r="X102">
        <f t="shared" si="30"/>
        <v>-4.7514503896235283</v>
      </c>
      <c r="Y102">
        <v>-4.3983092836106987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266.7</v>
      </c>
      <c r="AE102">
        <f t="shared" si="36"/>
        <v>265</v>
      </c>
      <c r="AF102">
        <f t="shared" si="37"/>
        <v>264.25</v>
      </c>
      <c r="AG102">
        <f t="shared" si="38"/>
        <v>263.5</v>
      </c>
    </row>
    <row r="103" spans="1:33" x14ac:dyDescent="0.25">
      <c r="A103" t="s">
        <v>5</v>
      </c>
      <c r="B103" s="1">
        <v>43003</v>
      </c>
      <c r="C103">
        <v>261.5</v>
      </c>
      <c r="D103">
        <v>261.8</v>
      </c>
      <c r="E103">
        <v>254.4</v>
      </c>
      <c r="F103">
        <v>258.5</v>
      </c>
      <c r="G103">
        <f>_xll.TA_TYPPRICE(D103,E103,F103)</f>
        <v>258.23333333333335</v>
      </c>
      <c r="H103">
        <v>262.38064735710265</v>
      </c>
      <c r="I103" t="str">
        <f t="shared" si="20"/>
        <v>DOWN</v>
      </c>
      <c r="J103">
        <v>269.79624476170244</v>
      </c>
      <c r="K103">
        <v>264.47912624694095</v>
      </c>
      <c r="L103" t="str">
        <f t="shared" si="21"/>
        <v>DOWN</v>
      </c>
      <c r="M103" t="str">
        <f t="shared" si="22"/>
        <v>DOWN</v>
      </c>
      <c r="N103">
        <v>12.522820976132806</v>
      </c>
      <c r="O103" t="str">
        <f t="shared" si="23"/>
        <v>DOWN</v>
      </c>
      <c r="P103" t="str">
        <f t="shared" si="24"/>
        <v>DOWN</v>
      </c>
      <c r="Q103">
        <f t="shared" si="25"/>
        <v>4.0999999999999943</v>
      </c>
      <c r="R103">
        <f t="shared" si="26"/>
        <v>7.4000000000000057</v>
      </c>
      <c r="S103">
        <f t="shared" si="27"/>
        <v>0.55405405405405284</v>
      </c>
      <c r="T103" t="str">
        <f t="shared" si="28"/>
        <v>No Indication</v>
      </c>
      <c r="U103" t="str">
        <f t="shared" si="29"/>
        <v>No T+M+I</v>
      </c>
      <c r="V103">
        <v>268.46677788019622</v>
      </c>
      <c r="W103">
        <v>273.80589787276176</v>
      </c>
      <c r="X103">
        <f t="shared" si="30"/>
        <v>-5.3391199925655428</v>
      </c>
      <c r="Y103">
        <v>-4.5864714254016672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258.5</v>
      </c>
      <c r="D104">
        <v>259.64999999999998</v>
      </c>
      <c r="E104">
        <v>256</v>
      </c>
      <c r="F104">
        <v>258.14999999999998</v>
      </c>
      <c r="G104">
        <f>_xll.TA_TYPPRICE(D104,E104,F104)</f>
        <v>257.93333333333334</v>
      </c>
      <c r="H104">
        <v>260.15699034521799</v>
      </c>
      <c r="I104" t="str">
        <f t="shared" si="20"/>
        <v>DOWN</v>
      </c>
      <c r="J104">
        <v>267.54152370354632</v>
      </c>
      <c r="K104">
        <v>262.59487596984297</v>
      </c>
      <c r="L104" t="str">
        <f t="shared" si="21"/>
        <v>DOWN</v>
      </c>
      <c r="M104" t="str">
        <f t="shared" si="22"/>
        <v>DOWN</v>
      </c>
      <c r="N104">
        <v>12.147034156317</v>
      </c>
      <c r="O104" t="str">
        <f t="shared" si="23"/>
        <v>DOWN</v>
      </c>
      <c r="P104" t="str">
        <f t="shared" si="24"/>
        <v>DOWN</v>
      </c>
      <c r="Q104">
        <f t="shared" si="25"/>
        <v>2.1499999999999773</v>
      </c>
      <c r="R104">
        <f t="shared" si="26"/>
        <v>3.6499999999999773</v>
      </c>
      <c r="S104">
        <f t="shared" si="27"/>
        <v>0.58904109589040843</v>
      </c>
      <c r="T104" t="str">
        <f t="shared" si="28"/>
        <v>No Indication</v>
      </c>
      <c r="U104" t="str">
        <f t="shared" si="29"/>
        <v>No T+M+I</v>
      </c>
      <c r="V104">
        <v>266.87958128324294</v>
      </c>
      <c r="W104">
        <v>272.64620173403864</v>
      </c>
      <c r="X104">
        <f t="shared" si="30"/>
        <v>-5.7666204507956991</v>
      </c>
      <c r="Y104">
        <v>-4.8225012304804737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259.89999999999998</v>
      </c>
      <c r="D105">
        <v>259.89999999999998</v>
      </c>
      <c r="E105">
        <v>249.5</v>
      </c>
      <c r="F105">
        <v>250.25</v>
      </c>
      <c r="G105">
        <f>_xll.TA_TYPPRICE(D105,E105,F105)</f>
        <v>253.21666666666667</v>
      </c>
      <c r="H105">
        <v>256.68682850594234</v>
      </c>
      <c r="I105" t="str">
        <f t="shared" si="20"/>
        <v>DOWN</v>
      </c>
      <c r="J105">
        <v>265.84340732498049</v>
      </c>
      <c r="K105">
        <v>259.68490353210007</v>
      </c>
      <c r="L105" t="str">
        <f t="shared" si="21"/>
        <v>DOWN</v>
      </c>
      <c r="M105" t="str">
        <f t="shared" si="22"/>
        <v>DOWN</v>
      </c>
      <c r="N105">
        <v>6.5778443166672087</v>
      </c>
      <c r="O105" t="str">
        <f t="shared" si="23"/>
        <v>DOWN</v>
      </c>
      <c r="P105" t="str">
        <f t="shared" si="24"/>
        <v>DOWN</v>
      </c>
      <c r="Q105">
        <f t="shared" si="25"/>
        <v>0.75</v>
      </c>
      <c r="R105">
        <f t="shared" si="26"/>
        <v>10.399999999999977</v>
      </c>
      <c r="S105">
        <f t="shared" si="27"/>
        <v>7.2115384615384776E-2</v>
      </c>
      <c r="T105" t="str">
        <f t="shared" si="28"/>
        <v>DOWN</v>
      </c>
      <c r="U105" t="str">
        <f t="shared" si="29"/>
        <v>DOWN</v>
      </c>
      <c r="V105">
        <v>264.32118416274403</v>
      </c>
      <c r="W105">
        <v>270.98722382781358</v>
      </c>
      <c r="X105">
        <f t="shared" si="30"/>
        <v>-6.6660396650695475</v>
      </c>
      <c r="Y105">
        <v>-5.1912089173982885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258.7</v>
      </c>
      <c r="AE105">
        <f t="shared" si="36"/>
        <v>255.95000000000002</v>
      </c>
      <c r="AF105">
        <f t="shared" si="37"/>
        <v>254.70000000000002</v>
      </c>
      <c r="AG105">
        <f t="shared" si="38"/>
        <v>253.45000000000002</v>
      </c>
    </row>
    <row r="106" spans="1:33" x14ac:dyDescent="0.25">
      <c r="A106" t="s">
        <v>5</v>
      </c>
      <c r="B106" s="1">
        <v>43006</v>
      </c>
      <c r="C106">
        <v>250.25</v>
      </c>
      <c r="D106">
        <v>253.55</v>
      </c>
      <c r="E106">
        <v>249.5</v>
      </c>
      <c r="F106">
        <v>252.95</v>
      </c>
      <c r="G106">
        <f>_xll.TA_TYPPRICE(D106,E106,F106)</f>
        <v>252</v>
      </c>
      <c r="H106">
        <v>254.34341425297117</v>
      </c>
      <c r="I106" t="str">
        <f t="shared" si="20"/>
        <v>DOWN</v>
      </c>
      <c r="J106">
        <v>263.11153903054037</v>
      </c>
      <c r="K106">
        <v>257.42159163607784</v>
      </c>
      <c r="L106" t="str">
        <f t="shared" si="21"/>
        <v>DOWN</v>
      </c>
      <c r="M106" t="str">
        <f t="shared" si="22"/>
        <v>DOWN</v>
      </c>
      <c r="N106">
        <v>21.879353994269728</v>
      </c>
      <c r="O106" t="str">
        <f t="shared" si="23"/>
        <v>DOWN</v>
      </c>
      <c r="P106" t="str">
        <f t="shared" si="24"/>
        <v>DOWN</v>
      </c>
      <c r="Q106">
        <f t="shared" si="25"/>
        <v>3.4499999999999886</v>
      </c>
      <c r="R106">
        <f t="shared" si="26"/>
        <v>4.0500000000000114</v>
      </c>
      <c r="S106">
        <f t="shared" si="27"/>
        <v>0.85185185185184664</v>
      </c>
      <c r="T106" t="str">
        <f t="shared" si="28"/>
        <v>UP</v>
      </c>
      <c r="U106" t="str">
        <f t="shared" si="29"/>
        <v>No T+M+I</v>
      </c>
      <c r="V106">
        <v>262.57177121462956</v>
      </c>
      <c r="W106">
        <v>269.65113317390148</v>
      </c>
      <c r="X106">
        <f t="shared" si="30"/>
        <v>-7.079361959271921</v>
      </c>
      <c r="Y106">
        <v>-5.568839525773015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254.7</v>
      </c>
      <c r="D107">
        <v>255.5</v>
      </c>
      <c r="E107">
        <v>253.05</v>
      </c>
      <c r="F107">
        <v>254.25</v>
      </c>
      <c r="G107">
        <f>_xll.TA_TYPPRICE(D107,E107,F107)</f>
        <v>254.26666666666665</v>
      </c>
      <c r="H107">
        <v>254.30504045981891</v>
      </c>
      <c r="I107" t="str">
        <f t="shared" si="20"/>
        <v>DOWN</v>
      </c>
      <c r="J107">
        <v>261.42008591264249</v>
      </c>
      <c r="K107">
        <v>256.45012682806055</v>
      </c>
      <c r="L107" t="str">
        <f t="shared" si="21"/>
        <v>DOWN</v>
      </c>
      <c r="M107" t="str">
        <f t="shared" si="22"/>
        <v>DOWN</v>
      </c>
      <c r="N107">
        <v>28.889215946096119</v>
      </c>
      <c r="O107" t="str">
        <f t="shared" si="23"/>
        <v>DOWN</v>
      </c>
      <c r="P107" t="str">
        <f t="shared" si="24"/>
        <v>DOWN</v>
      </c>
      <c r="Q107">
        <f t="shared" si="25"/>
        <v>1.1999999999999886</v>
      </c>
      <c r="R107">
        <f t="shared" si="26"/>
        <v>2.4499999999999886</v>
      </c>
      <c r="S107">
        <f t="shared" si="27"/>
        <v>0.4897959183673446</v>
      </c>
      <c r="T107" t="str">
        <f t="shared" si="28"/>
        <v>No Indication</v>
      </c>
      <c r="U107" t="str">
        <f t="shared" si="29"/>
        <v>No T+M+I</v>
      </c>
      <c r="V107">
        <v>261.29149872007116</v>
      </c>
      <c r="W107">
        <v>268.51030849435324</v>
      </c>
      <c r="X107">
        <f t="shared" si="30"/>
        <v>-7.2188097742820787</v>
      </c>
      <c r="Y107">
        <v>-5.8988335754748276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2017-07-05T06:26:26Z</dcterms:created>
  <dcterms:modified xsi:type="dcterms:W3CDTF">2017-10-03T07:55:36Z</dcterms:modified>
</cp:coreProperties>
</file>