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5" i="1"/>
  <c r="Y41" i="1"/>
  <c r="Y53" i="1"/>
  <c r="Y71" i="1"/>
  <c r="Y9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33" i="1"/>
  <c r="Y37" i="1"/>
  <c r="Y39" i="1"/>
  <c r="Y43" i="1"/>
  <c r="Y45" i="1"/>
  <c r="Y47" i="1"/>
  <c r="Y49" i="1"/>
  <c r="Y51" i="1"/>
  <c r="Y55" i="1"/>
  <c r="Y57" i="1"/>
  <c r="Y59" i="1"/>
  <c r="Y61" i="1"/>
  <c r="Y63" i="1"/>
  <c r="Y65" i="1"/>
  <c r="Y67" i="1"/>
  <c r="Y69" i="1"/>
  <c r="Y73" i="1"/>
  <c r="Y75" i="1"/>
  <c r="Y77" i="1"/>
  <c r="Y79" i="1"/>
  <c r="Y81" i="1"/>
  <c r="Y83" i="1"/>
  <c r="Y85" i="1"/>
  <c r="Y87" i="1"/>
  <c r="Y89" i="1"/>
  <c r="Y93" i="1"/>
  <c r="Y95" i="1"/>
  <c r="Y97" i="1"/>
  <c r="Y99" i="1"/>
  <c r="Y101" i="1"/>
  <c r="Y103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5" i="1"/>
  <c r="N79" i="1"/>
  <c r="N83" i="1"/>
  <c r="N87" i="1"/>
  <c r="N95" i="1"/>
  <c r="N99" i="1"/>
  <c r="N69" i="1"/>
  <c r="N73" i="1"/>
  <c r="N77" i="1"/>
  <c r="N81" i="1"/>
  <c r="N85" i="1"/>
  <c r="N89" i="1"/>
  <c r="N93" i="1"/>
  <c r="N97" i="1"/>
  <c r="N101" i="1"/>
  <c r="N91" i="1"/>
  <c r="N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7" i="1"/>
  <c r="K59" i="1"/>
  <c r="K61" i="1"/>
  <c r="K63" i="1"/>
  <c r="K65" i="1"/>
  <c r="K67" i="1"/>
  <c r="K69" i="1"/>
  <c r="K55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9" i="1"/>
  <c r="J83" i="1"/>
  <c r="J87" i="1"/>
  <c r="J91" i="1"/>
  <c r="J95" i="1"/>
  <c r="J99" i="1"/>
  <c r="J103" i="1"/>
  <c r="J37" i="1"/>
  <c r="J73" i="1"/>
  <c r="J77" i="1"/>
  <c r="J81" i="1"/>
  <c r="J85" i="1"/>
  <c r="J89" i="1"/>
  <c r="J93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40" i="1"/>
  <c r="G44" i="1"/>
  <c r="G48" i="1"/>
  <c r="G52" i="1"/>
  <c r="G56" i="1"/>
  <c r="G60" i="1"/>
  <c r="G62" i="1"/>
  <c r="G66" i="1"/>
  <c r="G68" i="1"/>
  <c r="G72" i="1"/>
  <c r="G74" i="1"/>
  <c r="G78" i="1"/>
  <c r="G80" i="1"/>
  <c r="G84" i="1"/>
  <c r="G88" i="1"/>
  <c r="G90" i="1"/>
  <c r="G94" i="1"/>
  <c r="G96" i="1"/>
  <c r="G98" i="1"/>
  <c r="G102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2" i="1"/>
  <c r="G46" i="1"/>
  <c r="G50" i="1"/>
  <c r="G54" i="1"/>
  <c r="G58" i="1"/>
  <c r="G64" i="1"/>
  <c r="G70" i="1"/>
  <c r="G76" i="1"/>
  <c r="G82" i="1"/>
  <c r="G86" i="1"/>
  <c r="G92" i="1"/>
  <c r="G100" i="1"/>
  <c r="G104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75" i="1"/>
  <c r="H79" i="1"/>
  <c r="H83" i="1"/>
  <c r="H87" i="1"/>
  <c r="H95" i="1"/>
  <c r="H103" i="1"/>
  <c r="H71" i="1"/>
  <c r="H91" i="1"/>
  <c r="H99" i="1"/>
  <c r="AH55" i="1" l="1"/>
  <c r="AH4" i="1" l="1"/>
  <c r="AH11" i="1"/>
  <c r="AH15" i="1"/>
  <c r="AH39" i="1"/>
  <c r="AH30" i="1"/>
  <c r="AH5" i="1"/>
  <c r="AH13" i="1"/>
  <c r="AH21" i="1"/>
  <c r="AH29" i="1"/>
  <c r="AH37" i="1"/>
  <c r="AH45" i="1"/>
  <c r="AH53" i="1"/>
  <c r="AH41" i="1"/>
  <c r="AH49" i="1"/>
  <c r="AH2" i="1"/>
  <c r="AH8" i="1"/>
  <c r="AH16" i="1"/>
  <c r="AH32" i="1"/>
  <c r="AH56" i="1"/>
  <c r="AH50" i="1"/>
  <c r="AH27" i="1"/>
  <c r="AH12" i="1"/>
  <c r="AH42" i="1"/>
  <c r="AH36" i="1"/>
  <c r="AH48" i="1"/>
  <c r="AH31" i="1"/>
  <c r="AH28" i="1"/>
  <c r="AH3" i="1"/>
  <c r="AH35" i="1"/>
  <c r="AH20" i="1"/>
  <c r="AH26" i="1"/>
  <c r="AH10" i="1"/>
  <c r="AH18" i="1"/>
  <c r="AH34" i="1"/>
  <c r="AH19" i="1"/>
  <c r="AH24" i="1"/>
  <c r="AH47" i="1"/>
  <c r="AH7" i="1"/>
  <c r="AH44" i="1"/>
  <c r="AH25" i="1"/>
  <c r="AH43" i="1" l="1"/>
  <c r="AH51" i="1"/>
  <c r="AH52" i="1"/>
  <c r="AH23" i="1"/>
  <c r="AH46" i="1"/>
  <c r="AH22" i="1"/>
  <c r="AH33" i="1"/>
  <c r="AH6" i="1"/>
  <c r="AH9" i="1"/>
  <c r="AH40" i="1"/>
  <c r="AH54" i="1"/>
  <c r="AH38" i="1"/>
  <c r="AH14" i="1"/>
  <c r="AH17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<sst xmlns="http://schemas.openxmlformats.org/spreadsheetml/2006/main" count="137" uniqueCount="35">
  <si>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</si>
  <si>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</si>
  <si>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</si>
  <si>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</si>
  <si>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</si>
  <si>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SHRIRAMCIT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</si>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</sst>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2237.1</v>
      </c>
      <c r="D2">
        <v>2240</v>
      </c>
      <c r="E2">
        <v>2175.0500000000002</v>
      </c>
      <c r="F2">
        <v>2203</v>
      </c>
      <c r="G2">
        <f>_xll.TA_TYPPRICE(D2,E2,F2)</f>
        <v>2206.0166666666669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27.949999999999818</v>
      </c>
      <c r="R2">
        <f>D2-E2</f>
        <v>64.949999999999818</v>
      </c>
      <c r="S2">
        <f>Q2/R2</f>
        <v>0.43033102386450955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2139</v>
      </c>
      <c r="D3">
        <v>2155.9</v>
      </c>
      <c r="E3">
        <v>2080</v>
      </c>
      <c r="F3">
        <v>2149</v>
      </c>
      <c r="G3">
        <f>_xll.TA_TYPPRICE(D3,E3,F3)</f>
        <v>2128.2999999999997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69</v>
      </c>
      <c r="R3">
        <f t="shared" ref="R3:R66" si="6">D3-E3</f>
        <v>75.900000000000091</v>
      </c>
      <c r="S3">
        <f t="shared" ref="S3:S66" si="7">Q3/R3</f>
        <v>0.90909090909090795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2130</v>
      </c>
      <c r="D4">
        <v>2147.9499999999998</v>
      </c>
      <c r="E4">
        <v>2106.6</v>
      </c>
      <c r="F4">
        <v>2140</v>
      </c>
      <c r="G4">
        <f>_xll.TA_TYPPRICE(D4,E4,F4)</f>
        <v>2131.5166666666664</v>
      </c>
      <c r="H4">
        <v>2155.2777777777778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33.400000000000091</v>
      </c>
      <c r="R4">
        <f t="shared" si="6"/>
        <v>41.349999999999909</v>
      </c>
      <c r="S4">
        <f t="shared" si="7"/>
        <v>0.80773881499395805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2140</v>
      </c>
      <c r="D5">
        <v>2197</v>
      </c>
      <c r="E5">
        <v>2115</v>
      </c>
      <c r="F5">
        <v>2165</v>
      </c>
      <c r="G5">
        <f>_xll.TA_TYPPRICE(D5,E5,F5)</f>
        <v>2159</v>
      </c>
      <c r="H5">
        <v>2157.1388888888887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50</v>
      </c>
      <c r="R5">
        <f t="shared" si="6"/>
        <v>82</v>
      </c>
      <c r="S5">
        <f t="shared" si="7"/>
        <v>0.6097560975609756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2135</v>
      </c>
      <c r="D6">
        <v>2175.15</v>
      </c>
      <c r="E6">
        <v>2126.35</v>
      </c>
      <c r="F6">
        <v>2157</v>
      </c>
      <c r="G6">
        <f>_xll.TA_TYPPRICE(D6,E6,F6)</f>
        <v>2152.8333333333335</v>
      </c>
      <c r="H6">
        <v>2154.9861111111113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30.650000000000091</v>
      </c>
      <c r="R6">
        <f t="shared" si="6"/>
        <v>48.800000000000182</v>
      </c>
      <c r="S6">
        <f t="shared" si="7"/>
        <v>0.6280737704918028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2158.4499999999998</v>
      </c>
      <c r="D7">
        <v>2158.4499999999998</v>
      </c>
      <c r="E7">
        <v>2101.8000000000002</v>
      </c>
      <c r="F7">
        <v>2125</v>
      </c>
      <c r="G7">
        <f>_xll.TA_TYPPRICE(D7,E7,F7)</f>
        <v>2128.4166666666665</v>
      </c>
      <c r="H7">
        <v>2141.7013888888887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19.53125</v>
      </c>
      <c r="O7" t="str">
        <f t="shared" si="3"/>
        <v>DOWN</v>
      </c>
      <c r="P7" t="e">
        <f t="shared" si="4"/>
        <v>#N/A</v>
      </c>
      <c r="Q7">
        <f t="shared" si="5"/>
        <v>23.199999999999818</v>
      </c>
      <c r="R7">
        <f t="shared" si="6"/>
        <v>56.649999999999636</v>
      </c>
      <c r="S7">
        <f t="shared" si="7"/>
        <v>0.40953221535745749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2130</v>
      </c>
      <c r="D8">
        <v>2130</v>
      </c>
      <c r="E8">
        <v>2062</v>
      </c>
      <c r="F8">
        <v>2105</v>
      </c>
      <c r="G8">
        <f>_xll.TA_TYPPRICE(D8,E8,F8)</f>
        <v>2099</v>
      </c>
      <c r="H8">
        <v>2120.3506944444443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16.33986928104575</v>
      </c>
      <c r="O8" t="str">
        <f t="shared" si="3"/>
        <v>DOWN</v>
      </c>
      <c r="P8" t="e">
        <f t="shared" si="4"/>
        <v>#N/A</v>
      </c>
      <c r="Q8">
        <f t="shared" si="5"/>
        <v>43</v>
      </c>
      <c r="R8">
        <f t="shared" si="6"/>
        <v>68</v>
      </c>
      <c r="S8">
        <f t="shared" si="7"/>
        <v>0.63235294117647056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2100</v>
      </c>
      <c r="D9">
        <v>2200</v>
      </c>
      <c r="E9">
        <v>2091.1999999999998</v>
      </c>
      <c r="F9">
        <v>2200</v>
      </c>
      <c r="G9">
        <f>_xll.TA_TYPPRICE(D9,E9,F9)</f>
        <v>2163.7333333333331</v>
      </c>
      <c r="H9">
        <v>2142.0420138888885</v>
      </c>
      <c r="I9" t="str">
        <f t="shared" si="0"/>
        <v>UP</v>
      </c>
      <c r="J9">
        <v>2175.5562499999996</v>
      </c>
      <c r="K9">
        <v>2107.25</v>
      </c>
      <c r="L9" t="str">
        <f t="shared" si="1"/>
        <v>UP</v>
      </c>
      <c r="M9" t="str">
        <f t="shared" si="2"/>
        <v>UP</v>
      </c>
      <c r="N9">
        <v>57.536802819821688</v>
      </c>
      <c r="O9" t="str">
        <f t="shared" si="3"/>
        <v>No Momentum</v>
      </c>
      <c r="P9" t="str">
        <f t="shared" si="4"/>
        <v>No Trend + Momentum</v>
      </c>
      <c r="Q9">
        <f t="shared" si="5"/>
        <v>108.80000000000018</v>
      </c>
      <c r="R9">
        <f t="shared" si="6"/>
        <v>108.80000000000018</v>
      </c>
      <c r="S9">
        <f t="shared" si="7"/>
        <v>1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2243.1</v>
      </c>
      <c r="D10">
        <v>2243.1</v>
      </c>
      <c r="E10">
        <v>2120</v>
      </c>
      <c r="F10">
        <v>2135</v>
      </c>
      <c r="G10">
        <f>_xll.TA_TYPPRICE(D10,E10,F10)</f>
        <v>2166.0333333333333</v>
      </c>
      <c r="H10">
        <v>2154.0376736111111</v>
      </c>
      <c r="I10" t="str">
        <f t="shared" si="0"/>
        <v>DOWN</v>
      </c>
      <c r="J10">
        <v>2190.5659722222217</v>
      </c>
      <c r="K10">
        <v>2110.0833333333335</v>
      </c>
      <c r="L10" t="str">
        <f t="shared" si="1"/>
        <v>No Confirmation</v>
      </c>
      <c r="M10" t="str">
        <f t="shared" si="2"/>
        <v>No Trend</v>
      </c>
      <c r="N10">
        <v>40.48582995951417</v>
      </c>
      <c r="O10" t="str">
        <f t="shared" si="3"/>
        <v>No Momentum</v>
      </c>
      <c r="P10" t="str">
        <f t="shared" si="4"/>
        <v>No Trend + Momentum</v>
      </c>
      <c r="Q10">
        <f t="shared" si="5"/>
        <v>15</v>
      </c>
      <c r="R10">
        <f t="shared" si="6"/>
        <v>123.09999999999991</v>
      </c>
      <c r="S10">
        <f t="shared" si="7"/>
        <v>0.12185215272136483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2183</v>
      </c>
      <c r="D11">
        <v>2240</v>
      </c>
      <c r="E11">
        <v>2143.85</v>
      </c>
      <c r="F11">
        <v>2200</v>
      </c>
      <c r="G11">
        <f>_xll.TA_TYPPRICE(D11,E11,F11)</f>
        <v>2194.6166666666668</v>
      </c>
      <c r="H11">
        <v>2174.327170138889</v>
      </c>
      <c r="I11" t="str">
        <f t="shared" si="0"/>
        <v>UP</v>
      </c>
      <c r="J11">
        <v>2201.5513117283945</v>
      </c>
      <c r="K11">
        <v>2117.5870370370371</v>
      </c>
      <c r="L11" t="str">
        <f t="shared" si="1"/>
        <v>No Confirmation</v>
      </c>
      <c r="M11" t="str">
        <f t="shared" si="2"/>
        <v>No Trend</v>
      </c>
      <c r="N11">
        <v>56.57282774314173</v>
      </c>
      <c r="O11" t="str">
        <f t="shared" si="3"/>
        <v>No Momentum</v>
      </c>
      <c r="P11" t="str">
        <f t="shared" si="4"/>
        <v>No Trend + Momentum</v>
      </c>
      <c r="Q11">
        <f t="shared" si="5"/>
        <v>56.150000000000091</v>
      </c>
      <c r="R11">
        <f t="shared" si="6"/>
        <v>96.150000000000091</v>
      </c>
      <c r="S11">
        <f t="shared" si="7"/>
        <v>0.58398335933437373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2203.0500000000002</v>
      </c>
      <c r="D12">
        <v>2340</v>
      </c>
      <c r="E12">
        <v>2203.0500000000002</v>
      </c>
      <c r="F12">
        <v>2252</v>
      </c>
      <c r="G12">
        <f>_xll.TA_TYPPRICE(D12,E12,F12)</f>
        <v>2265.0166666666669</v>
      </c>
      <c r="H12">
        <v>2219.6719184027779</v>
      </c>
      <c r="I12" t="str">
        <f t="shared" si="0"/>
        <v>UP</v>
      </c>
      <c r="J12">
        <v>2232.3176868998626</v>
      </c>
      <c r="K12">
        <v>2136.5788065843622</v>
      </c>
      <c r="L12" t="str">
        <f t="shared" si="1"/>
        <v>UP</v>
      </c>
      <c r="M12" t="str">
        <f t="shared" si="2"/>
        <v>UP</v>
      </c>
      <c r="N12">
        <v>65.813595365549602</v>
      </c>
      <c r="O12" t="str">
        <f t="shared" si="3"/>
        <v>UP</v>
      </c>
      <c r="P12" t="str">
        <f t="shared" si="4"/>
        <v>UP</v>
      </c>
      <c r="Q12">
        <f t="shared" si="5"/>
        <v>48.949999999999818</v>
      </c>
      <c r="R12">
        <f t="shared" si="6"/>
        <v>136.94999999999982</v>
      </c>
      <c r="S12">
        <f t="shared" si="7"/>
        <v>0.35742971887550118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2286</v>
      </c>
      <c r="D13">
        <v>2286</v>
      </c>
      <c r="E13">
        <v>2186.1</v>
      </c>
      <c r="F13">
        <v>2265</v>
      </c>
      <c r="G13">
        <f>_xll.TA_TYPPRICE(D13,E13,F13)</f>
        <v>2245.7000000000003</v>
      </c>
      <c r="H13">
        <v>2232.6859592013889</v>
      </c>
      <c r="I13" t="str">
        <f t="shared" si="0"/>
        <v>UP</v>
      </c>
      <c r="J13">
        <v>2244.2470898110041</v>
      </c>
      <c r="K13">
        <v>2147.5835162322815</v>
      </c>
      <c r="L13" t="str">
        <f t="shared" si="1"/>
        <v>UP</v>
      </c>
      <c r="M13" t="str">
        <f t="shared" si="2"/>
        <v>UP</v>
      </c>
      <c r="N13">
        <v>67.945121466456186</v>
      </c>
      <c r="O13" t="str">
        <f t="shared" si="3"/>
        <v>UP</v>
      </c>
      <c r="P13" t="str">
        <f t="shared" si="4"/>
        <v>UP</v>
      </c>
      <c r="Q13">
        <f t="shared" si="5"/>
        <v>78.900000000000091</v>
      </c>
      <c r="R13">
        <f t="shared" si="6"/>
        <v>99.900000000000091</v>
      </c>
      <c r="S13">
        <f t="shared" si="7"/>
        <v>0.78978978978978998</v>
      </c>
      <c r="T13" t="str">
        <f t="shared" si="8"/>
        <v>No Indication</v>
      </c>
      <c r="U13" t="str">
        <f t="shared" si="9"/>
        <v>No T+M+I</v>
      </c>
      <c r="V13">
        <v>2174.6666666666665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2249.9</v>
      </c>
      <c r="D14">
        <v>2249.9499999999998</v>
      </c>
      <c r="E14">
        <v>2162.1</v>
      </c>
      <c r="F14">
        <v>2200</v>
      </c>
      <c r="G14">
        <f>_xll.TA_TYPPRICE(D14,E14,F14)</f>
        <v>2204.0166666666664</v>
      </c>
      <c r="H14">
        <v>2218.3513129340276</v>
      </c>
      <c r="I14" t="str">
        <f t="shared" si="0"/>
        <v>DOWN</v>
      </c>
      <c r="J14">
        <v>2245.5144031863365</v>
      </c>
      <c r="K14">
        <v>2150.8094015139968</v>
      </c>
      <c r="L14" t="str">
        <f t="shared" si="1"/>
        <v>No Confirmation</v>
      </c>
      <c r="M14" t="str">
        <f t="shared" si="2"/>
        <v>No Trend</v>
      </c>
      <c r="N14">
        <v>48.892350079188255</v>
      </c>
      <c r="O14" t="str">
        <f t="shared" si="3"/>
        <v>No Momentum</v>
      </c>
      <c r="P14" t="str">
        <f t="shared" si="4"/>
        <v>No Trend + Momentum</v>
      </c>
      <c r="Q14">
        <f t="shared" si="5"/>
        <v>37.900000000000091</v>
      </c>
      <c r="R14">
        <f t="shared" si="6"/>
        <v>87.849999999999909</v>
      </c>
      <c r="S14">
        <f t="shared" si="7"/>
        <v>0.43141718838930143</v>
      </c>
      <c r="T14" t="str">
        <f t="shared" si="8"/>
        <v>No Indication</v>
      </c>
      <c r="U14" t="str">
        <f t="shared" si="9"/>
        <v>No T+M+I</v>
      </c>
      <c r="V14">
        <v>2178.5641025641025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2199</v>
      </c>
      <c r="D15">
        <v>2220.0500000000002</v>
      </c>
      <c r="E15">
        <v>2130</v>
      </c>
      <c r="F15">
        <v>2130</v>
      </c>
      <c r="G15">
        <f>_xll.TA_TYPPRICE(D15,E15,F15)</f>
        <v>2160.0166666666669</v>
      </c>
      <c r="H15">
        <v>2189.1839898003473</v>
      </c>
      <c r="I15" t="str">
        <f t="shared" si="0"/>
        <v>DOWN</v>
      </c>
      <c r="J15">
        <v>2239.855646922706</v>
      </c>
      <c r="K15">
        <v>2146.1850900664422</v>
      </c>
      <c r="L15" t="str">
        <f t="shared" si="1"/>
        <v>DOWN</v>
      </c>
      <c r="M15" t="str">
        <f t="shared" si="2"/>
        <v>DOWN</v>
      </c>
      <c r="N15">
        <v>35.494040373794448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90.050000000000182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2171.0927021696252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2145</v>
      </c>
      <c r="D16">
        <v>2225</v>
      </c>
      <c r="E16">
        <v>2135</v>
      </c>
      <c r="F16">
        <v>2165</v>
      </c>
      <c r="G16">
        <f>_xll.TA_TYPPRICE(D16,E16,F16)</f>
        <v>2175</v>
      </c>
      <c r="H16">
        <v>2182.0919949001736</v>
      </c>
      <c r="I16" t="str">
        <f t="shared" si="0"/>
        <v>DOWN</v>
      </c>
      <c r="J16">
        <v>2236.5543920509936</v>
      </c>
      <c r="K16">
        <v>2143.6995144961215</v>
      </c>
      <c r="L16" t="str">
        <f t="shared" si="1"/>
        <v>No Confirmation</v>
      </c>
      <c r="M16" t="str">
        <f t="shared" si="2"/>
        <v>No Trend</v>
      </c>
      <c r="N16">
        <v>44.926626825437623</v>
      </c>
      <c r="O16" t="str">
        <f t="shared" si="3"/>
        <v>No Momentum</v>
      </c>
      <c r="P16" t="str">
        <f t="shared" si="4"/>
        <v>No Trend + Momentum</v>
      </c>
      <c r="Q16">
        <f t="shared" si="5"/>
        <v>30</v>
      </c>
      <c r="R16">
        <f t="shared" si="6"/>
        <v>90</v>
      </c>
      <c r="S16">
        <f t="shared" si="7"/>
        <v>0.33333333333333331</v>
      </c>
      <c r="T16" t="str">
        <f t="shared" si="8"/>
        <v>No Indication</v>
      </c>
      <c r="U16" t="str">
        <f t="shared" si="9"/>
        <v>No T+M+I</v>
      </c>
      <c r="V16">
        <v>2170.1553633742983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2200</v>
      </c>
      <c r="D17">
        <v>2208</v>
      </c>
      <c r="E17">
        <v>2135.5500000000002</v>
      </c>
      <c r="F17">
        <v>2145</v>
      </c>
      <c r="G17">
        <f>_xll.TA_TYPPRICE(D17,E17,F17)</f>
        <v>2162.85</v>
      </c>
      <c r="H17">
        <v>2172.4709974500865</v>
      </c>
      <c r="I17" t="str">
        <f t="shared" si="0"/>
        <v>DOWN</v>
      </c>
      <c r="J17">
        <v>2230.208971595217</v>
      </c>
      <c r="K17">
        <v>2141.8885112747612</v>
      </c>
      <c r="L17" t="str">
        <f t="shared" si="1"/>
        <v>No Confirmation</v>
      </c>
      <c r="M17" t="str">
        <f t="shared" si="2"/>
        <v>No Trend</v>
      </c>
      <c r="N17">
        <v>40.677876670249027</v>
      </c>
      <c r="O17" t="str">
        <f t="shared" si="3"/>
        <v>No Momentum</v>
      </c>
      <c r="P17" t="str">
        <f t="shared" si="4"/>
        <v>No Trend + Momentum</v>
      </c>
      <c r="Q17">
        <f t="shared" si="5"/>
        <v>9.4499999999998181</v>
      </c>
      <c r="R17">
        <f t="shared" si="6"/>
        <v>72.449999999999818</v>
      </c>
      <c r="S17">
        <f t="shared" si="7"/>
        <v>0.13043478260869346</v>
      </c>
      <c r="T17" t="str">
        <f t="shared" si="8"/>
        <v>DOWN</v>
      </c>
      <c r="U17" t="str">
        <f t="shared" si="9"/>
        <v>No T+M+I</v>
      </c>
      <c r="V17">
        <v>2166.2853074705599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2135.15</v>
      </c>
      <c r="D18">
        <v>2170</v>
      </c>
      <c r="E18">
        <v>2135.15</v>
      </c>
      <c r="F18">
        <v>2160</v>
      </c>
      <c r="G18">
        <f>_xll.TA_TYPPRICE(D18,E18,F18)</f>
        <v>2155.0499999999997</v>
      </c>
      <c r="H18">
        <v>2163.7604987250434</v>
      </c>
      <c r="I18" t="str">
        <f t="shared" si="0"/>
        <v>DOWN</v>
      </c>
      <c r="J18">
        <v>2216.8292001296131</v>
      </c>
      <c r="K18">
        <v>2140.3910643248141</v>
      </c>
      <c r="L18" t="str">
        <f t="shared" si="1"/>
        <v>No Confirmation</v>
      </c>
      <c r="M18" t="str">
        <f t="shared" si="2"/>
        <v>No Trend</v>
      </c>
      <c r="N18">
        <v>45.509054271888502</v>
      </c>
      <c r="O18" t="str">
        <f t="shared" si="3"/>
        <v>No Momentum</v>
      </c>
      <c r="P18" t="str">
        <f t="shared" si="4"/>
        <v>No Trend + Momentum</v>
      </c>
      <c r="Q18">
        <f t="shared" si="5"/>
        <v>24.849999999999909</v>
      </c>
      <c r="R18">
        <f t="shared" si="6"/>
        <v>34.849999999999909</v>
      </c>
      <c r="S18">
        <f t="shared" si="7"/>
        <v>0.71305595408895195</v>
      </c>
      <c r="T18" t="str">
        <f t="shared" si="8"/>
        <v>No Indication</v>
      </c>
      <c r="U18" t="str">
        <f t="shared" si="9"/>
        <v>No T+M+I</v>
      </c>
      <c r="V18">
        <v>2165.318337090474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2135.1999999999998</v>
      </c>
      <c r="D19">
        <v>2192.35</v>
      </c>
      <c r="E19">
        <v>2135.1999999999998</v>
      </c>
      <c r="F19">
        <v>2189</v>
      </c>
      <c r="G19">
        <f>_xll.TA_TYPPRICE(D19,E19,F19)</f>
        <v>2172.1833333333329</v>
      </c>
      <c r="H19">
        <v>2167.9719160291879</v>
      </c>
      <c r="I19" t="str">
        <f t="shared" si="0"/>
        <v>UP</v>
      </c>
      <c r="J19">
        <v>2211.3893778785878</v>
      </c>
      <c r="K19">
        <v>2139.2374944748553</v>
      </c>
      <c r="L19" t="str">
        <f t="shared" si="1"/>
        <v>No Confirmation</v>
      </c>
      <c r="M19" t="str">
        <f t="shared" si="2"/>
        <v>No Trend</v>
      </c>
      <c r="N19">
        <v>54.469946052379726</v>
      </c>
      <c r="O19" t="str">
        <f t="shared" si="3"/>
        <v>No Momentum</v>
      </c>
      <c r="P19" t="str">
        <f t="shared" si="4"/>
        <v>No Trend + Momentum</v>
      </c>
      <c r="Q19">
        <f t="shared" si="5"/>
        <v>53.800000000000182</v>
      </c>
      <c r="R19">
        <f t="shared" si="6"/>
        <v>57.150000000000091</v>
      </c>
      <c r="S19">
        <f t="shared" si="7"/>
        <v>0.94138232720910053</v>
      </c>
      <c r="T19" t="str">
        <f t="shared" si="8"/>
        <v>UP</v>
      </c>
      <c r="U19" t="str">
        <f t="shared" si="9"/>
        <v>No T+M+I</v>
      </c>
      <c r="V19">
        <v>2168.9616698457858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2159.3000000000002</v>
      </c>
      <c r="D20">
        <v>2270</v>
      </c>
      <c r="E20">
        <v>2159.3000000000002</v>
      </c>
      <c r="F20">
        <v>2240</v>
      </c>
      <c r="G20">
        <f>_xll.TA_TYPPRICE(D20,E20,F20)</f>
        <v>2223.1</v>
      </c>
      <c r="H20">
        <v>2195.5359580145941</v>
      </c>
      <c r="I20" t="str">
        <f t="shared" si="0"/>
        <v>UP</v>
      </c>
      <c r="J20">
        <v>2224.4139605722348</v>
      </c>
      <c r="K20">
        <v>2143.6958290359985</v>
      </c>
      <c r="L20" t="str">
        <f t="shared" si="1"/>
        <v>UP</v>
      </c>
      <c r="M20" t="str">
        <f t="shared" si="2"/>
        <v>UP</v>
      </c>
      <c r="N20">
        <v>66.558918596179723</v>
      </c>
      <c r="O20" t="str">
        <f t="shared" si="3"/>
        <v>UP</v>
      </c>
      <c r="P20" t="str">
        <f t="shared" si="4"/>
        <v>UP</v>
      </c>
      <c r="Q20">
        <f t="shared" si="5"/>
        <v>80.699999999999818</v>
      </c>
      <c r="R20">
        <f t="shared" si="6"/>
        <v>110.69999999999982</v>
      </c>
      <c r="S20">
        <f t="shared" si="7"/>
        <v>0.72899728997289925</v>
      </c>
      <c r="T20" t="str">
        <f t="shared" si="8"/>
        <v>No Indication</v>
      </c>
      <c r="U20" t="str">
        <f t="shared" si="9"/>
        <v>No T+M+I</v>
      </c>
      <c r="V20">
        <v>2179.8906437156647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2227</v>
      </c>
      <c r="D21">
        <v>2245</v>
      </c>
      <c r="E21">
        <v>2171.4</v>
      </c>
      <c r="F21">
        <v>2175</v>
      </c>
      <c r="G21">
        <f>_xll.TA_TYPPRICE(D21,E21,F21)</f>
        <v>2197.1333333333332</v>
      </c>
      <c r="H21">
        <v>2196.3346456739637</v>
      </c>
      <c r="I21" t="str">
        <f t="shared" si="0"/>
        <v>DOWN</v>
      </c>
      <c r="J21">
        <v>2228.9886360006271</v>
      </c>
      <c r="K21">
        <v>2149.8523114724435</v>
      </c>
      <c r="L21" t="str">
        <f t="shared" si="1"/>
        <v>No Confirmation</v>
      </c>
      <c r="M21" t="str">
        <f t="shared" si="2"/>
        <v>No Trend</v>
      </c>
      <c r="N21">
        <v>46.773530551539743</v>
      </c>
      <c r="O21" t="str">
        <f t="shared" si="3"/>
        <v>No Momentum</v>
      </c>
      <c r="P21" t="str">
        <f t="shared" si="4"/>
        <v>No Trend + Momentum</v>
      </c>
      <c r="Q21">
        <f t="shared" si="5"/>
        <v>3.5999999999999091</v>
      </c>
      <c r="R21">
        <f t="shared" si="6"/>
        <v>73.599999999999909</v>
      </c>
      <c r="S21">
        <f t="shared" si="7"/>
        <v>4.8913043478259692E-2</v>
      </c>
      <c r="T21" t="str">
        <f t="shared" si="8"/>
        <v>DOWN</v>
      </c>
      <c r="U21" t="str">
        <f t="shared" si="9"/>
        <v>No T+M+I</v>
      </c>
      <c r="V21">
        <v>2179.138236990178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2168.1</v>
      </c>
      <c r="D22">
        <v>2209.75</v>
      </c>
      <c r="E22">
        <v>2135</v>
      </c>
      <c r="F22">
        <v>2182</v>
      </c>
      <c r="G22">
        <f>_xll.TA_TYPPRICE(D22,E22,F22)</f>
        <v>2175.5833333333335</v>
      </c>
      <c r="H22">
        <v>2185.9589895036488</v>
      </c>
      <c r="I22" t="str">
        <f t="shared" si="0"/>
        <v>DOWN</v>
      </c>
      <c r="J22">
        <v>2224.7133835560435</v>
      </c>
      <c r="K22">
        <v>2146.5517978119005</v>
      </c>
      <c r="L22" t="str">
        <f t="shared" si="1"/>
        <v>No Confirmation</v>
      </c>
      <c r="M22" t="str">
        <f t="shared" si="2"/>
        <v>No Trend</v>
      </c>
      <c r="N22">
        <v>48.821486809589572</v>
      </c>
      <c r="O22" t="str">
        <f t="shared" si="3"/>
        <v>No Momentum</v>
      </c>
      <c r="P22" t="str">
        <f t="shared" si="4"/>
        <v>No Trend + Momentum</v>
      </c>
      <c r="Q22">
        <f t="shared" si="5"/>
        <v>47</v>
      </c>
      <c r="R22">
        <f t="shared" si="6"/>
        <v>74.75</v>
      </c>
      <c r="S22">
        <f t="shared" si="7"/>
        <v>0.62876254180602009</v>
      </c>
      <c r="T22" t="str">
        <f t="shared" si="8"/>
        <v>No Indication</v>
      </c>
      <c r="U22" t="str">
        <f t="shared" si="9"/>
        <v>No T+M+I</v>
      </c>
      <c r="V22">
        <v>2179.5785082224584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2190</v>
      </c>
      <c r="D23">
        <v>2309</v>
      </c>
      <c r="E23">
        <v>2190</v>
      </c>
      <c r="F23">
        <v>2278</v>
      </c>
      <c r="G23">
        <f>_xll.TA_TYPPRICE(D23,E23,F23)</f>
        <v>2259</v>
      </c>
      <c r="H23">
        <v>2222.4794947518244</v>
      </c>
      <c r="I23" t="str">
        <f t="shared" si="0"/>
        <v>UP</v>
      </c>
      <c r="J23">
        <v>2243.4437427658117</v>
      </c>
      <c r="K23">
        <v>2156.2069538537003</v>
      </c>
      <c r="L23" t="str">
        <f t="shared" si="1"/>
        <v>UP</v>
      </c>
      <c r="M23" t="str">
        <f t="shared" si="2"/>
        <v>UP</v>
      </c>
      <c r="N23">
        <v>69.162014689362977</v>
      </c>
      <c r="O23" t="str">
        <f t="shared" si="3"/>
        <v>UP</v>
      </c>
      <c r="P23" t="str">
        <f t="shared" si="4"/>
        <v>UP</v>
      </c>
      <c r="Q23">
        <f t="shared" si="5"/>
        <v>88</v>
      </c>
      <c r="R23">
        <f t="shared" si="6"/>
        <v>119</v>
      </c>
      <c r="S23">
        <f t="shared" si="7"/>
        <v>0.73949579831932777</v>
      </c>
      <c r="T23" t="str">
        <f t="shared" si="8"/>
        <v>No Indication</v>
      </c>
      <c r="U23" t="str">
        <f t="shared" si="9"/>
        <v>No T+M+I</v>
      </c>
      <c r="V23">
        <v>2194.720276188234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2285</v>
      </c>
      <c r="D24">
        <v>2338</v>
      </c>
      <c r="E24">
        <v>2275</v>
      </c>
      <c r="F24">
        <v>2285</v>
      </c>
      <c r="G24">
        <f>_xll.TA_TYPPRICE(D24,E24,F24)</f>
        <v>2299.3333333333335</v>
      </c>
      <c r="H24">
        <v>2260.9064140425789</v>
      </c>
      <c r="I24" t="str">
        <f t="shared" si="0"/>
        <v>UP</v>
      </c>
      <c r="J24">
        <v>2264.4562443734089</v>
      </c>
      <c r="K24">
        <v>2182.6054085528781</v>
      </c>
      <c r="L24" t="str">
        <f t="shared" si="1"/>
        <v>UP</v>
      </c>
      <c r="M24" t="str">
        <f t="shared" si="2"/>
        <v>UP</v>
      </c>
      <c r="N24">
        <v>70.240075358258139</v>
      </c>
      <c r="O24" t="str">
        <f t="shared" si="3"/>
        <v>UP</v>
      </c>
      <c r="P24" t="str">
        <f t="shared" si="4"/>
        <v>UP</v>
      </c>
      <c r="Q24">
        <f t="shared" si="5"/>
        <v>10</v>
      </c>
      <c r="R24">
        <f t="shared" si="6"/>
        <v>63</v>
      </c>
      <c r="S24">
        <f t="shared" si="7"/>
        <v>0.15873015873015872</v>
      </c>
      <c r="T24" t="str">
        <f t="shared" si="8"/>
        <v>DOWN</v>
      </c>
      <c r="U24" t="str">
        <f t="shared" si="9"/>
        <v>No T+M+I</v>
      </c>
      <c r="V24">
        <v>2208.6094644669674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2288.1</v>
      </c>
      <c r="D25">
        <v>2323</v>
      </c>
      <c r="E25">
        <v>2270.1999999999998</v>
      </c>
      <c r="F25">
        <v>2320</v>
      </c>
      <c r="G25">
        <f>_xll.TA_TYPPRICE(D25,E25,F25)</f>
        <v>2304.4</v>
      </c>
      <c r="H25">
        <v>2282.6532070212897</v>
      </c>
      <c r="I25" t="str">
        <f t="shared" si="0"/>
        <v>UP</v>
      </c>
      <c r="J25">
        <v>2277.4659678459848</v>
      </c>
      <c r="K25">
        <v>2202.0708733189053</v>
      </c>
      <c r="L25" t="str">
        <f t="shared" si="1"/>
        <v>UP</v>
      </c>
      <c r="M25" t="str">
        <f t="shared" si="2"/>
        <v>UP</v>
      </c>
      <c r="N25">
        <v>75.576446972714322</v>
      </c>
      <c r="O25" t="str">
        <f t="shared" si="3"/>
        <v>UP</v>
      </c>
      <c r="P25" t="str">
        <f t="shared" si="4"/>
        <v>UP</v>
      </c>
      <c r="Q25">
        <f t="shared" si="5"/>
        <v>49.800000000000182</v>
      </c>
      <c r="R25">
        <f t="shared" si="6"/>
        <v>52.800000000000182</v>
      </c>
      <c r="S25">
        <f t="shared" si="7"/>
        <v>0.94318181818181834</v>
      </c>
      <c r="T25" t="str">
        <f t="shared" si="8"/>
        <v>UP</v>
      </c>
      <c r="U25" t="str">
        <f t="shared" si="9"/>
        <v>UP</v>
      </c>
      <c r="V25">
        <v>2225.7464699335878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2287</v>
      </c>
      <c r="D26">
        <v>2370.15</v>
      </c>
      <c r="E26">
        <v>2287</v>
      </c>
      <c r="F26">
        <v>2330</v>
      </c>
      <c r="G26">
        <f>_xll.TA_TYPPRICE(D26,E26,F26)</f>
        <v>2329.0499999999997</v>
      </c>
      <c r="H26">
        <v>2305.851603510645</v>
      </c>
      <c r="I26" t="str">
        <f t="shared" si="0"/>
        <v>UP</v>
      </c>
      <c r="J26">
        <v>2298.0624194357661</v>
      </c>
      <c r="K26">
        <v>2220.9440125813708</v>
      </c>
      <c r="L26" t="str">
        <f t="shared" si="1"/>
        <v>UP</v>
      </c>
      <c r="M26" t="str">
        <f t="shared" si="2"/>
        <v>UP</v>
      </c>
      <c r="N26">
        <v>77.046411321334276</v>
      </c>
      <c r="O26" t="str">
        <f t="shared" si="3"/>
        <v>UP</v>
      </c>
      <c r="P26" t="str">
        <f t="shared" si="4"/>
        <v>UP</v>
      </c>
      <c r="Q26">
        <f t="shared" si="5"/>
        <v>43</v>
      </c>
      <c r="R26">
        <f t="shared" si="6"/>
        <v>83.150000000000091</v>
      </c>
      <c r="S26">
        <f t="shared" si="7"/>
        <v>0.51713770294648165</v>
      </c>
      <c r="T26" t="str">
        <f t="shared" si="8"/>
        <v>No Indication</v>
      </c>
      <c r="U26" t="str">
        <f t="shared" si="9"/>
        <v>No T+M+I</v>
      </c>
      <c r="V26">
        <v>2241.7854745591899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2360</v>
      </c>
      <c r="D27">
        <v>2375</v>
      </c>
      <c r="E27">
        <v>2315</v>
      </c>
      <c r="F27">
        <v>2322</v>
      </c>
      <c r="G27">
        <f>_xll.TA_TYPPRICE(D27,E27,F27)</f>
        <v>2337.3333333333335</v>
      </c>
      <c r="H27">
        <v>2321.592468421989</v>
      </c>
      <c r="I27" t="str">
        <f t="shared" si="0"/>
        <v>UP</v>
      </c>
      <c r="J27">
        <v>2315.1596595611513</v>
      </c>
      <c r="K27">
        <v>2241.8453431188441</v>
      </c>
      <c r="L27" t="str">
        <f t="shared" si="1"/>
        <v>UP</v>
      </c>
      <c r="M27" t="str">
        <f t="shared" si="2"/>
        <v>UP</v>
      </c>
      <c r="N27">
        <v>72.672518188651736</v>
      </c>
      <c r="O27" t="str">
        <f t="shared" si="3"/>
        <v>UP</v>
      </c>
      <c r="P27" t="str">
        <f t="shared" si="4"/>
        <v>UP</v>
      </c>
      <c r="Q27">
        <f t="shared" si="5"/>
        <v>7</v>
      </c>
      <c r="R27">
        <f t="shared" si="6"/>
        <v>60</v>
      </c>
      <c r="S27">
        <f t="shared" si="7"/>
        <v>0.11666666666666667</v>
      </c>
      <c r="T27" t="str">
        <f t="shared" si="8"/>
        <v>DOWN</v>
      </c>
      <c r="U27" t="str">
        <f t="shared" si="9"/>
        <v>No T+M+I</v>
      </c>
      <c r="V27">
        <v>2254.126170780853</v>
      </c>
      <c r="W27">
        <v>2200.6538461538462</v>
      </c>
      <c r="X27">
        <f t="shared" si="10"/>
        <v>53.472324627006856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2325</v>
      </c>
      <c r="D28">
        <v>2525</v>
      </c>
      <c r="E28">
        <v>2325</v>
      </c>
      <c r="F28">
        <v>2450</v>
      </c>
      <c r="G28">
        <f>_xll.TA_TYPPRICE(D28,E28,F28)</f>
        <v>2433.3333333333335</v>
      </c>
      <c r="H28">
        <v>2377.462900877661</v>
      </c>
      <c r="I28" t="str">
        <f t="shared" si="0"/>
        <v>UP</v>
      </c>
      <c r="J28">
        <v>2361.7908463253398</v>
      </c>
      <c r="K28">
        <v>2260.3241557591009</v>
      </c>
      <c r="L28" t="str">
        <f t="shared" si="1"/>
        <v>UP</v>
      </c>
      <c r="M28" t="str">
        <f t="shared" si="2"/>
        <v>UP</v>
      </c>
      <c r="N28">
        <v>87.202591124434647</v>
      </c>
      <c r="O28" t="str">
        <f t="shared" si="3"/>
        <v>UP</v>
      </c>
      <c r="P28" t="str">
        <f t="shared" si="4"/>
        <v>UP</v>
      </c>
      <c r="Q28">
        <f t="shared" si="5"/>
        <v>125</v>
      </c>
      <c r="R28">
        <f t="shared" si="6"/>
        <v>200</v>
      </c>
      <c r="S28">
        <f t="shared" si="7"/>
        <v>0.625</v>
      </c>
      <c r="T28" t="str">
        <f t="shared" si="8"/>
        <v>No Indication</v>
      </c>
      <c r="U28" t="str">
        <f t="shared" si="9"/>
        <v>No T+M+I</v>
      </c>
      <c r="V28">
        <v>2284.2606060453372</v>
      </c>
      <c r="W28">
        <v>2219.1239316239316</v>
      </c>
      <c r="X28">
        <f t="shared" si="10"/>
        <v>65.136674421405587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2450</v>
      </c>
      <c r="D29">
        <v>2498.9499999999998</v>
      </c>
      <c r="E29">
        <v>2433.6</v>
      </c>
      <c r="F29">
        <v>2472</v>
      </c>
      <c r="G29">
        <f>_xll.TA_TYPPRICE(D29,E29,F29)</f>
        <v>2468.1833333333329</v>
      </c>
      <c r="H29">
        <v>2422.8231171054967</v>
      </c>
      <c r="I29" t="str">
        <f t="shared" si="0"/>
        <v>UP</v>
      </c>
      <c r="J29">
        <v>2392.2706582530418</v>
      </c>
      <c r="K29">
        <v>2298.8298989237451</v>
      </c>
      <c r="L29" t="str">
        <f t="shared" si="1"/>
        <v>UP</v>
      </c>
      <c r="M29" t="str">
        <f t="shared" si="2"/>
        <v>UP</v>
      </c>
      <c r="N29">
        <v>88.514600695367236</v>
      </c>
      <c r="O29" t="str">
        <f t="shared" si="3"/>
        <v>UP</v>
      </c>
      <c r="P29" t="str">
        <f t="shared" si="4"/>
        <v>UP</v>
      </c>
      <c r="Q29">
        <f t="shared" si="5"/>
        <v>38.400000000000091</v>
      </c>
      <c r="R29">
        <f t="shared" si="6"/>
        <v>65.349999999999909</v>
      </c>
      <c r="S29">
        <f t="shared" si="7"/>
        <v>0.58760520275440165</v>
      </c>
      <c r="T29" t="str">
        <f t="shared" si="8"/>
        <v>No Indication</v>
      </c>
      <c r="U29" t="str">
        <f t="shared" si="9"/>
        <v>No T+M+I</v>
      </c>
      <c r="V29">
        <v>2313.1435897306701</v>
      </c>
      <c r="W29">
        <v>2237.8554922443814</v>
      </c>
      <c r="X29">
        <f t="shared" si="10"/>
        <v>75.288097486288734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2478</v>
      </c>
      <c r="D30">
        <v>2478.0500000000002</v>
      </c>
      <c r="E30">
        <v>2421.1</v>
      </c>
      <c r="F30">
        <v>2441</v>
      </c>
      <c r="G30">
        <f>_xll.TA_TYPPRICE(D30,E30,F30)</f>
        <v>2446.7166666666667</v>
      </c>
      <c r="H30">
        <v>2434.7698918860815</v>
      </c>
      <c r="I30" t="str">
        <f t="shared" si="0"/>
        <v>UP</v>
      </c>
      <c r="J30">
        <v>2411.3327341968102</v>
      </c>
      <c r="K30">
        <v>2326.0010324962464</v>
      </c>
      <c r="L30" t="str">
        <f t="shared" si="1"/>
        <v>UP</v>
      </c>
      <c r="M30" t="str">
        <f t="shared" si="2"/>
        <v>UP</v>
      </c>
      <c r="N30">
        <v>74.975670695957604</v>
      </c>
      <c r="O30" t="str">
        <f t="shared" si="3"/>
        <v>UP</v>
      </c>
      <c r="P30" t="str">
        <f t="shared" si="4"/>
        <v>UP</v>
      </c>
      <c r="Q30">
        <f t="shared" si="5"/>
        <v>19.900000000000091</v>
      </c>
      <c r="R30">
        <f t="shared" si="6"/>
        <v>56.950000000000273</v>
      </c>
      <c r="S30">
        <f t="shared" si="7"/>
        <v>0.34942932396839327</v>
      </c>
      <c r="T30" t="str">
        <f t="shared" si="8"/>
        <v>No Indication</v>
      </c>
      <c r="U30" t="str">
        <f t="shared" si="9"/>
        <v>No T+M+I</v>
      </c>
      <c r="V30">
        <v>2332.8138066951824</v>
      </c>
      <c r="W30">
        <v>2252.9032335596125</v>
      </c>
      <c r="X30">
        <f t="shared" si="10"/>
        <v>79.910573135569848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2420.0500000000002</v>
      </c>
      <c r="D31">
        <v>2447.85</v>
      </c>
      <c r="E31">
        <v>2372.4499999999998</v>
      </c>
      <c r="F31">
        <v>2439</v>
      </c>
      <c r="G31">
        <f>_xll.TA_TYPPRICE(D31,E31,F31)</f>
        <v>2419.7666666666664</v>
      </c>
      <c r="H31">
        <v>2427.268279276374</v>
      </c>
      <c r="I31" t="str">
        <f t="shared" si="0"/>
        <v>UP</v>
      </c>
      <c r="J31">
        <v>2419.4476821530748</v>
      </c>
      <c r="K31">
        <v>2336.3230252748581</v>
      </c>
      <c r="L31" t="str">
        <f t="shared" si="1"/>
        <v>UP</v>
      </c>
      <c r="M31" t="str">
        <f t="shared" si="2"/>
        <v>UP</v>
      </c>
      <c r="N31">
        <v>74.062096665482258</v>
      </c>
      <c r="O31" t="str">
        <f t="shared" si="3"/>
        <v>UP</v>
      </c>
      <c r="P31" t="str">
        <f t="shared" si="4"/>
        <v>UP</v>
      </c>
      <c r="Q31">
        <f t="shared" si="5"/>
        <v>66.550000000000182</v>
      </c>
      <c r="R31">
        <f t="shared" si="6"/>
        <v>75.400000000000091</v>
      </c>
      <c r="S31">
        <f t="shared" si="7"/>
        <v>0.88262599469496161</v>
      </c>
      <c r="T31" t="str">
        <f t="shared" si="8"/>
        <v>UP</v>
      </c>
      <c r="U31" t="str">
        <f t="shared" si="9"/>
        <v>UP</v>
      </c>
      <c r="V31">
        <v>2349.1501441266928</v>
      </c>
      <c r="W31">
        <v>2266.6881792218633</v>
      </c>
      <c r="X31">
        <f t="shared" si="10"/>
        <v>82.461964904829529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2450</v>
      </c>
      <c r="D32">
        <v>2470.0500000000002</v>
      </c>
      <c r="E32">
        <v>2400</v>
      </c>
      <c r="F32">
        <v>2402</v>
      </c>
      <c r="G32">
        <f>_xll.TA_TYPPRICE(D32,E32,F32)</f>
        <v>2424.0166666666669</v>
      </c>
      <c r="H32">
        <v>2425.6424729715204</v>
      </c>
      <c r="I32" t="str">
        <f t="shared" si="0"/>
        <v>DOWN</v>
      </c>
      <c r="J32">
        <v>2430.6926416746137</v>
      </c>
      <c r="K32">
        <v>2350.4734641026675</v>
      </c>
      <c r="L32" t="str">
        <f t="shared" si="1"/>
        <v>No Confirmation</v>
      </c>
      <c r="M32" t="str">
        <f t="shared" si="2"/>
        <v>No Trend</v>
      </c>
      <c r="N32">
        <v>57.780809111976453</v>
      </c>
      <c r="O32" t="str">
        <f t="shared" si="3"/>
        <v>No Momentum</v>
      </c>
      <c r="P32" t="str">
        <f t="shared" si="4"/>
        <v>No Trend + Momentum</v>
      </c>
      <c r="Q32">
        <f t="shared" si="5"/>
        <v>2</v>
      </c>
      <c r="R32">
        <f t="shared" si="6"/>
        <v>70.050000000000182</v>
      </c>
      <c r="S32">
        <f t="shared" si="7"/>
        <v>2.8551034975017771E-2</v>
      </c>
      <c r="T32" t="str">
        <f t="shared" si="8"/>
        <v>DOWN</v>
      </c>
      <c r="U32" t="str">
        <f t="shared" si="9"/>
        <v>No T+M+I</v>
      </c>
      <c r="V32">
        <v>2357.2808911841248</v>
      </c>
      <c r="W32">
        <v>2276.7112770572808</v>
      </c>
      <c r="X32">
        <f t="shared" si="10"/>
        <v>80.569614126844044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2408</v>
      </c>
      <c r="D33">
        <v>2416</v>
      </c>
      <c r="E33">
        <v>2387.8000000000002</v>
      </c>
      <c r="F33">
        <v>2402</v>
      </c>
      <c r="G33">
        <f>_xll.TA_TYPPRICE(D33,E33,F33)</f>
        <v>2401.9333333333334</v>
      </c>
      <c r="H33">
        <v>2413.7879031524271</v>
      </c>
      <c r="I33" t="str">
        <f t="shared" si="0"/>
        <v>DOWN</v>
      </c>
      <c r="J33">
        <v>2427.4276101913661</v>
      </c>
      <c r="K33">
        <v>2358.7682498576305</v>
      </c>
      <c r="L33" t="str">
        <f t="shared" si="1"/>
        <v>No Confirmation</v>
      </c>
      <c r="M33" t="str">
        <f t="shared" si="2"/>
        <v>No Trend</v>
      </c>
      <c r="N33">
        <v>57.780809111976453</v>
      </c>
      <c r="O33" t="str">
        <f t="shared" si="3"/>
        <v>No Momentum</v>
      </c>
      <c r="P33" t="str">
        <f t="shared" si="4"/>
        <v>No Trend + Momentum</v>
      </c>
      <c r="Q33">
        <f t="shared" si="5"/>
        <v>14.199999999999818</v>
      </c>
      <c r="R33">
        <f t="shared" si="6"/>
        <v>28.199999999999818</v>
      </c>
      <c r="S33">
        <f t="shared" si="7"/>
        <v>0.50354609929077698</v>
      </c>
      <c r="T33" t="str">
        <f t="shared" si="8"/>
        <v>No Indication</v>
      </c>
      <c r="U33" t="str">
        <f t="shared" si="9"/>
        <v>No T+M+I</v>
      </c>
      <c r="V33">
        <v>2364.160754078875</v>
      </c>
      <c r="W33">
        <v>2285.9919232011857</v>
      </c>
      <c r="X33">
        <f t="shared" si="10"/>
        <v>78.168830877689288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2356</v>
      </c>
      <c r="D34">
        <v>2516.0500000000002</v>
      </c>
      <c r="E34">
        <v>2356</v>
      </c>
      <c r="F34">
        <v>2418</v>
      </c>
      <c r="G34">
        <f>_xll.TA_TYPPRICE(D34,E34,F34)</f>
        <v>2430.0166666666669</v>
      </c>
      <c r="H34">
        <v>2421.9022849095472</v>
      </c>
      <c r="I34" t="str">
        <f t="shared" si="0"/>
        <v>DOWN</v>
      </c>
      <c r="J34">
        <v>2447.1214745932848</v>
      </c>
      <c r="K34">
        <v>2358.1530832226017</v>
      </c>
      <c r="L34" t="str">
        <f t="shared" si="1"/>
        <v>No Confirmation</v>
      </c>
      <c r="M34" t="str">
        <f t="shared" si="2"/>
        <v>No Trend</v>
      </c>
      <c r="N34">
        <v>63.240856504116273</v>
      </c>
      <c r="O34" t="str">
        <f t="shared" si="3"/>
        <v>UP</v>
      </c>
      <c r="P34" t="str">
        <f t="shared" si="4"/>
        <v>No Trend + Momentum</v>
      </c>
      <c r="Q34">
        <f t="shared" si="5"/>
        <v>62</v>
      </c>
      <c r="R34">
        <f t="shared" si="6"/>
        <v>160.05000000000018</v>
      </c>
      <c r="S34">
        <f t="shared" si="7"/>
        <v>0.38737894407997459</v>
      </c>
      <c r="T34" t="str">
        <f t="shared" si="8"/>
        <v>No Indication</v>
      </c>
      <c r="U34" t="str">
        <f t="shared" si="9"/>
        <v>No T+M+I</v>
      </c>
      <c r="V34">
        <v>2372.4437149898172</v>
      </c>
      <c r="W34">
        <v>2295.7702992603572</v>
      </c>
      <c r="X34">
        <f t="shared" si="10"/>
        <v>76.673415729459975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2406.75</v>
      </c>
      <c r="D35">
        <v>2475</v>
      </c>
      <c r="E35">
        <v>2370.0500000000002</v>
      </c>
      <c r="F35">
        <v>2460</v>
      </c>
      <c r="G35">
        <f>_xll.TA_TYPPRICE(D35,E35,F35)</f>
        <v>2435.0166666666669</v>
      </c>
      <c r="H35">
        <v>2428.4594757881068</v>
      </c>
      <c r="I35" t="str">
        <f t="shared" si="0"/>
        <v>UP</v>
      </c>
      <c r="J35">
        <v>2453.3167024614436</v>
      </c>
      <c r="K35">
        <v>2360.7968425064682</v>
      </c>
      <c r="L35" t="str">
        <f t="shared" si="1"/>
        <v>UP</v>
      </c>
      <c r="M35" t="str">
        <f t="shared" si="2"/>
        <v>UP</v>
      </c>
      <c r="N35">
        <v>74.192366601821163</v>
      </c>
      <c r="O35" t="str">
        <f t="shared" si="3"/>
        <v>UP</v>
      </c>
      <c r="P35" t="str">
        <f t="shared" si="4"/>
        <v>UP</v>
      </c>
      <c r="Q35">
        <f t="shared" si="5"/>
        <v>89.949999999999818</v>
      </c>
      <c r="R35">
        <f t="shared" si="6"/>
        <v>104.94999999999982</v>
      </c>
      <c r="S35">
        <f t="shared" si="7"/>
        <v>0.85707479752262961</v>
      </c>
      <c r="T35" t="str">
        <f t="shared" si="8"/>
        <v>UP</v>
      </c>
      <c r="U35" t="str">
        <f t="shared" si="9"/>
        <v>UP</v>
      </c>
      <c r="V35">
        <v>2385.9139126836913</v>
      </c>
      <c r="W35">
        <v>2307.9354622781084</v>
      </c>
      <c r="X35">
        <f t="shared" si="10"/>
        <v>77.978450405582862</v>
      </c>
      <c r="Y35">
        <v>74.406660634964084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2497.75</v>
      </c>
      <c r="D36">
        <v>2497.75</v>
      </c>
      <c r="E36">
        <v>2392</v>
      </c>
      <c r="F36">
        <v>2420</v>
      </c>
      <c r="G36">
        <f>_xll.TA_TYPPRICE(D36,E36,F36)</f>
        <v>2436.5833333333335</v>
      </c>
      <c r="H36">
        <v>2432.5214045607199</v>
      </c>
      <c r="I36" t="str">
        <f t="shared" si="0"/>
        <v>DOWN</v>
      </c>
      <c r="J36">
        <v>2463.1907685811229</v>
      </c>
      <c r="K36">
        <v>2367.730877505031</v>
      </c>
      <c r="L36" t="str">
        <f t="shared" si="1"/>
        <v>No Confirmation</v>
      </c>
      <c r="M36" t="str">
        <f t="shared" si="2"/>
        <v>No Trend</v>
      </c>
      <c r="N36">
        <v>54.767691161239576</v>
      </c>
      <c r="O36" t="str">
        <f t="shared" si="3"/>
        <v>No Momentum</v>
      </c>
      <c r="P36" t="str">
        <f t="shared" si="4"/>
        <v>No Trend + Momentum</v>
      </c>
      <c r="Q36">
        <f t="shared" si="5"/>
        <v>28</v>
      </c>
      <c r="R36">
        <f t="shared" si="6"/>
        <v>105.75</v>
      </c>
      <c r="S36">
        <f t="shared" si="7"/>
        <v>0.26477541371158392</v>
      </c>
      <c r="T36" t="str">
        <f t="shared" si="8"/>
        <v>No Indication</v>
      </c>
      <c r="U36" t="str">
        <f t="shared" si="9"/>
        <v>No T+M+I</v>
      </c>
      <c r="V36">
        <v>2391.1579261169695</v>
      </c>
      <c r="W36">
        <v>2316.2365391463968</v>
      </c>
      <c r="X36">
        <f t="shared" si="10"/>
        <v>74.921386970572712</v>
      </c>
      <c r="Y36">
        <v>74.509605902085809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2422.4499999999998</v>
      </c>
      <c r="D37">
        <v>2492.9</v>
      </c>
      <c r="E37">
        <v>2387</v>
      </c>
      <c r="F37">
        <v>2460</v>
      </c>
      <c r="G37">
        <f>_xll.TA_TYPPRICE(D37,E37,F37)</f>
        <v>2446.6333333333332</v>
      </c>
      <c r="H37">
        <v>2439.5773689470266</v>
      </c>
      <c r="I37" t="str">
        <f t="shared" si="0"/>
        <v>UP</v>
      </c>
      <c r="J37">
        <v>2469.7928200075403</v>
      </c>
      <c r="K37">
        <v>2372.0129047261353</v>
      </c>
      <c r="L37" t="str">
        <f t="shared" si="1"/>
        <v>No Confirmation</v>
      </c>
      <c r="M37" t="str">
        <f t="shared" si="2"/>
        <v>No Trend</v>
      </c>
      <c r="N37">
        <v>65.920761506058795</v>
      </c>
      <c r="O37" t="str">
        <f t="shared" si="3"/>
        <v>UP</v>
      </c>
      <c r="P37" t="str">
        <f t="shared" si="4"/>
        <v>No Trend + Momentum</v>
      </c>
      <c r="Q37">
        <f t="shared" si="5"/>
        <v>73</v>
      </c>
      <c r="R37">
        <f t="shared" si="6"/>
        <v>105.90000000000009</v>
      </c>
      <c r="S37">
        <f t="shared" si="7"/>
        <v>0.68932955618507963</v>
      </c>
      <c r="T37" t="str">
        <f t="shared" si="8"/>
        <v>No Indication</v>
      </c>
      <c r="U37" t="str">
        <f t="shared" si="9"/>
        <v>No T+M+I</v>
      </c>
      <c r="V37">
        <v>2401.7490144066664</v>
      </c>
      <c r="W37">
        <v>2326.885684394812</v>
      </c>
      <c r="X37">
        <f t="shared" si="10"/>
        <v>74.863330011854487</v>
      </c>
      <c r="Y37">
        <v>74.580350724039548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2436.15</v>
      </c>
      <c r="D38">
        <v>2444.1999999999998</v>
      </c>
      <c r="E38">
        <v>2380</v>
      </c>
      <c r="F38">
        <v>2380</v>
      </c>
      <c r="G38">
        <f>_xll.TA_TYPPRICE(D38,E38,F38)</f>
        <v>2401.4</v>
      </c>
      <c r="H38">
        <v>2420.4886844735133</v>
      </c>
      <c r="I38" t="str">
        <f t="shared" si="0"/>
        <v>DOWN</v>
      </c>
      <c r="J38">
        <v>2464.1055266725311</v>
      </c>
      <c r="K38">
        <v>2373.7878147869942</v>
      </c>
      <c r="L38" t="str">
        <f t="shared" si="1"/>
        <v>No Confirmation</v>
      </c>
      <c r="M38" t="str">
        <f t="shared" si="2"/>
        <v>No Trend</v>
      </c>
      <c r="N38">
        <v>40.781629860552378</v>
      </c>
      <c r="O38" t="str">
        <f t="shared" si="3"/>
        <v>No Momentum</v>
      </c>
      <c r="P38" t="str">
        <f t="shared" si="4"/>
        <v>No Trend + Momentum</v>
      </c>
      <c r="Q38">
        <f t="shared" si="5"/>
        <v>0</v>
      </c>
      <c r="R38">
        <f t="shared" si="6"/>
        <v>64.199999999999818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2398.403012190256</v>
      </c>
      <c r="W38">
        <v>2330.8200781433443</v>
      </c>
      <c r="X38">
        <f t="shared" si="10"/>
        <v>67.58293404691176</v>
      </c>
      <c r="Y38">
        <v>73.18086738861399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2372.85</v>
      </c>
      <c r="D39">
        <v>2475</v>
      </c>
      <c r="E39">
        <v>2372.85</v>
      </c>
      <c r="F39">
        <v>2450</v>
      </c>
      <c r="G39">
        <f>_xll.TA_TYPPRICE(D39,E39,F39)</f>
        <v>2432.6166666666668</v>
      </c>
      <c r="H39">
        <v>2426.5526755700903</v>
      </c>
      <c r="I39" t="str">
        <f t="shared" si="0"/>
        <v>UP</v>
      </c>
      <c r="J39">
        <v>2466.5265207453022</v>
      </c>
      <c r="K39">
        <v>2373.5794115009953</v>
      </c>
      <c r="L39" t="str">
        <f t="shared" si="1"/>
        <v>No Confirmation</v>
      </c>
      <c r="M39" t="str">
        <f t="shared" si="2"/>
        <v>No Trend</v>
      </c>
      <c r="N39">
        <v>58.211747913241986</v>
      </c>
      <c r="O39" t="str">
        <f t="shared" si="3"/>
        <v>No Momentum</v>
      </c>
      <c r="P39" t="str">
        <f t="shared" si="4"/>
        <v>No Trend + Momentum</v>
      </c>
      <c r="Q39">
        <f t="shared" si="5"/>
        <v>77.150000000000091</v>
      </c>
      <c r="R39">
        <f t="shared" si="6"/>
        <v>102.15000000000009</v>
      </c>
      <c r="S39">
        <f t="shared" si="7"/>
        <v>0.75526186979931498</v>
      </c>
      <c r="T39" t="str">
        <f t="shared" si="8"/>
        <v>No Indication</v>
      </c>
      <c r="U39" t="str">
        <f t="shared" si="9"/>
        <v>No T+M+I</v>
      </c>
      <c r="V39">
        <v>2406.3410103148321</v>
      </c>
      <c r="W39">
        <v>2339.6482205030966</v>
      </c>
      <c r="X39">
        <f t="shared" si="10"/>
        <v>66.692789811735565</v>
      </c>
      <c r="Y39">
        <v>71.883251873238308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2450.0500000000002</v>
      </c>
      <c r="D40">
        <v>2450.0500000000002</v>
      </c>
      <c r="E40">
        <v>2385.15</v>
      </c>
      <c r="F40">
        <v>2439</v>
      </c>
      <c r="G40">
        <f>_xll.TA_TYPPRICE(D40,E40,F40)</f>
        <v>2424.7333333333336</v>
      </c>
      <c r="H40">
        <v>2425.6430044517119</v>
      </c>
      <c r="I40" t="str">
        <f t="shared" si="0"/>
        <v>UP</v>
      </c>
      <c r="J40">
        <v>2462.8650716907905</v>
      </c>
      <c r="K40">
        <v>2376.1506533896631</v>
      </c>
      <c r="L40" t="str">
        <f t="shared" si="1"/>
        <v>No Confirmation</v>
      </c>
      <c r="M40" t="str">
        <f t="shared" si="2"/>
        <v>No Trend</v>
      </c>
      <c r="N40">
        <v>55.030122713400885</v>
      </c>
      <c r="O40" t="str">
        <f t="shared" si="3"/>
        <v>No Momentum</v>
      </c>
      <c r="P40" t="str">
        <f t="shared" si="4"/>
        <v>No Trend + Momentum</v>
      </c>
      <c r="Q40">
        <f t="shared" si="5"/>
        <v>53.849999999999909</v>
      </c>
      <c r="R40">
        <f t="shared" si="6"/>
        <v>64.900000000000091</v>
      </c>
      <c r="S40">
        <f t="shared" si="7"/>
        <v>0.82973805855161531</v>
      </c>
      <c r="T40" t="str">
        <f t="shared" si="8"/>
        <v>UP</v>
      </c>
      <c r="U40" t="str">
        <f t="shared" si="9"/>
        <v>No T+M+I</v>
      </c>
      <c r="V40">
        <v>2411.3654702663966</v>
      </c>
      <c r="W40">
        <v>2347.0076115769411</v>
      </c>
      <c r="X40">
        <f t="shared" si="10"/>
        <v>64.357858689455497</v>
      </c>
      <c r="Y40">
        <v>70.378173236481743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2418.0500000000002</v>
      </c>
      <c r="D41">
        <v>2450</v>
      </c>
      <c r="E41">
        <v>2402.5</v>
      </c>
      <c r="F41">
        <v>2430</v>
      </c>
      <c r="G41">
        <f>_xll.TA_TYPPRICE(D41,E41,F41)</f>
        <v>2427.5</v>
      </c>
      <c r="H41">
        <v>2426.571502225856</v>
      </c>
      <c r="I41" t="str">
        <f t="shared" si="0"/>
        <v>UP</v>
      </c>
      <c r="J41">
        <v>2460.0061668706148</v>
      </c>
      <c r="K41">
        <v>2382.0060637475158</v>
      </c>
      <c r="L41" t="str">
        <f t="shared" si="1"/>
        <v>No Confirmation</v>
      </c>
      <c r="M41" t="str">
        <f t="shared" si="2"/>
        <v>No Trend</v>
      </c>
      <c r="N41">
        <v>52.116880286909662</v>
      </c>
      <c r="O41" t="str">
        <f t="shared" si="3"/>
        <v>No Momentum</v>
      </c>
      <c r="P41" t="str">
        <f t="shared" si="4"/>
        <v>No Trend + Momentum</v>
      </c>
      <c r="Q41">
        <f t="shared" si="5"/>
        <v>27.5</v>
      </c>
      <c r="R41">
        <f t="shared" si="6"/>
        <v>47.5</v>
      </c>
      <c r="S41">
        <f t="shared" si="7"/>
        <v>0.57894736842105265</v>
      </c>
      <c r="T41" t="str">
        <f t="shared" si="8"/>
        <v>No Indication</v>
      </c>
      <c r="U41" t="str">
        <f t="shared" si="9"/>
        <v>No T+M+I</v>
      </c>
      <c r="V41">
        <v>2414.2323209946435</v>
      </c>
      <c r="W41">
        <v>2353.1551959045751</v>
      </c>
      <c r="X41">
        <f t="shared" si="10"/>
        <v>61.077125090068421</v>
      </c>
      <c r="Y41">
        <v>68.517963607199079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2410</v>
      </c>
      <c r="D42">
        <v>2424.9499999999998</v>
      </c>
      <c r="E42">
        <v>2386.4</v>
      </c>
      <c r="F42">
        <v>2400</v>
      </c>
      <c r="G42">
        <f>_xll.TA_TYPPRICE(D42,E42,F42)</f>
        <v>2403.7833333333333</v>
      </c>
      <c r="H42">
        <v>2415.1774177795946</v>
      </c>
      <c r="I42" t="str">
        <f t="shared" si="0"/>
        <v>DOWN</v>
      </c>
      <c r="J42">
        <v>2452.2159075660338</v>
      </c>
      <c r="K42">
        <v>2382.9824940258454</v>
      </c>
      <c r="L42" t="str">
        <f t="shared" si="1"/>
        <v>No Confirmation</v>
      </c>
      <c r="M42" t="str">
        <f t="shared" si="2"/>
        <v>No Trend</v>
      </c>
      <c r="N42">
        <v>42.69847690889506</v>
      </c>
      <c r="O42" t="str">
        <f t="shared" si="3"/>
        <v>No Momentum</v>
      </c>
      <c r="P42" t="str">
        <f t="shared" si="4"/>
        <v>No Trend + Momentum</v>
      </c>
      <c r="Q42">
        <f t="shared" si="5"/>
        <v>13.599999999999909</v>
      </c>
      <c r="R42">
        <f t="shared" si="6"/>
        <v>38.549999999999727</v>
      </c>
      <c r="S42">
        <f t="shared" si="7"/>
        <v>0.35278858625162141</v>
      </c>
      <c r="T42" t="str">
        <f t="shared" si="8"/>
        <v>No Indication</v>
      </c>
      <c r="U42" t="str">
        <f t="shared" si="9"/>
        <v>No T+M+I</v>
      </c>
      <c r="V42">
        <v>2412.0427331493138</v>
      </c>
      <c r="W42">
        <v>2356.6251813931249</v>
      </c>
      <c r="X42">
        <f t="shared" si="10"/>
        <v>55.417551756188914</v>
      </c>
      <c r="Y42">
        <v>65.897881236997051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2419.35</v>
      </c>
      <c r="D43">
        <v>2422.5</v>
      </c>
      <c r="E43">
        <v>2381.1</v>
      </c>
      <c r="F43">
        <v>2400</v>
      </c>
      <c r="G43">
        <f>_xll.TA_TYPPRICE(D43,E43,F43)</f>
        <v>2401.2000000000003</v>
      </c>
      <c r="H43">
        <v>2408.1887088897975</v>
      </c>
      <c r="I43" t="str">
        <f t="shared" si="0"/>
        <v>DOWN</v>
      </c>
      <c r="J43">
        <v>2445.6123725513598</v>
      </c>
      <c r="K43">
        <v>2382.5641620201018</v>
      </c>
      <c r="L43" t="str">
        <f t="shared" si="1"/>
        <v>No Confirmation</v>
      </c>
      <c r="M43" t="str">
        <f t="shared" si="2"/>
        <v>No Trend</v>
      </c>
      <c r="N43">
        <v>42.698476908895053</v>
      </c>
      <c r="O43" t="str">
        <f t="shared" si="3"/>
        <v>No Momentum</v>
      </c>
      <c r="P43" t="str">
        <f t="shared" si="4"/>
        <v>No Trend + Momentum</v>
      </c>
      <c r="Q43">
        <f t="shared" si="5"/>
        <v>18.900000000000091</v>
      </c>
      <c r="R43">
        <f t="shared" si="6"/>
        <v>41.400000000000091</v>
      </c>
      <c r="S43">
        <f t="shared" si="7"/>
        <v>0.45652173913043598</v>
      </c>
      <c r="T43" t="str">
        <f t="shared" si="8"/>
        <v>No Indication</v>
      </c>
      <c r="U43" t="str">
        <f t="shared" si="9"/>
        <v>No T+M+I</v>
      </c>
      <c r="V43">
        <v>2410.1900049724964</v>
      </c>
      <c r="W43">
        <v>2359.8381309195602</v>
      </c>
      <c r="X43">
        <f t="shared" si="10"/>
        <v>50.351874052936182</v>
      </c>
      <c r="Y43">
        <v>62.78867980018488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2406</v>
      </c>
      <c r="D44">
        <v>2412.9499999999998</v>
      </c>
      <c r="E44">
        <v>2362.3000000000002</v>
      </c>
      <c r="F44">
        <v>2367</v>
      </c>
      <c r="G44">
        <f>_xll.TA_TYPPRICE(D44,E44,F44)</f>
        <v>2380.75</v>
      </c>
      <c r="H44">
        <v>2394.4693544448987</v>
      </c>
      <c r="I44" t="str">
        <f t="shared" si="0"/>
        <v>DOWN</v>
      </c>
      <c r="J44">
        <v>2438.3540675399463</v>
      </c>
      <c r="K44">
        <v>2378.0610149045237</v>
      </c>
      <c r="L44" t="str">
        <f t="shared" si="1"/>
        <v>DOWN</v>
      </c>
      <c r="M44" t="str">
        <f t="shared" si="2"/>
        <v>DOWN</v>
      </c>
      <c r="N44">
        <v>32.579155155356744</v>
      </c>
      <c r="O44" t="str">
        <f t="shared" si="3"/>
        <v>DOWN</v>
      </c>
      <c r="P44" t="str">
        <f t="shared" si="4"/>
        <v>DOWN</v>
      </c>
      <c r="Q44">
        <f t="shared" si="5"/>
        <v>4.6999999999998181</v>
      </c>
      <c r="R44">
        <f t="shared" si="6"/>
        <v>50.649999999999636</v>
      </c>
      <c r="S44">
        <f t="shared" si="7"/>
        <v>9.2793682132277427E-2</v>
      </c>
      <c r="T44" t="str">
        <f t="shared" si="8"/>
        <v>DOWN</v>
      </c>
      <c r="U44" t="str">
        <f t="shared" si="9"/>
        <v>DOWN</v>
      </c>
      <c r="V44">
        <v>2403.5453888228817</v>
      </c>
      <c r="W44">
        <v>2360.3686397403335</v>
      </c>
      <c r="X44">
        <f t="shared" si="10"/>
        <v>43.176749082548213</v>
      </c>
      <c r="Y44">
        <v>58.866293656657547</v>
      </c>
      <c r="Z44" t="str">
        <f t="shared" si="11"/>
        <v>DOWN</v>
      </c>
      <c r="AA44" t="str">
        <f t="shared" si="12"/>
        <v>DOWN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2400.0500000000002</v>
      </c>
      <c r="D45">
        <v>2467.3000000000002</v>
      </c>
      <c r="E45">
        <v>2388.1</v>
      </c>
      <c r="F45">
        <v>2459</v>
      </c>
      <c r="G45">
        <f>_xll.TA_TYPPRICE(D45,E45,F45)</f>
        <v>2438.1333333333332</v>
      </c>
      <c r="H45">
        <v>2416.3013438891157</v>
      </c>
      <c r="I45" t="str">
        <f t="shared" si="0"/>
        <v>UP</v>
      </c>
      <c r="J45">
        <v>2444.7864969755137</v>
      </c>
      <c r="K45">
        <v>2380.2919004812961</v>
      </c>
      <c r="L45" t="str">
        <f t="shared" si="1"/>
        <v>UP</v>
      </c>
      <c r="M45" t="str">
        <f t="shared" si="2"/>
        <v>UP</v>
      </c>
      <c r="N45">
        <v>63.075106003552861</v>
      </c>
      <c r="O45" t="str">
        <f t="shared" si="3"/>
        <v>UP</v>
      </c>
      <c r="P45" t="str">
        <f t="shared" si="4"/>
        <v>UP</v>
      </c>
      <c r="Q45">
        <f t="shared" si="5"/>
        <v>70.900000000000091</v>
      </c>
      <c r="R45">
        <f t="shared" si="6"/>
        <v>79.200000000000273</v>
      </c>
      <c r="S45">
        <f t="shared" si="7"/>
        <v>0.89520202020201822</v>
      </c>
      <c r="T45" t="str">
        <f t="shared" si="8"/>
        <v>UP</v>
      </c>
      <c r="U45" t="str">
        <f t="shared" si="9"/>
        <v>UP</v>
      </c>
      <c r="V45">
        <v>2412.0768674655151</v>
      </c>
      <c r="W45">
        <v>2367.6746664262346</v>
      </c>
      <c r="X45">
        <f t="shared" si="10"/>
        <v>44.402201039280499</v>
      </c>
      <c r="Y45">
        <v>55.973475133182134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2446</v>
      </c>
      <c r="D46">
        <v>2530</v>
      </c>
      <c r="E46">
        <v>2427.6999999999998</v>
      </c>
      <c r="F46">
        <v>2525</v>
      </c>
      <c r="G46">
        <f>_xll.TA_TYPPRICE(D46,E46,F46)</f>
        <v>2494.2333333333331</v>
      </c>
      <c r="H46">
        <v>2455.2673386112247</v>
      </c>
      <c r="I46" t="str">
        <f t="shared" si="0"/>
        <v>UP</v>
      </c>
      <c r="J46">
        <v>2463.7228309809552</v>
      </c>
      <c r="K46">
        <v>2390.8270337076747</v>
      </c>
      <c r="L46" t="str">
        <f t="shared" si="1"/>
        <v>UP</v>
      </c>
      <c r="M46" t="str">
        <f t="shared" si="2"/>
        <v>UP</v>
      </c>
      <c r="N46">
        <v>73.730437226447918</v>
      </c>
      <c r="O46" t="str">
        <f t="shared" si="3"/>
        <v>UP</v>
      </c>
      <c r="P46" t="str">
        <f t="shared" si="4"/>
        <v>UP</v>
      </c>
      <c r="Q46">
        <f t="shared" si="5"/>
        <v>97.300000000000182</v>
      </c>
      <c r="R46">
        <f t="shared" si="6"/>
        <v>102.30000000000018</v>
      </c>
      <c r="S46">
        <f t="shared" si="7"/>
        <v>0.95112414467253181</v>
      </c>
      <c r="T46" t="str">
        <f t="shared" si="8"/>
        <v>UP</v>
      </c>
      <c r="U46" t="str">
        <f t="shared" si="9"/>
        <v>UP</v>
      </c>
      <c r="V46">
        <v>2429.4496570862052</v>
      </c>
      <c r="W46">
        <v>2379.3283948391063</v>
      </c>
      <c r="X46">
        <f t="shared" si="10"/>
        <v>50.121262247098912</v>
      </c>
      <c r="Y46">
        <v>54.803032555965487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2500</v>
      </c>
      <c r="D47">
        <v>2616.4</v>
      </c>
      <c r="E47">
        <v>2500</v>
      </c>
      <c r="F47">
        <v>2550</v>
      </c>
      <c r="G47">
        <f>_xll.TA_TYPPRICE(D47,E47,F47)</f>
        <v>2555.4666666666667</v>
      </c>
      <c r="H47">
        <v>2505.3670026389455</v>
      </c>
      <c r="I47" t="str">
        <f t="shared" si="0"/>
        <v>UP</v>
      </c>
      <c r="J47">
        <v>2497.6510907629654</v>
      </c>
      <c r="K47">
        <v>2415.087692883747</v>
      </c>
      <c r="L47" t="str">
        <f t="shared" si="1"/>
        <v>UP</v>
      </c>
      <c r="M47" t="str">
        <f t="shared" si="2"/>
        <v>UP</v>
      </c>
      <c r="N47">
        <v>76.888251517668166</v>
      </c>
      <c r="O47" t="str">
        <f t="shared" si="3"/>
        <v>UP</v>
      </c>
      <c r="P47" t="str">
        <f t="shared" si="4"/>
        <v>UP</v>
      </c>
      <c r="Q47">
        <f t="shared" si="5"/>
        <v>50</v>
      </c>
      <c r="R47">
        <f t="shared" si="6"/>
        <v>116.40000000000009</v>
      </c>
      <c r="S47">
        <f t="shared" si="7"/>
        <v>0.42955326460481064</v>
      </c>
      <c r="T47" t="str">
        <f t="shared" si="8"/>
        <v>No Indication</v>
      </c>
      <c r="U47" t="str">
        <f t="shared" si="9"/>
        <v>No T+M+I</v>
      </c>
      <c r="V47">
        <v>2447.9958636883275</v>
      </c>
      <c r="W47">
        <v>2391.9707359621357</v>
      </c>
      <c r="X47">
        <f t="shared" si="10"/>
        <v>56.02512772619184</v>
      </c>
      <c r="Y47">
        <v>55.047451590010759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2587</v>
      </c>
      <c r="D48">
        <v>2587</v>
      </c>
      <c r="E48">
        <v>2500</v>
      </c>
      <c r="F48">
        <v>2500</v>
      </c>
      <c r="G48">
        <f>_xll.TA_TYPPRICE(D48,E48,F48)</f>
        <v>2529</v>
      </c>
      <c r="H48">
        <v>2517.1835013194727</v>
      </c>
      <c r="I48" t="str">
        <f t="shared" si="0"/>
        <v>DOWN</v>
      </c>
      <c r="J48">
        <v>2517.5064039267509</v>
      </c>
      <c r="K48">
        <v>2433.9570944651364</v>
      </c>
      <c r="L48" t="str">
        <f t="shared" si="1"/>
        <v>No Confirmation</v>
      </c>
      <c r="M48" t="str">
        <f t="shared" si="2"/>
        <v>No Trend</v>
      </c>
      <c r="N48">
        <v>59.121148760804978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87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2455.9965000439693</v>
      </c>
      <c r="W48">
        <v>2399.972903668644</v>
      </c>
      <c r="X48">
        <f t="shared" si="10"/>
        <v>56.023596375325269</v>
      </c>
      <c r="Y48">
        <v>55.242680547073661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2549.9499999999998</v>
      </c>
      <c r="D49">
        <v>2550</v>
      </c>
      <c r="E49">
        <v>2369</v>
      </c>
      <c r="F49">
        <v>2475</v>
      </c>
      <c r="G49">
        <f>_xll.TA_TYPPRICE(D49,E49,F49)</f>
        <v>2464.6666666666665</v>
      </c>
      <c r="H49">
        <v>2490.9250839930696</v>
      </c>
      <c r="I49" t="str">
        <f t="shared" si="0"/>
        <v>DOWN</v>
      </c>
      <c r="J49">
        <v>2524.7272030541394</v>
      </c>
      <c r="K49">
        <v>2419.5221845839951</v>
      </c>
      <c r="L49" t="str">
        <f t="shared" si="1"/>
        <v>No Confirmation</v>
      </c>
      <c r="M49" t="str">
        <f t="shared" si="2"/>
        <v>No Trend</v>
      </c>
      <c r="N49">
        <v>51.660219930418393</v>
      </c>
      <c r="O49" t="str">
        <f t="shared" si="3"/>
        <v>No Momentum</v>
      </c>
      <c r="P49" t="str">
        <f t="shared" si="4"/>
        <v>No Trend + Momentum</v>
      </c>
      <c r="Q49">
        <f t="shared" si="5"/>
        <v>106</v>
      </c>
      <c r="R49">
        <f t="shared" si="6"/>
        <v>181</v>
      </c>
      <c r="S49">
        <f t="shared" si="7"/>
        <v>0.58563535911602205</v>
      </c>
      <c r="T49" t="str">
        <f t="shared" si="8"/>
        <v>No Indication</v>
      </c>
      <c r="U49" t="str">
        <f t="shared" si="9"/>
        <v>No T+M+I</v>
      </c>
      <c r="V49">
        <v>2458.9201154218204</v>
      </c>
      <c r="W49">
        <v>2405.5304663598554</v>
      </c>
      <c r="X49">
        <f t="shared" si="10"/>
        <v>53.389649061964974</v>
      </c>
      <c r="Y49">
        <v>54.872074250051924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2500</v>
      </c>
      <c r="D50">
        <v>2500</v>
      </c>
      <c r="E50">
        <v>2299</v>
      </c>
      <c r="F50">
        <v>2318</v>
      </c>
      <c r="G50">
        <f>_xll.TA_TYPPRICE(D50,E50,F50)</f>
        <v>2372.3333333333335</v>
      </c>
      <c r="H50">
        <v>2431.6292086632016</v>
      </c>
      <c r="I50" t="str">
        <f t="shared" si="0"/>
        <v>DOWN</v>
      </c>
      <c r="J50">
        <v>2519.2322690421083</v>
      </c>
      <c r="K50">
        <v>2392.7394768986628</v>
      </c>
      <c r="L50" t="str">
        <f t="shared" si="1"/>
        <v>DOWN</v>
      </c>
      <c r="M50" t="str">
        <f t="shared" si="2"/>
        <v>DOWN</v>
      </c>
      <c r="N50">
        <v>25.951449386310205</v>
      </c>
      <c r="O50" t="str">
        <f t="shared" si="3"/>
        <v>DOWN</v>
      </c>
      <c r="P50" t="str">
        <f t="shared" si="4"/>
        <v>DOWN</v>
      </c>
      <c r="Q50">
        <f t="shared" si="5"/>
        <v>19</v>
      </c>
      <c r="R50">
        <f t="shared" si="6"/>
        <v>201</v>
      </c>
      <c r="S50">
        <f t="shared" si="7"/>
        <v>9.4527363184079602E-2</v>
      </c>
      <c r="T50" t="str">
        <f t="shared" si="8"/>
        <v>DOWN</v>
      </c>
      <c r="U50" t="str">
        <f t="shared" si="9"/>
        <v>DOWN</v>
      </c>
      <c r="V50">
        <v>2437.2400976646172</v>
      </c>
      <c r="W50">
        <v>2399.0467281109773</v>
      </c>
      <c r="X50">
        <f t="shared" si="10"/>
        <v>38.193369553639968</v>
      </c>
      <c r="Y50">
        <v>51.536333310769535</v>
      </c>
      <c r="Z50" t="str">
        <f t="shared" si="11"/>
        <v>DOWN</v>
      </c>
      <c r="AA50" t="str">
        <f t="shared" si="12"/>
        <v>DOWN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2316</v>
      </c>
      <c r="D51">
        <v>2369.8000000000002</v>
      </c>
      <c r="E51">
        <v>2230.3000000000002</v>
      </c>
      <c r="F51">
        <v>2240</v>
      </c>
      <c r="G51">
        <f>_xll.TA_TYPPRICE(D51,E51,F51)</f>
        <v>2280.0333333333333</v>
      </c>
      <c r="H51">
        <v>2355.8312709982674</v>
      </c>
      <c r="I51" t="str">
        <f t="shared" si="0"/>
        <v>DOWN</v>
      </c>
      <c r="J51">
        <v>2486.0250981438621</v>
      </c>
      <c r="K51">
        <v>2356.6418153656268</v>
      </c>
      <c r="L51" t="str">
        <f t="shared" si="1"/>
        <v>DOWN</v>
      </c>
      <c r="M51" t="str">
        <f t="shared" si="2"/>
        <v>DOWN</v>
      </c>
      <c r="N51">
        <v>19.824629640651235</v>
      </c>
      <c r="O51" t="str">
        <f t="shared" si="3"/>
        <v>DOWN</v>
      </c>
      <c r="P51" t="str">
        <f t="shared" si="4"/>
        <v>DOWN</v>
      </c>
      <c r="Q51">
        <f t="shared" si="5"/>
        <v>9.6999999999998181</v>
      </c>
      <c r="R51">
        <f t="shared" si="6"/>
        <v>139.5</v>
      </c>
      <c r="S51">
        <f t="shared" si="7"/>
        <v>6.9534050179210161E-2</v>
      </c>
      <c r="T51" t="str">
        <f t="shared" si="8"/>
        <v>DOWN</v>
      </c>
      <c r="U51" t="str">
        <f t="shared" si="9"/>
        <v>DOWN</v>
      </c>
      <c r="V51">
        <v>2406.8954672546761</v>
      </c>
      <c r="W51">
        <v>2387.2654889916457</v>
      </c>
      <c r="X51">
        <f t="shared" si="10"/>
        <v>19.629978263030353</v>
      </c>
      <c r="Y51">
        <v>45.155062301221697</v>
      </c>
      <c r="Z51" t="str">
        <f t="shared" si="11"/>
        <v>DOWN</v>
      </c>
      <c r="AA51" t="str">
        <f t="shared" si="12"/>
        <v>DOWN</v>
      </c>
      <c r="AB51" t="str">
        <f t="shared" si="13"/>
        <v>DOWN</v>
      </c>
      <c r="AC51" t="str">
        <f t="shared" si="14"/>
        <v>DOWN</v>
      </c>
      <c r="AD51">
        <f t="shared" si="15"/>
        <v>2353.9</v>
      </c>
      <c r="AE51">
        <f t="shared" si="16"/>
        <v>2316.5</v>
      </c>
      <c r="AF51">
        <f t="shared" si="17"/>
        <v>2300.0500000000002</v>
      </c>
      <c r="AG51">
        <f t="shared" si="18"/>
        <v>2283.6</v>
      </c>
      <c r="AH51">
        <f t="shared" si="19"/>
        <v>2283.6</v>
      </c>
    </row>
    <row r="52" spans="1:34" x14ac:dyDescent="0.25">
      <c r="A52" t="s">
        <v>5</v>
      </c>
      <c r="B52" s="1">
        <v>42928</v>
      </c>
      <c r="C52">
        <v>2216.4</v>
      </c>
      <c r="D52">
        <v>2320</v>
      </c>
      <c r="E52">
        <v>2216.4</v>
      </c>
      <c r="F52">
        <v>2291</v>
      </c>
      <c r="G52">
        <f>_xll.TA_TYPPRICE(D52,E52,F52)</f>
        <v>2275.7999999999997</v>
      </c>
      <c r="H52">
        <v>2315.8156354991334</v>
      </c>
      <c r="I52" t="str">
        <f t="shared" si="0"/>
        <v>DOWN</v>
      </c>
      <c r="J52">
        <v>2449.1306318896704</v>
      </c>
      <c r="K52">
        <v>2325.4769675065986</v>
      </c>
      <c r="L52" t="str">
        <f t="shared" si="1"/>
        <v>DOWN</v>
      </c>
      <c r="M52" t="str">
        <f t="shared" si="2"/>
        <v>DOWN</v>
      </c>
      <c r="N52">
        <v>32.792704048694965</v>
      </c>
      <c r="O52" t="str">
        <f t="shared" si="3"/>
        <v>DOWN</v>
      </c>
      <c r="P52" t="str">
        <f t="shared" si="4"/>
        <v>DOWN</v>
      </c>
      <c r="Q52">
        <f t="shared" si="5"/>
        <v>74.599999999999909</v>
      </c>
      <c r="R52">
        <f t="shared" si="6"/>
        <v>103.59999999999991</v>
      </c>
      <c r="S52">
        <f t="shared" si="7"/>
        <v>0.72007722007721986</v>
      </c>
      <c r="T52" t="str">
        <f t="shared" si="8"/>
        <v>No Indication</v>
      </c>
      <c r="U52" t="str">
        <f t="shared" si="9"/>
        <v>No T+M+I</v>
      </c>
      <c r="V52">
        <v>2389.0653953693413</v>
      </c>
      <c r="W52">
        <v>2380.1347120293017</v>
      </c>
      <c r="X52">
        <f t="shared" si="10"/>
        <v>8.9306833400396499</v>
      </c>
      <c r="Y52">
        <v>37.910186508985291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2280</v>
      </c>
      <c r="D53">
        <v>2299.85</v>
      </c>
      <c r="E53">
        <v>2238.6999999999998</v>
      </c>
      <c r="F53">
        <v>2244</v>
      </c>
      <c r="G53">
        <f>_xll.TA_TYPPRICE(D53,E53,F53)</f>
        <v>2260.85</v>
      </c>
      <c r="H53">
        <v>2288.3328177495669</v>
      </c>
      <c r="I53" t="str">
        <f t="shared" si="0"/>
        <v>DOWN</v>
      </c>
      <c r="J53">
        <v>2415.9571581364103</v>
      </c>
      <c r="K53">
        <v>2306.1931969495768</v>
      </c>
      <c r="L53" t="str">
        <f t="shared" si="1"/>
        <v>DOWN</v>
      </c>
      <c r="M53" t="str">
        <f t="shared" si="2"/>
        <v>DOWN</v>
      </c>
      <c r="N53">
        <v>27.642249125855027</v>
      </c>
      <c r="O53" t="str">
        <f t="shared" si="3"/>
        <v>DOWN</v>
      </c>
      <c r="P53" t="str">
        <f t="shared" si="4"/>
        <v>DOWN</v>
      </c>
      <c r="Q53">
        <f t="shared" si="5"/>
        <v>5.3000000000001819</v>
      </c>
      <c r="R53">
        <f t="shared" si="6"/>
        <v>61.150000000000091</v>
      </c>
      <c r="S53">
        <f t="shared" si="7"/>
        <v>8.6672117743257143E-2</v>
      </c>
      <c r="T53" t="str">
        <f t="shared" si="8"/>
        <v>DOWN</v>
      </c>
      <c r="U53" t="str">
        <f t="shared" si="9"/>
        <v>DOWN</v>
      </c>
      <c r="V53">
        <v>2366.7476422355967</v>
      </c>
      <c r="W53">
        <v>2370.0506592863903</v>
      </c>
      <c r="X53">
        <f t="shared" si="10"/>
        <v>-3.3030170507936418</v>
      </c>
      <c r="Y53">
        <v>29.667545797029504</v>
      </c>
      <c r="Z53" t="str">
        <f t="shared" si="11"/>
        <v>DOWN</v>
      </c>
      <c r="AA53" t="str">
        <f t="shared" si="12"/>
        <v>DOWN</v>
      </c>
      <c r="AB53" t="str">
        <f t="shared" si="13"/>
        <v>DOWN</v>
      </c>
      <c r="AC53" t="str">
        <f t="shared" si="14"/>
        <v>DOWN</v>
      </c>
      <c r="AD53">
        <f t="shared" si="15"/>
        <v>2292.9</v>
      </c>
      <c r="AE53">
        <f t="shared" si="16"/>
        <v>2276.5</v>
      </c>
      <c r="AF53">
        <f t="shared" si="17"/>
        <v>2269.25</v>
      </c>
      <c r="AG53">
        <f t="shared" si="18"/>
        <v>2262.0500000000002</v>
      </c>
      <c r="AH53">
        <f t="shared" si="19"/>
        <v>2262.0500000000002</v>
      </c>
    </row>
    <row r="54" spans="1:34" x14ac:dyDescent="0.25">
      <c r="A54" t="s">
        <v>5</v>
      </c>
      <c r="B54" s="1">
        <v>42930</v>
      </c>
      <c r="C54">
        <v>2243.3000000000002</v>
      </c>
      <c r="D54">
        <v>2290</v>
      </c>
      <c r="E54">
        <v>2225</v>
      </c>
      <c r="F54">
        <v>2265</v>
      </c>
      <c r="G54">
        <f>_xll.TA_TYPPRICE(D54,E54,F54)</f>
        <v>2260</v>
      </c>
      <c r="H54">
        <v>2274.1664088747834</v>
      </c>
      <c r="I54" t="str">
        <f t="shared" si="0"/>
        <v>DOWN</v>
      </c>
      <c r="J54">
        <v>2387.9666785505415</v>
      </c>
      <c r="K54">
        <v>2288.1502642941155</v>
      </c>
      <c r="L54" t="str">
        <f t="shared" si="1"/>
        <v>DOWN</v>
      </c>
      <c r="M54" t="str">
        <f t="shared" si="2"/>
        <v>DOWN</v>
      </c>
      <c r="N54">
        <v>33.47760920577344</v>
      </c>
      <c r="O54" t="str">
        <f t="shared" si="3"/>
        <v>DOWN</v>
      </c>
      <c r="P54" t="str">
        <f t="shared" si="4"/>
        <v>DOWN</v>
      </c>
      <c r="Q54">
        <f t="shared" si="5"/>
        <v>40</v>
      </c>
      <c r="R54">
        <f t="shared" si="6"/>
        <v>65</v>
      </c>
      <c r="S54">
        <f t="shared" si="7"/>
        <v>0.61538461538461542</v>
      </c>
      <c r="T54" t="str">
        <f t="shared" si="8"/>
        <v>No Indication</v>
      </c>
      <c r="U54" t="str">
        <f t="shared" si="9"/>
        <v>No T+M+I</v>
      </c>
      <c r="V54">
        <v>2351.0941588147357</v>
      </c>
      <c r="W54">
        <v>2362.2691289688801</v>
      </c>
      <c r="X54">
        <f t="shared" si="10"/>
        <v>-11.174970154144376</v>
      </c>
      <c r="Y54">
        <v>21.499042606794728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2290</v>
      </c>
      <c r="D55">
        <v>2290</v>
      </c>
      <c r="E55">
        <v>2242.1999999999998</v>
      </c>
      <c r="F55">
        <v>2280</v>
      </c>
      <c r="G55">
        <f>_xll.TA_TYPPRICE(D55,E55,F55)</f>
        <v>2270.7333333333331</v>
      </c>
      <c r="H55">
        <v>2272.4498711040583</v>
      </c>
      <c r="I55" t="str">
        <f t="shared" si="0"/>
        <v>UP</v>
      </c>
      <c r="J55">
        <v>2366.1963055393098</v>
      </c>
      <c r="K55">
        <v>2277.9390944509787</v>
      </c>
      <c r="L55" t="str">
        <f t="shared" si="1"/>
        <v>No Confirmation</v>
      </c>
      <c r="M55" t="str">
        <f t="shared" si="2"/>
        <v>No Trend</v>
      </c>
      <c r="N55">
        <v>37.945838868747039</v>
      </c>
      <c r="O55" t="str">
        <f t="shared" si="3"/>
        <v>DOWN</v>
      </c>
      <c r="P55" t="str">
        <f t="shared" si="4"/>
        <v>No Trend + Momentum</v>
      </c>
      <c r="Q55">
        <f t="shared" si="5"/>
        <v>37.800000000000182</v>
      </c>
      <c r="R55">
        <f t="shared" si="6"/>
        <v>47.800000000000182</v>
      </c>
      <c r="S55">
        <f t="shared" si="7"/>
        <v>0.79079497907949869</v>
      </c>
      <c r="T55" t="str">
        <f t="shared" si="8"/>
        <v>No Indication</v>
      </c>
      <c r="U55" t="str">
        <f t="shared" si="9"/>
        <v>No T+M+I</v>
      </c>
      <c r="V55">
        <v>2340.1565959201612</v>
      </c>
      <c r="W55">
        <v>2356.1751194156295</v>
      </c>
      <c r="X55">
        <f t="shared" si="10"/>
        <v>-16.018523495468344</v>
      </c>
      <c r="Y55">
        <v>13.995529386342113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2280</v>
      </c>
      <c r="D56">
        <v>2328</v>
      </c>
      <c r="E56">
        <v>2250.4499999999998</v>
      </c>
      <c r="F56">
        <v>2305</v>
      </c>
      <c r="G56">
        <f>_xll.TA_TYPPRICE(D56,E56,F56)</f>
        <v>2294.4833333333331</v>
      </c>
      <c r="H56">
        <v>2283.4666022186957</v>
      </c>
      <c r="I56" t="str">
        <f t="shared" si="0"/>
        <v>UP</v>
      </c>
      <c r="J56">
        <v>2357.7082376416856</v>
      </c>
      <c r="K56">
        <v>2271.8304067952058</v>
      </c>
      <c r="L56" t="str">
        <f t="shared" si="1"/>
        <v>No Confirmation</v>
      </c>
      <c r="M56" t="str">
        <f t="shared" si="2"/>
        <v>No Trend</v>
      </c>
      <c r="N56">
        <v>45.563422231526076</v>
      </c>
      <c r="O56" t="str">
        <f t="shared" si="3"/>
        <v>No Momentum</v>
      </c>
      <c r="P56" t="str">
        <f t="shared" si="4"/>
        <v>No Trend + Momentum</v>
      </c>
      <c r="Q56">
        <f t="shared" si="5"/>
        <v>54.550000000000182</v>
      </c>
      <c r="R56">
        <f t="shared" si="6"/>
        <v>77.550000000000182</v>
      </c>
      <c r="S56">
        <f t="shared" si="7"/>
        <v>0.70341715022566154</v>
      </c>
      <c r="T56" t="str">
        <f t="shared" si="8"/>
        <v>No Indication</v>
      </c>
      <c r="U56" t="str">
        <f t="shared" si="9"/>
        <v>No T+M+I</v>
      </c>
      <c r="V56">
        <v>2334.7478888555211</v>
      </c>
      <c r="W56">
        <v>2352.3843698292867</v>
      </c>
      <c r="X56">
        <f t="shared" si="10"/>
        <v>-17.636480973765629</v>
      </c>
      <c r="Y56">
        <v>7.6691273143205647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2309.8000000000002</v>
      </c>
      <c r="D57">
        <v>2330.0500000000002</v>
      </c>
      <c r="E57">
        <v>2264.0500000000002</v>
      </c>
      <c r="F57">
        <v>2290</v>
      </c>
      <c r="G57">
        <f>_xll.TA_TYPPRICE(D57,E57,F57)</f>
        <v>2294.7000000000003</v>
      </c>
      <c r="H57">
        <v>2289.0833011093482</v>
      </c>
      <c r="I57" t="str">
        <f t="shared" si="0"/>
        <v>UP</v>
      </c>
      <c r="J57">
        <v>2351.5619626101998</v>
      </c>
      <c r="K57">
        <v>2270.1014275073821</v>
      </c>
      <c r="L57" t="str">
        <f t="shared" si="1"/>
        <v>No Confirmation</v>
      </c>
      <c r="M57" t="str">
        <f t="shared" si="2"/>
        <v>No Trend</v>
      </c>
      <c r="N57">
        <v>41.722156776561384</v>
      </c>
      <c r="O57" t="str">
        <f t="shared" si="3"/>
        <v>No Momentum</v>
      </c>
      <c r="P57" t="str">
        <f t="shared" si="4"/>
        <v>No Trend + Momentum</v>
      </c>
      <c r="Q57">
        <f t="shared" si="5"/>
        <v>25.949999999999818</v>
      </c>
      <c r="R57">
        <f t="shared" si="6"/>
        <v>66</v>
      </c>
      <c r="S57">
        <f t="shared" si="7"/>
        <v>0.39318181818181541</v>
      </c>
      <c r="T57" t="str">
        <f t="shared" si="8"/>
        <v>No Indication</v>
      </c>
      <c r="U57" t="str">
        <f t="shared" si="9"/>
        <v>No T+M+I</v>
      </c>
      <c r="V57">
        <v>2327.8635982623641</v>
      </c>
      <c r="W57">
        <v>2347.7633053974878</v>
      </c>
      <c r="X57">
        <f t="shared" si="10"/>
        <v>-19.899707135123663</v>
      </c>
      <c r="Y57">
        <v>2.155360424431719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2333</v>
      </c>
      <c r="D58">
        <v>2345.9499999999998</v>
      </c>
      <c r="E58">
        <v>2300.6</v>
      </c>
      <c r="F58">
        <v>2325</v>
      </c>
      <c r="G58">
        <f>_xll.TA_TYPPRICE(D58,E58,F58)</f>
        <v>2323.85</v>
      </c>
      <c r="H58">
        <v>2306.4666505546738</v>
      </c>
      <c r="I58" t="str">
        <f t="shared" si="0"/>
        <v>UP</v>
      </c>
      <c r="J58">
        <v>2350.3148598079333</v>
      </c>
      <c r="K58">
        <v>2276.8788880612974</v>
      </c>
      <c r="L58" t="str">
        <f t="shared" si="1"/>
        <v>No Confirmation</v>
      </c>
      <c r="M58" t="str">
        <f t="shared" si="2"/>
        <v>No Trend</v>
      </c>
      <c r="N58">
        <v>53.224008927536623</v>
      </c>
      <c r="O58" t="str">
        <f t="shared" si="3"/>
        <v>No Momentum</v>
      </c>
      <c r="P58" t="str">
        <f t="shared" si="4"/>
        <v>No Trend + Momentum</v>
      </c>
      <c r="Q58">
        <f t="shared" si="5"/>
        <v>24.400000000000091</v>
      </c>
      <c r="R58">
        <f t="shared" si="6"/>
        <v>45.349999999999909</v>
      </c>
      <c r="S58">
        <f t="shared" si="7"/>
        <v>0.53803748621830516</v>
      </c>
      <c r="T58" t="str">
        <f t="shared" si="8"/>
        <v>No Indication</v>
      </c>
      <c r="U58" t="str">
        <f t="shared" si="9"/>
        <v>No T+M+I</v>
      </c>
      <c r="V58">
        <v>2327.423044683539</v>
      </c>
      <c r="W58">
        <v>2346.0771346273036</v>
      </c>
      <c r="X58">
        <f t="shared" si="10"/>
        <v>-18.654089943764575</v>
      </c>
      <c r="Y58">
        <v>-2.0065296492075397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2349.8000000000002</v>
      </c>
      <c r="D59">
        <v>2355</v>
      </c>
      <c r="E59">
        <v>2301.4</v>
      </c>
      <c r="F59">
        <v>2341</v>
      </c>
      <c r="G59">
        <f>_xll.TA_TYPPRICE(D59,E59,F59)</f>
        <v>2332.4666666666667</v>
      </c>
      <c r="H59">
        <v>2319.4666586106705</v>
      </c>
      <c r="I59" t="str">
        <f t="shared" si="0"/>
        <v>UP</v>
      </c>
      <c r="J59">
        <v>2351.3560020728369</v>
      </c>
      <c r="K59">
        <v>2282.3280240476756</v>
      </c>
      <c r="L59" t="str">
        <f t="shared" si="1"/>
        <v>No Confirmation</v>
      </c>
      <c r="M59" t="str">
        <f t="shared" si="2"/>
        <v>No Trend</v>
      </c>
      <c r="N59">
        <v>57.964687807629268</v>
      </c>
      <c r="O59" t="str">
        <f t="shared" si="3"/>
        <v>No Momentum</v>
      </c>
      <c r="P59" t="str">
        <f t="shared" si="4"/>
        <v>No Trend + Momentum</v>
      </c>
      <c r="Q59">
        <f t="shared" si="5"/>
        <v>39.599999999999909</v>
      </c>
      <c r="R59">
        <f t="shared" si="6"/>
        <v>53.599999999999909</v>
      </c>
      <c r="S59">
        <f t="shared" si="7"/>
        <v>0.73880597014925331</v>
      </c>
      <c r="T59" t="str">
        <f t="shared" si="8"/>
        <v>No Indication</v>
      </c>
      <c r="U59" t="str">
        <f t="shared" si="9"/>
        <v>No T+M+I</v>
      </c>
      <c r="V59">
        <v>2329.5118070399176</v>
      </c>
      <c r="W59">
        <v>2345.7010505808366</v>
      </c>
      <c r="X59">
        <f t="shared" si="10"/>
        <v>-16.189243540919051</v>
      </c>
      <c r="Y59">
        <v>-4.843072427549842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2341.1</v>
      </c>
      <c r="D60">
        <v>2369.9499999999998</v>
      </c>
      <c r="E60">
        <v>2305.1999999999998</v>
      </c>
      <c r="F60">
        <v>2307</v>
      </c>
      <c r="G60">
        <f>_xll.TA_TYPPRICE(D60,E60,F60)</f>
        <v>2327.3833333333332</v>
      </c>
      <c r="H60">
        <v>2323.4249959720019</v>
      </c>
      <c r="I60" t="str">
        <f t="shared" si="0"/>
        <v>DOWN</v>
      </c>
      <c r="J60">
        <v>2355.4880016122065</v>
      </c>
      <c r="K60">
        <v>2287.4106853704143</v>
      </c>
      <c r="L60" t="str">
        <f t="shared" si="1"/>
        <v>No Confirmation</v>
      </c>
      <c r="M60" t="str">
        <f t="shared" si="2"/>
        <v>No Trend</v>
      </c>
      <c r="N60">
        <v>45.670000131347656</v>
      </c>
      <c r="O60" t="str">
        <f t="shared" si="3"/>
        <v>No Momentum</v>
      </c>
      <c r="P60" t="str">
        <f t="shared" si="4"/>
        <v>No Trend + Momentum</v>
      </c>
      <c r="Q60">
        <f t="shared" si="5"/>
        <v>1.8000000000001819</v>
      </c>
      <c r="R60">
        <f t="shared" si="6"/>
        <v>64.75</v>
      </c>
      <c r="S60">
        <f t="shared" si="7"/>
        <v>2.7799227799230608E-2</v>
      </c>
      <c r="T60" t="str">
        <f t="shared" si="8"/>
        <v>DOWN</v>
      </c>
      <c r="U60" t="str">
        <f t="shared" si="9"/>
        <v>No T+M+I</v>
      </c>
      <c r="V60">
        <v>2326.0484521106996</v>
      </c>
      <c r="W60">
        <v>2342.8343060933671</v>
      </c>
      <c r="X60">
        <f t="shared" si="10"/>
        <v>-16.785853982667504</v>
      </c>
      <c r="Y60">
        <v>-7.2316287385733746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2287.9</v>
      </c>
      <c r="D61">
        <v>2329.9</v>
      </c>
      <c r="E61">
        <v>2287.9</v>
      </c>
      <c r="F61">
        <v>2298</v>
      </c>
      <c r="G61">
        <f>_xll.TA_TYPPRICE(D61,E61,F61)</f>
        <v>2305.2666666666669</v>
      </c>
      <c r="H61">
        <v>2314.3458313193341</v>
      </c>
      <c r="I61" t="str">
        <f t="shared" si="0"/>
        <v>DOWN</v>
      </c>
      <c r="J61">
        <v>2349.8017790317163</v>
      </c>
      <c r="K61">
        <v>2287.5194219547666</v>
      </c>
      <c r="L61" t="str">
        <f t="shared" si="1"/>
        <v>No Confirmation</v>
      </c>
      <c r="M61" t="str">
        <f t="shared" si="2"/>
        <v>No Trend</v>
      </c>
      <c r="N61">
        <v>42.674972361258384</v>
      </c>
      <c r="O61" t="str">
        <f t="shared" si="3"/>
        <v>No Momentum</v>
      </c>
      <c r="P61" t="str">
        <f t="shared" si="4"/>
        <v>No Trend + Momentum</v>
      </c>
      <c r="Q61">
        <f t="shared" si="5"/>
        <v>10.099999999999909</v>
      </c>
      <c r="R61">
        <f t="shared" si="6"/>
        <v>42</v>
      </c>
      <c r="S61">
        <f t="shared" si="7"/>
        <v>0.24047619047618832</v>
      </c>
      <c r="T61" t="str">
        <f t="shared" si="8"/>
        <v>No Indication</v>
      </c>
      <c r="U61" t="str">
        <f t="shared" si="9"/>
        <v>No T+M+I</v>
      </c>
      <c r="V61">
        <v>2321.7333056321304</v>
      </c>
      <c r="W61">
        <v>2339.5132463827472</v>
      </c>
      <c r="X61">
        <f t="shared" si="10"/>
        <v>-17.779940750616788</v>
      </c>
      <c r="Y61">
        <v>-9.341291140982058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2301.4</v>
      </c>
      <c r="D62">
        <v>2334.6</v>
      </c>
      <c r="E62">
        <v>2262.5</v>
      </c>
      <c r="F62">
        <v>2263</v>
      </c>
      <c r="G62">
        <f>_xll.TA_TYPPRICE(D62,E62,F62)</f>
        <v>2286.7000000000003</v>
      </c>
      <c r="H62">
        <v>2300.522915659667</v>
      </c>
      <c r="I62" t="str">
        <f t="shared" si="0"/>
        <v>DOWN</v>
      </c>
      <c r="J62">
        <v>2346.4236059135569</v>
      </c>
      <c r="K62">
        <v>2281.9595504092631</v>
      </c>
      <c r="L62" t="str">
        <f t="shared" si="1"/>
        <v>DOWN</v>
      </c>
      <c r="M62" t="str">
        <f t="shared" si="2"/>
        <v>DOWN</v>
      </c>
      <c r="N62">
        <v>32.359174516425355</v>
      </c>
      <c r="O62" t="str">
        <f t="shared" si="3"/>
        <v>DOWN</v>
      </c>
      <c r="P62" t="str">
        <f t="shared" si="4"/>
        <v>DOWN</v>
      </c>
      <c r="Q62">
        <f t="shared" si="5"/>
        <v>0.5</v>
      </c>
      <c r="R62">
        <f t="shared" si="6"/>
        <v>72.099999999999909</v>
      </c>
      <c r="S62">
        <f t="shared" si="7"/>
        <v>6.9348127600554876E-3</v>
      </c>
      <c r="T62" t="str">
        <f t="shared" si="8"/>
        <v>DOWN</v>
      </c>
      <c r="U62" t="str">
        <f t="shared" si="9"/>
        <v>DOWN</v>
      </c>
      <c r="V62">
        <v>2312.6974124579565</v>
      </c>
      <c r="W62">
        <v>2333.8455985025439</v>
      </c>
      <c r="X62">
        <f t="shared" si="10"/>
        <v>-21.148186044587419</v>
      </c>
      <c r="Y62">
        <v>-11.702670121703131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2263</v>
      </c>
      <c r="D63">
        <v>2299.6999999999998</v>
      </c>
      <c r="E63">
        <v>2246</v>
      </c>
      <c r="F63">
        <v>2250</v>
      </c>
      <c r="G63">
        <f>_xll.TA_TYPPRICE(D63,E63,F63)</f>
        <v>2265.2333333333331</v>
      </c>
      <c r="H63">
        <v>2282.8781244965003</v>
      </c>
      <c r="I63" t="str">
        <f t="shared" si="0"/>
        <v>DOWN</v>
      </c>
      <c r="J63">
        <v>2336.0405823772107</v>
      </c>
      <c r="K63">
        <v>2273.9685392072047</v>
      </c>
      <c r="L63" t="str">
        <f t="shared" si="1"/>
        <v>DOWN</v>
      </c>
      <c r="M63" t="str">
        <f t="shared" si="2"/>
        <v>DOWN</v>
      </c>
      <c r="N63">
        <v>29.093919345906894</v>
      </c>
      <c r="O63" t="str">
        <f t="shared" si="3"/>
        <v>DOWN</v>
      </c>
      <c r="P63" t="str">
        <f t="shared" si="4"/>
        <v>DOWN</v>
      </c>
      <c r="Q63">
        <f t="shared" si="5"/>
        <v>4</v>
      </c>
      <c r="R63">
        <f t="shared" si="6"/>
        <v>53.699999999999818</v>
      </c>
      <c r="S63">
        <f t="shared" si="7"/>
        <v>7.4487895716946251E-2</v>
      </c>
      <c r="T63" t="str">
        <f t="shared" si="8"/>
        <v>DOWN</v>
      </c>
      <c r="U63" t="str">
        <f t="shared" si="9"/>
        <v>DOWN</v>
      </c>
      <c r="V63">
        <v>2303.0516566951937</v>
      </c>
      <c r="W63">
        <v>2327.6348134282812</v>
      </c>
      <c r="X63">
        <f t="shared" si="10"/>
        <v>-24.583156733087435</v>
      </c>
      <c r="Y63">
        <v>-14.278767443979991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2269.0500000000002</v>
      </c>
      <c r="D64">
        <v>2275.9</v>
      </c>
      <c r="E64">
        <v>2245</v>
      </c>
      <c r="F64">
        <v>2250</v>
      </c>
      <c r="G64">
        <f>_xll.TA_TYPPRICE(D64,E64,F64)</f>
        <v>2256.9666666666667</v>
      </c>
      <c r="H64">
        <v>2269.9223955815833</v>
      </c>
      <c r="I64" t="str">
        <f t="shared" si="0"/>
        <v>DOWN</v>
      </c>
      <c r="J64">
        <v>2322.6760085156084</v>
      </c>
      <c r="K64">
        <v>2267.5310860500481</v>
      </c>
      <c r="L64" t="str">
        <f t="shared" si="1"/>
        <v>DOWN</v>
      </c>
      <c r="M64" t="str">
        <f t="shared" si="2"/>
        <v>DOWN</v>
      </c>
      <c r="N64">
        <v>29.093919345906894</v>
      </c>
      <c r="O64" t="str">
        <f t="shared" si="3"/>
        <v>DOWN</v>
      </c>
      <c r="P64" t="str">
        <f t="shared" si="4"/>
        <v>DOWN</v>
      </c>
      <c r="Q64">
        <f t="shared" si="5"/>
        <v>5</v>
      </c>
      <c r="R64">
        <f t="shared" si="6"/>
        <v>30.900000000000091</v>
      </c>
      <c r="S64">
        <f t="shared" si="7"/>
        <v>0.16181229773462735</v>
      </c>
      <c r="T64" t="str">
        <f t="shared" si="8"/>
        <v>DOWN</v>
      </c>
      <c r="U64" t="str">
        <f t="shared" si="9"/>
        <v>DOWN</v>
      </c>
      <c r="V64">
        <v>2294.8898633574718</v>
      </c>
      <c r="W64">
        <v>2321.8840865076677</v>
      </c>
      <c r="X64">
        <f t="shared" si="10"/>
        <v>-26.994223150195921</v>
      </c>
      <c r="Y64">
        <v>-16.821858585223175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2238.5500000000002</v>
      </c>
      <c r="D65">
        <v>2305.9499999999998</v>
      </c>
      <c r="E65">
        <v>2230</v>
      </c>
      <c r="F65">
        <v>2287.5</v>
      </c>
      <c r="G65">
        <f>_xll.TA_TYPPRICE(D65,E65,F65)</f>
        <v>2274.4833333333331</v>
      </c>
      <c r="H65">
        <v>2272.2028644574584</v>
      </c>
      <c r="I65" t="str">
        <f t="shared" si="0"/>
        <v>UP</v>
      </c>
      <c r="J65">
        <v>2318.9591177343618</v>
      </c>
      <c r="K65">
        <v>2259.190844705593</v>
      </c>
      <c r="L65" t="str">
        <f t="shared" si="1"/>
        <v>No Confirmation</v>
      </c>
      <c r="M65" t="str">
        <f t="shared" si="2"/>
        <v>No Trend</v>
      </c>
      <c r="N65">
        <v>51.260850747718145</v>
      </c>
      <c r="O65" t="str">
        <f t="shared" si="3"/>
        <v>No Momentum</v>
      </c>
      <c r="P65" t="str">
        <f t="shared" si="4"/>
        <v>No Trend + Momentum</v>
      </c>
      <c r="Q65">
        <f t="shared" si="5"/>
        <v>57.5</v>
      </c>
      <c r="R65">
        <f t="shared" si="6"/>
        <v>75.949999999999818</v>
      </c>
      <c r="S65">
        <f t="shared" si="7"/>
        <v>0.75707702435813218</v>
      </c>
      <c r="T65" t="str">
        <f t="shared" si="8"/>
        <v>No Indication</v>
      </c>
      <c r="U65" t="str">
        <f t="shared" si="9"/>
        <v>No T+M+I</v>
      </c>
      <c r="V65">
        <v>2293.7529613024763</v>
      </c>
      <c r="W65">
        <v>2319.3371171367294</v>
      </c>
      <c r="X65">
        <f t="shared" si="10"/>
        <v>-25.584155834253124</v>
      </c>
      <c r="Y65">
        <v>-18.574318035029165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2325</v>
      </c>
      <c r="D66">
        <v>2369.9</v>
      </c>
      <c r="E66">
        <v>2300</v>
      </c>
      <c r="F66">
        <v>2342</v>
      </c>
      <c r="G66">
        <f>_xll.TA_TYPPRICE(D66,E66,F66)</f>
        <v>2337.2999999999997</v>
      </c>
      <c r="H66">
        <v>2304.7514322287288</v>
      </c>
      <c r="I66" t="str">
        <f t="shared" si="0"/>
        <v>UP</v>
      </c>
      <c r="J66">
        <v>2330.2793137933927</v>
      </c>
      <c r="K66">
        <v>2268.2595458821279</v>
      </c>
      <c r="L66" t="str">
        <f t="shared" si="1"/>
        <v>UP</v>
      </c>
      <c r="M66" t="str">
        <f t="shared" si="2"/>
        <v>UP</v>
      </c>
      <c r="N66">
        <v>68.915036875531129</v>
      </c>
      <c r="O66" t="str">
        <f t="shared" si="3"/>
        <v>UP</v>
      </c>
      <c r="P66" t="str">
        <f t="shared" si="4"/>
        <v>UP</v>
      </c>
      <c r="Q66">
        <f t="shared" si="5"/>
        <v>42</v>
      </c>
      <c r="R66">
        <f t="shared" si="6"/>
        <v>69.900000000000091</v>
      </c>
      <c r="S66">
        <f t="shared" si="7"/>
        <v>0.60085836909871171</v>
      </c>
      <c r="T66" t="str">
        <f t="shared" si="8"/>
        <v>No Indication</v>
      </c>
      <c r="U66" t="str">
        <f t="shared" si="9"/>
        <v>No T+M+I</v>
      </c>
      <c r="V66">
        <v>2301.175582640557</v>
      </c>
      <c r="W66">
        <v>2321.0158492006753</v>
      </c>
      <c r="X66">
        <f t="shared" si="10"/>
        <v>-19.84026656011838</v>
      </c>
      <c r="Y66">
        <v>-18.827507740047007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2375</v>
      </c>
      <c r="D67">
        <v>2389.9</v>
      </c>
      <c r="E67">
        <v>2310</v>
      </c>
      <c r="F67">
        <v>2335</v>
      </c>
      <c r="G67">
        <f>_xll.TA_TYPPRICE(D67,E67,F67)</f>
        <v>2344.9666666666667</v>
      </c>
      <c r="H67">
        <v>2324.8590494476975</v>
      </c>
      <c r="I67" t="str">
        <f t="shared" ref="I67:I104" si="20">IF(F67&gt;H67,"UP","DOWN")</f>
        <v>UP</v>
      </c>
      <c r="J67">
        <v>2343.5283551726388</v>
      </c>
      <c r="K67">
        <v>2277.5352023527662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65.127591934282009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25</v>
      </c>
      <c r="R67">
        <f t="shared" ref="R67:R104" si="26">D67-E67</f>
        <v>79.900000000000091</v>
      </c>
      <c r="S67">
        <f t="shared" ref="S67:S104" si="27">Q67/R67</f>
        <v>0.31289111389236512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2306.3793391573945</v>
      </c>
      <c r="W67">
        <v>2322.0517122228475</v>
      </c>
      <c r="X67">
        <f t="shared" ref="X67:X104" si="30">V67-W67</f>
        <v>-15.67237306545303</v>
      </c>
      <c r="Y67">
        <v>-18.196480805128211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2340</v>
      </c>
      <c r="D68">
        <v>2350</v>
      </c>
      <c r="E68">
        <v>2221.3000000000002</v>
      </c>
      <c r="F68">
        <v>2225</v>
      </c>
      <c r="G68">
        <f>_xll.TA_TYPPRICE(D68,E68,F68)</f>
        <v>2265.4333333333334</v>
      </c>
      <c r="H68">
        <v>2295.1461913905155</v>
      </c>
      <c r="I68" t="str">
        <f t="shared" si="20"/>
        <v>DOWN</v>
      </c>
      <c r="J68">
        <v>2344.9664984676078</v>
      </c>
      <c r="K68">
        <v>2265.0384907188181</v>
      </c>
      <c r="L68" t="str">
        <f t="shared" si="21"/>
        <v>DOWN</v>
      </c>
      <c r="M68" t="str">
        <f t="shared" si="22"/>
        <v>DOWN</v>
      </c>
      <c r="N68">
        <v>31.318333771115881</v>
      </c>
      <c r="O68" t="str">
        <f t="shared" si="23"/>
        <v>DOWN</v>
      </c>
      <c r="P68" t="str">
        <f t="shared" si="24"/>
        <v>DOWN</v>
      </c>
      <c r="Q68">
        <f t="shared" si="25"/>
        <v>3.6999999999998181</v>
      </c>
      <c r="R68">
        <f t="shared" si="26"/>
        <v>128.69999999999982</v>
      </c>
      <c r="S68">
        <f t="shared" si="27"/>
        <v>2.8749028749027378E-2</v>
      </c>
      <c r="T68" t="str">
        <f t="shared" si="28"/>
        <v>DOWN</v>
      </c>
      <c r="U68" t="str">
        <f t="shared" si="29"/>
        <v>DOWN</v>
      </c>
      <c r="V68">
        <v>2293.8594408254876</v>
      </c>
      <c r="W68">
        <v>2314.8626965026365</v>
      </c>
      <c r="X68">
        <f t="shared" si="30"/>
        <v>-21.0032556771489</v>
      </c>
      <c r="Y68">
        <v>-18.75783577953235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2252.85</v>
      </c>
      <c r="D69">
        <v>2252.85</v>
      </c>
      <c r="E69">
        <v>2170.1</v>
      </c>
      <c r="F69">
        <v>2180</v>
      </c>
      <c r="G69">
        <f>_xll.TA_TYPPRICE(D69,E69,F69)</f>
        <v>2200.9833333333331</v>
      </c>
      <c r="H69">
        <v>2248.0647623619243</v>
      </c>
      <c r="I69" t="str">
        <f t="shared" si="20"/>
        <v>DOWN</v>
      </c>
      <c r="J69">
        <v>2324.4961654748063</v>
      </c>
      <c r="K69">
        <v>2243.9410483368583</v>
      </c>
      <c r="L69" t="str">
        <f t="shared" si="21"/>
        <v>DOWN</v>
      </c>
      <c r="M69" t="str">
        <f t="shared" si="22"/>
        <v>DOWN</v>
      </c>
      <c r="N69">
        <v>24.748560212900507</v>
      </c>
      <c r="O69" t="str">
        <f t="shared" si="23"/>
        <v>DOWN</v>
      </c>
      <c r="P69" t="str">
        <f t="shared" si="24"/>
        <v>DOWN</v>
      </c>
      <c r="Q69">
        <f t="shared" si="25"/>
        <v>9.9000000000000909</v>
      </c>
      <c r="R69">
        <f t="shared" si="26"/>
        <v>82.75</v>
      </c>
      <c r="S69">
        <f t="shared" si="27"/>
        <v>0.11963746223565065</v>
      </c>
      <c r="T69" t="str">
        <f t="shared" si="28"/>
        <v>DOWN</v>
      </c>
      <c r="U69" t="str">
        <f t="shared" si="29"/>
        <v>DOWN</v>
      </c>
      <c r="V69">
        <v>2276.3426037754125</v>
      </c>
      <c r="W69">
        <v>2304.872867132071</v>
      </c>
      <c r="X69">
        <f t="shared" si="30"/>
        <v>-28.530263356658452</v>
      </c>
      <c r="Y69">
        <v>-20.712321294957569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2222</v>
      </c>
      <c r="D70">
        <v>2229.6999999999998</v>
      </c>
      <c r="E70">
        <v>2151.5</v>
      </c>
      <c r="F70">
        <v>2155</v>
      </c>
      <c r="G70">
        <f>_xll.TA_TYPPRICE(D70,E70,F70)</f>
        <v>2178.7333333333331</v>
      </c>
      <c r="H70">
        <v>2213.3990478476289</v>
      </c>
      <c r="I70" t="str">
        <f t="shared" si="20"/>
        <v>DOWN</v>
      </c>
      <c r="J70">
        <v>2303.4303509248493</v>
      </c>
      <c r="K70">
        <v>2223.3985931508896</v>
      </c>
      <c r="L70" t="str">
        <f t="shared" si="21"/>
        <v>DOWN</v>
      </c>
      <c r="M70" t="str">
        <f t="shared" si="22"/>
        <v>DOWN</v>
      </c>
      <c r="N70">
        <v>21.601701647760439</v>
      </c>
      <c r="O70" t="str">
        <f t="shared" si="23"/>
        <v>DOWN</v>
      </c>
      <c r="P70" t="str">
        <f t="shared" si="24"/>
        <v>DOWN</v>
      </c>
      <c r="Q70">
        <f t="shared" si="25"/>
        <v>3.5</v>
      </c>
      <c r="R70">
        <f t="shared" si="26"/>
        <v>78.199999999999818</v>
      </c>
      <c r="S70">
        <f t="shared" si="27"/>
        <v>4.4757033248081945E-2</v>
      </c>
      <c r="T70" t="str">
        <f t="shared" si="28"/>
        <v>DOWN</v>
      </c>
      <c r="U70" t="str">
        <f t="shared" si="29"/>
        <v>DOWN</v>
      </c>
      <c r="V70">
        <v>2257.6745108868877</v>
      </c>
      <c r="W70">
        <v>2293.7711732704361</v>
      </c>
      <c r="X70">
        <f t="shared" si="30"/>
        <v>-36.096662383548392</v>
      </c>
      <c r="Y70">
        <v>-23.789189512675733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2220.8000000000002</v>
      </c>
      <c r="AE70">
        <f t="shared" si="36"/>
        <v>2199.85</v>
      </c>
      <c r="AF70">
        <f t="shared" si="37"/>
        <v>2190.6</v>
      </c>
      <c r="AG70">
        <f t="shared" si="38"/>
        <v>2181.35</v>
      </c>
    </row>
    <row r="71" spans="1:33" x14ac:dyDescent="0.25">
      <c r="A71" t="s">
        <v>5</v>
      </c>
      <c r="B71" s="1">
        <v>42955</v>
      </c>
      <c r="C71">
        <v>2150</v>
      </c>
      <c r="D71">
        <v>2200</v>
      </c>
      <c r="E71">
        <v>2100.4</v>
      </c>
      <c r="F71">
        <v>2129.9</v>
      </c>
      <c r="G71">
        <f>_xll.TA_TYPPRICE(D71,E71,F71)</f>
        <v>2143.4333333333329</v>
      </c>
      <c r="H71">
        <v>2178.4161905904812</v>
      </c>
      <c r="I71" t="str">
        <f t="shared" si="20"/>
        <v>DOWN</v>
      </c>
      <c r="J71">
        <v>2280.4458284971051</v>
      </c>
      <c r="K71">
        <v>2196.0655724506919</v>
      </c>
      <c r="L71" t="str">
        <f t="shared" si="21"/>
        <v>DOWN</v>
      </c>
      <c r="M71" t="str">
        <f t="shared" si="22"/>
        <v>DOWN</v>
      </c>
      <c r="N71">
        <v>18.628945512364524</v>
      </c>
      <c r="O71" t="str">
        <f t="shared" si="23"/>
        <v>DOWN</v>
      </c>
      <c r="P71" t="str">
        <f t="shared" si="24"/>
        <v>DOWN</v>
      </c>
      <c r="Q71">
        <f t="shared" si="25"/>
        <v>29.5</v>
      </c>
      <c r="R71">
        <f t="shared" si="26"/>
        <v>99.599999999999909</v>
      </c>
      <c r="S71">
        <f t="shared" si="27"/>
        <v>0.29618473895582359</v>
      </c>
      <c r="T71" t="str">
        <f t="shared" si="28"/>
        <v>No Indication</v>
      </c>
      <c r="U71" t="str">
        <f t="shared" si="29"/>
        <v>No T+M+I</v>
      </c>
      <c r="V71">
        <v>2238.0168938273664</v>
      </c>
      <c r="W71">
        <v>2281.6325678429962</v>
      </c>
      <c r="X71">
        <f t="shared" si="30"/>
        <v>-43.615674015629793</v>
      </c>
      <c r="Y71">
        <v>-27.754486413266545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2140</v>
      </c>
      <c r="D72">
        <v>2173.9499999999998</v>
      </c>
      <c r="E72">
        <v>2108.8000000000002</v>
      </c>
      <c r="F72">
        <v>2148.5</v>
      </c>
      <c r="G72">
        <f>_xll.TA_TYPPRICE(D72,E72,F72)</f>
        <v>2143.75</v>
      </c>
      <c r="H72">
        <v>2161.0830952952406</v>
      </c>
      <c r="I72" t="str">
        <f t="shared" si="20"/>
        <v>DOWN</v>
      </c>
      <c r="J72">
        <v>2256.7800888310817</v>
      </c>
      <c r="K72">
        <v>2176.6732230172047</v>
      </c>
      <c r="L72" t="str">
        <f t="shared" si="21"/>
        <v>DOWN</v>
      </c>
      <c r="M72" t="str">
        <f t="shared" si="22"/>
        <v>DOWN</v>
      </c>
      <c r="N72">
        <v>27.828866220504388</v>
      </c>
      <c r="O72" t="str">
        <f t="shared" si="23"/>
        <v>DOWN</v>
      </c>
      <c r="P72" t="str">
        <f t="shared" si="24"/>
        <v>DOWN</v>
      </c>
      <c r="Q72">
        <f t="shared" si="25"/>
        <v>39.699999999999818</v>
      </c>
      <c r="R72">
        <f t="shared" si="26"/>
        <v>65.149999999999636</v>
      </c>
      <c r="S72">
        <f t="shared" si="27"/>
        <v>0.60936300844205737</v>
      </c>
      <c r="T72" t="str">
        <f t="shared" si="28"/>
        <v>No Indication</v>
      </c>
      <c r="U72" t="str">
        <f t="shared" si="29"/>
        <v>No T+M+I</v>
      </c>
      <c r="V72">
        <v>2224.2450640077714</v>
      </c>
      <c r="W72">
        <v>2271.7708961509225</v>
      </c>
      <c r="X72">
        <f t="shared" si="30"/>
        <v>-47.525832143151092</v>
      </c>
      <c r="Y72">
        <v>-31.708755559243453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2110.1</v>
      </c>
      <c r="D73">
        <v>2135</v>
      </c>
      <c r="E73">
        <v>2079.0500000000002</v>
      </c>
      <c r="F73">
        <v>2106.1999999999998</v>
      </c>
      <c r="G73">
        <f>_xll.TA_TYPPRICE(D73,E73,F73)</f>
        <v>2106.75</v>
      </c>
      <c r="H73">
        <v>2133.9165476476201</v>
      </c>
      <c r="I73" t="str">
        <f t="shared" si="20"/>
        <v>DOWN</v>
      </c>
      <c r="J73">
        <v>2229.7178468686193</v>
      </c>
      <c r="K73">
        <v>2154.9791734578257</v>
      </c>
      <c r="L73" t="str">
        <f t="shared" si="21"/>
        <v>DOWN</v>
      </c>
      <c r="M73" t="str">
        <f t="shared" si="22"/>
        <v>DOWN</v>
      </c>
      <c r="N73">
        <v>21.060070622530954</v>
      </c>
      <c r="O73" t="str">
        <f t="shared" si="23"/>
        <v>DOWN</v>
      </c>
      <c r="P73" t="str">
        <f t="shared" si="24"/>
        <v>DOWN</v>
      </c>
      <c r="Q73">
        <f t="shared" si="25"/>
        <v>27.149999999999636</v>
      </c>
      <c r="R73">
        <f t="shared" si="26"/>
        <v>55.949999999999818</v>
      </c>
      <c r="S73">
        <f t="shared" si="27"/>
        <v>0.48525469168900309</v>
      </c>
      <c r="T73" t="str">
        <f t="shared" si="28"/>
        <v>No Indication</v>
      </c>
      <c r="U73" t="str">
        <f t="shared" si="29"/>
        <v>No T+M+I</v>
      </c>
      <c r="V73">
        <v>2206.0842849296528</v>
      </c>
      <c r="W73">
        <v>2259.506385324928</v>
      </c>
      <c r="X73">
        <f t="shared" si="30"/>
        <v>-53.422100395275265</v>
      </c>
      <c r="Y73">
        <v>-36.051424526449814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2105.9</v>
      </c>
      <c r="D74">
        <v>2105.9</v>
      </c>
      <c r="E74">
        <v>2068.6</v>
      </c>
      <c r="F74">
        <v>2080</v>
      </c>
      <c r="G74">
        <f>_xll.TA_TYPPRICE(D74,E74,F74)</f>
        <v>2084.8333333333335</v>
      </c>
      <c r="H74">
        <v>2109.3749404904765</v>
      </c>
      <c r="I74" t="str">
        <f t="shared" si="20"/>
        <v>DOWN</v>
      </c>
      <c r="J74">
        <v>2202.2027697867038</v>
      </c>
      <c r="K74">
        <v>2135.7838015783091</v>
      </c>
      <c r="L74" t="str">
        <f t="shared" si="21"/>
        <v>DOWN</v>
      </c>
      <c r="M74" t="str">
        <f t="shared" si="22"/>
        <v>DOWN</v>
      </c>
      <c r="N74">
        <v>17.722620646000998</v>
      </c>
      <c r="O74" t="str">
        <f t="shared" si="23"/>
        <v>DOWN</v>
      </c>
      <c r="P74" t="str">
        <f t="shared" si="24"/>
        <v>DOWN</v>
      </c>
      <c r="Q74">
        <f t="shared" si="25"/>
        <v>11.400000000000091</v>
      </c>
      <c r="R74">
        <f t="shared" si="26"/>
        <v>37.300000000000182</v>
      </c>
      <c r="S74">
        <f t="shared" si="27"/>
        <v>0.3056300268096524</v>
      </c>
      <c r="T74" t="str">
        <f t="shared" si="28"/>
        <v>No Indication</v>
      </c>
      <c r="U74" t="str">
        <f t="shared" si="29"/>
        <v>No T+M+I</v>
      </c>
      <c r="V74">
        <v>2186.6867026327832</v>
      </c>
      <c r="W74">
        <v>2246.2096160415999</v>
      </c>
      <c r="X74">
        <f t="shared" si="30"/>
        <v>-59.522913408816748</v>
      </c>
      <c r="Y74">
        <v>-40.745722302923198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2120</v>
      </c>
      <c r="D75">
        <v>2175</v>
      </c>
      <c r="E75">
        <v>2085.15</v>
      </c>
      <c r="F75">
        <v>2128</v>
      </c>
      <c r="G75">
        <f>_xll.TA_TYPPRICE(D75,E75,F75)</f>
        <v>2129.3833333333332</v>
      </c>
      <c r="H75">
        <v>2119.3791369119049</v>
      </c>
      <c r="I75" t="str">
        <f t="shared" si="20"/>
        <v>UP</v>
      </c>
      <c r="J75">
        <v>2196.1577098341031</v>
      </c>
      <c r="K75">
        <v>2124.5318456720183</v>
      </c>
      <c r="L75" t="str">
        <f t="shared" si="21"/>
        <v>No Confirmation</v>
      </c>
      <c r="M75" t="str">
        <f t="shared" si="22"/>
        <v>No Trend</v>
      </c>
      <c r="N75">
        <v>39.63131944296984</v>
      </c>
      <c r="O75" t="str">
        <f t="shared" si="23"/>
        <v>DOWN</v>
      </c>
      <c r="P75" t="str">
        <f t="shared" si="24"/>
        <v>No Trend + Momentum</v>
      </c>
      <c r="Q75">
        <f t="shared" si="25"/>
        <v>42.849999999999909</v>
      </c>
      <c r="R75">
        <f t="shared" si="26"/>
        <v>89.849999999999909</v>
      </c>
      <c r="S75">
        <f t="shared" si="27"/>
        <v>0.47690595436839123</v>
      </c>
      <c r="T75" t="str">
        <f t="shared" si="28"/>
        <v>No Indication</v>
      </c>
      <c r="U75" t="str">
        <f t="shared" si="29"/>
        <v>No T+M+I</v>
      </c>
      <c r="V75">
        <v>2177.6579791508166</v>
      </c>
      <c r="W75">
        <v>2237.4533481866665</v>
      </c>
      <c r="X75">
        <f t="shared" si="30"/>
        <v>-59.795369035849944</v>
      </c>
      <c r="Y75">
        <v>-44.555651649508548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2144.9499999999998</v>
      </c>
      <c r="D76">
        <v>2214.9499999999998</v>
      </c>
      <c r="E76">
        <v>2122.85</v>
      </c>
      <c r="F76">
        <v>2178</v>
      </c>
      <c r="G76">
        <f>_xll.TA_TYPPRICE(D76,E76,F76)</f>
        <v>2171.9333333333329</v>
      </c>
      <c r="H76">
        <v>2145.6562351226189</v>
      </c>
      <c r="I76" t="str">
        <f t="shared" si="20"/>
        <v>UP</v>
      </c>
      <c r="J76">
        <v>2200.3337743154134</v>
      </c>
      <c r="K76">
        <v>2124.1581021893476</v>
      </c>
      <c r="L76" t="str">
        <f t="shared" si="21"/>
        <v>No Confirmation</v>
      </c>
      <c r="M76" t="str">
        <f t="shared" si="22"/>
        <v>No Trend</v>
      </c>
      <c r="N76">
        <v>55.17344141348466</v>
      </c>
      <c r="O76" t="str">
        <f t="shared" si="23"/>
        <v>No Momentum</v>
      </c>
      <c r="P76" t="str">
        <f t="shared" si="24"/>
        <v>No Trend + Momentum</v>
      </c>
      <c r="Q76">
        <f t="shared" si="25"/>
        <v>55.150000000000091</v>
      </c>
      <c r="R76">
        <f t="shared" si="26"/>
        <v>92.099999999999909</v>
      </c>
      <c r="S76">
        <f t="shared" si="27"/>
        <v>0.59880564603691799</v>
      </c>
      <c r="T76" t="str">
        <f t="shared" si="28"/>
        <v>No Indication</v>
      </c>
      <c r="U76" t="str">
        <f t="shared" si="29"/>
        <v>No T+M+I</v>
      </c>
      <c r="V76">
        <v>2177.7105977429987</v>
      </c>
      <c r="W76">
        <v>2233.0493964691354</v>
      </c>
      <c r="X76">
        <f t="shared" si="30"/>
        <v>-55.338798726136702</v>
      </c>
      <c r="Y76">
        <v>-46.71228106483418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2190</v>
      </c>
      <c r="D77">
        <v>2190</v>
      </c>
      <c r="E77">
        <v>2154.35</v>
      </c>
      <c r="F77">
        <v>2176</v>
      </c>
      <c r="G77">
        <f>_xll.TA_TYPPRICE(D77,E77,F77)</f>
        <v>2173.4500000000003</v>
      </c>
      <c r="H77">
        <v>2159.5531175613096</v>
      </c>
      <c r="I77" t="str">
        <f t="shared" si="20"/>
        <v>UP</v>
      </c>
      <c r="J77">
        <v>2198.0373800230991</v>
      </c>
      <c r="K77">
        <v>2130.8674128139369</v>
      </c>
      <c r="L77" t="str">
        <f t="shared" si="21"/>
        <v>No Confirmation</v>
      </c>
      <c r="M77" t="str">
        <f t="shared" si="22"/>
        <v>No Trend</v>
      </c>
      <c r="N77">
        <v>54.472238270239529</v>
      </c>
      <c r="O77" t="str">
        <f t="shared" si="23"/>
        <v>No Momentum</v>
      </c>
      <c r="P77" t="str">
        <f t="shared" si="24"/>
        <v>No Trend + Momentum</v>
      </c>
      <c r="Q77">
        <f t="shared" si="25"/>
        <v>21.650000000000091</v>
      </c>
      <c r="R77">
        <f t="shared" si="26"/>
        <v>35.650000000000091</v>
      </c>
      <c r="S77">
        <f t="shared" si="27"/>
        <v>0.60729312762973453</v>
      </c>
      <c r="T77" t="str">
        <f t="shared" si="28"/>
        <v>No Indication</v>
      </c>
      <c r="U77" t="str">
        <f t="shared" si="29"/>
        <v>No T+M+I</v>
      </c>
      <c r="V77">
        <v>2177.4474288594606</v>
      </c>
      <c r="W77">
        <v>2228.8235152491993</v>
      </c>
      <c r="X77">
        <f t="shared" si="30"/>
        <v>-51.376086389738703</v>
      </c>
      <c r="Y77">
        <v>-47.645042129815081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2174.9499999999998</v>
      </c>
      <c r="D78">
        <v>2174.9499999999998</v>
      </c>
      <c r="E78">
        <v>2146.75</v>
      </c>
      <c r="F78">
        <v>2152</v>
      </c>
      <c r="G78">
        <f>_xll.TA_TYPPRICE(D78,E78,F78)</f>
        <v>2157.9</v>
      </c>
      <c r="H78">
        <v>2158.7265587806551</v>
      </c>
      <c r="I78" t="str">
        <f t="shared" si="20"/>
        <v>DOWN</v>
      </c>
      <c r="J78">
        <v>2192.906851129077</v>
      </c>
      <c r="K78">
        <v>2134.3968766330622</v>
      </c>
      <c r="L78" t="str">
        <f t="shared" si="21"/>
        <v>No Confirmation</v>
      </c>
      <c r="M78" t="str">
        <f t="shared" si="22"/>
        <v>No Trend</v>
      </c>
      <c r="N78">
        <v>45.750536525299076</v>
      </c>
      <c r="O78" t="str">
        <f t="shared" si="23"/>
        <v>No Momentum</v>
      </c>
      <c r="P78" t="str">
        <f t="shared" si="24"/>
        <v>No Trend + Momentum</v>
      </c>
      <c r="Q78">
        <f t="shared" si="25"/>
        <v>5.25</v>
      </c>
      <c r="R78">
        <f t="shared" si="26"/>
        <v>28.199999999999818</v>
      </c>
      <c r="S78">
        <f t="shared" si="27"/>
        <v>0.18617021276595866</v>
      </c>
      <c r="T78" t="str">
        <f t="shared" si="28"/>
        <v>DOWN</v>
      </c>
      <c r="U78" t="str">
        <f t="shared" si="29"/>
        <v>No T+M+I</v>
      </c>
      <c r="V78">
        <v>2173.5324398041589</v>
      </c>
      <c r="W78">
        <v>2223.1328844899995</v>
      </c>
      <c r="X78">
        <f t="shared" si="30"/>
        <v>-49.600444685840557</v>
      </c>
      <c r="Y78">
        <v>-48.036122641020178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2148</v>
      </c>
      <c r="D79">
        <v>2193.9</v>
      </c>
      <c r="E79">
        <v>2140.4499999999998</v>
      </c>
      <c r="F79">
        <v>2190</v>
      </c>
      <c r="G79">
        <f>_xll.TA_TYPPRICE(D79,E79,F79)</f>
        <v>2174.7833333333333</v>
      </c>
      <c r="H79">
        <v>2166.7549460569944</v>
      </c>
      <c r="I79" t="str">
        <f t="shared" si="20"/>
        <v>UP</v>
      </c>
      <c r="J79">
        <v>2193.127550878171</v>
      </c>
      <c r="K79">
        <v>2135.7420151590482</v>
      </c>
      <c r="L79" t="str">
        <f t="shared" si="21"/>
        <v>No Confirmation</v>
      </c>
      <c r="M79" t="str">
        <f t="shared" si="22"/>
        <v>No Trend</v>
      </c>
      <c r="N79">
        <v>58.804859802222907</v>
      </c>
      <c r="O79" t="str">
        <f t="shared" si="23"/>
        <v>No Momentum</v>
      </c>
      <c r="P79" t="str">
        <f t="shared" si="24"/>
        <v>No Trend + Momentum</v>
      </c>
      <c r="Q79">
        <f t="shared" si="25"/>
        <v>49.550000000000182</v>
      </c>
      <c r="R79">
        <f t="shared" si="26"/>
        <v>53.450000000000273</v>
      </c>
      <c r="S79">
        <f t="shared" si="27"/>
        <v>0.9270346117867152</v>
      </c>
      <c r="T79" t="str">
        <f t="shared" si="28"/>
        <v>UP</v>
      </c>
      <c r="U79" t="str">
        <f t="shared" si="29"/>
        <v>No T+M+I</v>
      </c>
      <c r="V79">
        <v>2176.0659106035191</v>
      </c>
      <c r="W79">
        <v>2220.6785967499995</v>
      </c>
      <c r="X79">
        <f t="shared" si="30"/>
        <v>-44.612686146480428</v>
      </c>
      <c r="Y79">
        <v>-47.351435342112225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2198.85</v>
      </c>
      <c r="D80">
        <v>2235</v>
      </c>
      <c r="E80">
        <v>2188</v>
      </c>
      <c r="F80">
        <v>2220</v>
      </c>
      <c r="G80">
        <f>_xll.TA_TYPPRICE(D80,E80,F80)</f>
        <v>2214.3333333333335</v>
      </c>
      <c r="H80">
        <v>2190.5441396951637</v>
      </c>
      <c r="I80" t="str">
        <f t="shared" si="20"/>
        <v>UP</v>
      </c>
      <c r="J80">
        <v>2202.4325395719106</v>
      </c>
      <c r="K80">
        <v>2147.3549006792596</v>
      </c>
      <c r="L80" t="str">
        <f t="shared" si="21"/>
        <v>UP</v>
      </c>
      <c r="M80" t="str">
        <f t="shared" si="22"/>
        <v>UP</v>
      </c>
      <c r="N80">
        <v>66.710158945568523</v>
      </c>
      <c r="O80" t="str">
        <f t="shared" si="23"/>
        <v>UP</v>
      </c>
      <c r="P80" t="str">
        <f t="shared" si="24"/>
        <v>UP</v>
      </c>
      <c r="Q80">
        <f t="shared" si="25"/>
        <v>32</v>
      </c>
      <c r="R80">
        <f t="shared" si="26"/>
        <v>47</v>
      </c>
      <c r="S80">
        <f t="shared" si="27"/>
        <v>0.68085106382978722</v>
      </c>
      <c r="T80" t="str">
        <f t="shared" si="28"/>
        <v>No Indication</v>
      </c>
      <c r="U80" t="str">
        <f t="shared" si="29"/>
        <v>No T+M+I</v>
      </c>
      <c r="V80">
        <v>2182.8250012799008</v>
      </c>
      <c r="W80">
        <v>2220.6283303240734</v>
      </c>
      <c r="X80">
        <f t="shared" si="30"/>
        <v>-37.803329044172642</v>
      </c>
      <c r="Y80">
        <v>-45.44181408252431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2209.85</v>
      </c>
      <c r="D81">
        <v>2233.9499999999998</v>
      </c>
      <c r="E81">
        <v>2174.0500000000002</v>
      </c>
      <c r="F81">
        <v>2220</v>
      </c>
      <c r="G81">
        <f>_xll.TA_TYPPRICE(D81,E81,F81)</f>
        <v>2209.3333333333335</v>
      </c>
      <c r="H81">
        <v>2199.9387365142484</v>
      </c>
      <c r="I81" t="str">
        <f t="shared" si="20"/>
        <v>UP</v>
      </c>
      <c r="J81">
        <v>2209.4364196670417</v>
      </c>
      <c r="K81">
        <v>2153.2871449727577</v>
      </c>
      <c r="L81" t="str">
        <f t="shared" si="21"/>
        <v>UP</v>
      </c>
      <c r="M81" t="str">
        <f t="shared" si="22"/>
        <v>UP</v>
      </c>
      <c r="N81">
        <v>66.710158945568537</v>
      </c>
      <c r="O81" t="str">
        <f t="shared" si="23"/>
        <v>UP</v>
      </c>
      <c r="P81" t="str">
        <f t="shared" si="24"/>
        <v>UP</v>
      </c>
      <c r="Q81">
        <f t="shared" si="25"/>
        <v>45.949999999999818</v>
      </c>
      <c r="R81">
        <f t="shared" si="26"/>
        <v>59.899999999999636</v>
      </c>
      <c r="S81">
        <f t="shared" si="27"/>
        <v>0.7671118530884824</v>
      </c>
      <c r="T81" t="str">
        <f t="shared" si="28"/>
        <v>No Indication</v>
      </c>
      <c r="U81" t="str">
        <f t="shared" si="29"/>
        <v>No T+M+I</v>
      </c>
      <c r="V81">
        <v>2188.5442318522237</v>
      </c>
      <c r="W81">
        <v>2220.5817873371052</v>
      </c>
      <c r="X81">
        <f t="shared" si="30"/>
        <v>-32.037555484881523</v>
      </c>
      <c r="Y81">
        <v>-42.760962362995755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2225.65</v>
      </c>
      <c r="D82">
        <v>2225.65</v>
      </c>
      <c r="E82">
        <v>2176.25</v>
      </c>
      <c r="F82">
        <v>2203</v>
      </c>
      <c r="G82">
        <f>_xll.TA_TYPPRICE(D82,E82,F82)</f>
        <v>2201.6333333333332</v>
      </c>
      <c r="H82">
        <v>2200.7860349237908</v>
      </c>
      <c r="I82" t="str">
        <f t="shared" si="20"/>
        <v>UP</v>
      </c>
      <c r="J82">
        <v>2213.0394375188102</v>
      </c>
      <c r="K82">
        <v>2158.3900016454782</v>
      </c>
      <c r="L82" t="str">
        <f t="shared" si="21"/>
        <v>No Confirmation</v>
      </c>
      <c r="M82" t="str">
        <f t="shared" si="22"/>
        <v>No Trend</v>
      </c>
      <c r="N82">
        <v>57.021595623791598</v>
      </c>
      <c r="O82" t="str">
        <f t="shared" si="23"/>
        <v>No Momentum</v>
      </c>
      <c r="P82" t="str">
        <f t="shared" si="24"/>
        <v>No Trend + Momentum</v>
      </c>
      <c r="Q82">
        <f t="shared" si="25"/>
        <v>26.75</v>
      </c>
      <c r="R82">
        <f t="shared" si="26"/>
        <v>49.400000000000091</v>
      </c>
      <c r="S82">
        <f t="shared" si="27"/>
        <v>0.541497975708501</v>
      </c>
      <c r="T82" t="str">
        <f t="shared" si="28"/>
        <v>No Indication</v>
      </c>
      <c r="U82" t="str">
        <f t="shared" si="29"/>
        <v>No T+M+I</v>
      </c>
      <c r="V82">
        <v>2190.7681961826506</v>
      </c>
      <c r="W82">
        <v>2219.279432719542</v>
      </c>
      <c r="X82">
        <f t="shared" si="30"/>
        <v>-28.511236536891374</v>
      </c>
      <c r="Y82">
        <v>-39.911017197774882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2225</v>
      </c>
      <c r="D83">
        <v>2225</v>
      </c>
      <c r="E83">
        <v>2138.8000000000002</v>
      </c>
      <c r="F83">
        <v>2150</v>
      </c>
      <c r="G83">
        <f>_xll.TA_TYPPRICE(D83,E83,F83)</f>
        <v>2171.2666666666669</v>
      </c>
      <c r="H83">
        <v>2186.0263507952286</v>
      </c>
      <c r="I83" t="str">
        <f t="shared" si="20"/>
        <v>DOWN</v>
      </c>
      <c r="J83">
        <v>2215.6973402924082</v>
      </c>
      <c r="K83">
        <v>2154.0366679464832</v>
      </c>
      <c r="L83" t="str">
        <f t="shared" si="21"/>
        <v>DOWN</v>
      </c>
      <c r="M83" t="str">
        <f t="shared" si="22"/>
        <v>DOWN</v>
      </c>
      <c r="N83">
        <v>36.412623297757719</v>
      </c>
      <c r="O83" t="str">
        <f t="shared" si="23"/>
        <v>DOWN</v>
      </c>
      <c r="P83" t="str">
        <f t="shared" si="24"/>
        <v>DOWN</v>
      </c>
      <c r="Q83">
        <f t="shared" si="25"/>
        <v>11.199999999999818</v>
      </c>
      <c r="R83">
        <f t="shared" si="26"/>
        <v>86.199999999999818</v>
      </c>
      <c r="S83">
        <f t="shared" si="27"/>
        <v>0.12993039443155269</v>
      </c>
      <c r="T83" t="str">
        <f t="shared" si="28"/>
        <v>DOWN</v>
      </c>
      <c r="U83" t="str">
        <f t="shared" si="29"/>
        <v>DOWN</v>
      </c>
      <c r="V83">
        <v>2184.4961660007043</v>
      </c>
      <c r="W83">
        <v>2214.1476228884649</v>
      </c>
      <c r="X83">
        <f t="shared" si="30"/>
        <v>-29.65145688776056</v>
      </c>
      <c r="Y83">
        <v>-37.859105135772019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2160</v>
      </c>
      <c r="D84">
        <v>2171</v>
      </c>
      <c r="E84">
        <v>2110</v>
      </c>
      <c r="F84">
        <v>2115.9499999999998</v>
      </c>
      <c r="G84">
        <f>_xll.TA_TYPPRICE(D84,E84,F84)</f>
        <v>2132.3166666666666</v>
      </c>
      <c r="H84">
        <v>2159.1715087309476</v>
      </c>
      <c r="I84" t="str">
        <f t="shared" si="20"/>
        <v>DOWN</v>
      </c>
      <c r="J84">
        <v>2205.7645980052062</v>
      </c>
      <c r="K84">
        <v>2144.2507417361535</v>
      </c>
      <c r="L84" t="str">
        <f t="shared" si="21"/>
        <v>DOWN</v>
      </c>
      <c r="M84" t="str">
        <f t="shared" si="22"/>
        <v>DOWN</v>
      </c>
      <c r="N84">
        <v>28.221428959911108</v>
      </c>
      <c r="O84" t="str">
        <f t="shared" si="23"/>
        <v>DOWN</v>
      </c>
      <c r="P84" t="str">
        <f t="shared" si="24"/>
        <v>DOWN</v>
      </c>
      <c r="Q84">
        <f t="shared" si="25"/>
        <v>5.9499999999998181</v>
      </c>
      <c r="R84">
        <f t="shared" si="26"/>
        <v>61</v>
      </c>
      <c r="S84">
        <f t="shared" si="27"/>
        <v>9.7540983606554402E-2</v>
      </c>
      <c r="T84" t="str">
        <f t="shared" si="28"/>
        <v>DOWN</v>
      </c>
      <c r="U84" t="str">
        <f t="shared" si="29"/>
        <v>DOWN</v>
      </c>
      <c r="V84">
        <v>2173.9506020005961</v>
      </c>
      <c r="W84">
        <v>2206.8737248967268</v>
      </c>
      <c r="X84">
        <f t="shared" si="30"/>
        <v>-32.923122896130735</v>
      </c>
      <c r="Y84">
        <v>-36.871908687843764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2102.0500000000002</v>
      </c>
      <c r="D85">
        <v>2166.9499999999998</v>
      </c>
      <c r="E85">
        <v>2102.0500000000002</v>
      </c>
      <c r="F85">
        <v>2105</v>
      </c>
      <c r="G85">
        <f>_xll.TA_TYPPRICE(D85,E85,F85)</f>
        <v>2124.6666666666665</v>
      </c>
      <c r="H85">
        <v>2141.9190876988068</v>
      </c>
      <c r="I85" t="str">
        <f t="shared" si="20"/>
        <v>DOWN</v>
      </c>
      <c r="J85">
        <v>2197.139131781827</v>
      </c>
      <c r="K85">
        <v>2134.8727991281194</v>
      </c>
      <c r="L85" t="str">
        <f t="shared" si="21"/>
        <v>DOWN</v>
      </c>
      <c r="M85" t="str">
        <f t="shared" si="22"/>
        <v>DOWN</v>
      </c>
      <c r="N85">
        <v>25.881059962354101</v>
      </c>
      <c r="O85" t="str">
        <f t="shared" si="23"/>
        <v>DOWN</v>
      </c>
      <c r="P85" t="str">
        <f t="shared" si="24"/>
        <v>DOWN</v>
      </c>
      <c r="Q85">
        <f t="shared" si="25"/>
        <v>2.9499999999998181</v>
      </c>
      <c r="R85">
        <f t="shared" si="26"/>
        <v>64.899999999999636</v>
      </c>
      <c r="S85">
        <f t="shared" si="27"/>
        <v>4.5454545454542909E-2</v>
      </c>
      <c r="T85" t="str">
        <f t="shared" si="28"/>
        <v>DOWN</v>
      </c>
      <c r="U85" t="str">
        <f t="shared" si="29"/>
        <v>DOWN</v>
      </c>
      <c r="V85">
        <v>2163.3428170774273</v>
      </c>
      <c r="W85">
        <v>2199.3275230525246</v>
      </c>
      <c r="X85">
        <f t="shared" si="30"/>
        <v>-35.984705975097313</v>
      </c>
      <c r="Y85">
        <v>-36.694468145294472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2117.65</v>
      </c>
      <c r="D86">
        <v>2119.5</v>
      </c>
      <c r="E86">
        <v>2053</v>
      </c>
      <c r="F86">
        <v>2054.5</v>
      </c>
      <c r="G86">
        <f>_xll.TA_TYPPRICE(D86,E86,F86)</f>
        <v>2075.6666666666665</v>
      </c>
      <c r="H86">
        <v>2108.7928771827364</v>
      </c>
      <c r="I86" t="str">
        <f t="shared" si="20"/>
        <v>DOWN</v>
      </c>
      <c r="J86">
        <v>2179.8859913858655</v>
      </c>
      <c r="K86">
        <v>2116.6788437663149</v>
      </c>
      <c r="L86" t="str">
        <f t="shared" si="21"/>
        <v>DOWN</v>
      </c>
      <c r="M86" t="str">
        <f t="shared" si="22"/>
        <v>DOWN</v>
      </c>
      <c r="N86">
        <v>17.510022147043234</v>
      </c>
      <c r="O86" t="str">
        <f t="shared" si="23"/>
        <v>DOWN</v>
      </c>
      <c r="P86" t="str">
        <f t="shared" si="24"/>
        <v>DOWN</v>
      </c>
      <c r="Q86">
        <f t="shared" si="25"/>
        <v>1.5</v>
      </c>
      <c r="R86">
        <f t="shared" si="26"/>
        <v>66.5</v>
      </c>
      <c r="S86">
        <f t="shared" si="27"/>
        <v>2.2556390977443608E-2</v>
      </c>
      <c r="T86" t="str">
        <f t="shared" si="28"/>
        <v>DOWN</v>
      </c>
      <c r="U86" t="str">
        <f t="shared" si="29"/>
        <v>DOWN</v>
      </c>
      <c r="V86">
        <v>2146.5977682962848</v>
      </c>
      <c r="W86">
        <v>2188.5995583819672</v>
      </c>
      <c r="X86">
        <f t="shared" si="30"/>
        <v>-42.001790085682387</v>
      </c>
      <c r="Y86">
        <v>-37.755932533372054</v>
      </c>
      <c r="Z86" t="str">
        <f t="shared" si="31"/>
        <v>DOWN</v>
      </c>
      <c r="AA86" t="str">
        <f t="shared" si="32"/>
        <v>DOWN</v>
      </c>
      <c r="AB86" t="str">
        <f t="shared" si="33"/>
        <v>DOWN</v>
      </c>
      <c r="AC86" t="str">
        <f t="shared" si="34"/>
        <v>DOWN</v>
      </c>
      <c r="AD86">
        <f t="shared" si="35"/>
        <v>2111.9</v>
      </c>
      <c r="AE86">
        <f t="shared" si="36"/>
        <v>2094.1</v>
      </c>
      <c r="AF86">
        <f t="shared" si="37"/>
        <v>2086.25</v>
      </c>
      <c r="AG86">
        <f t="shared" si="38"/>
        <v>2078.4</v>
      </c>
    </row>
    <row r="87" spans="1:33" x14ac:dyDescent="0.25">
      <c r="A87" t="s">
        <v>5</v>
      </c>
      <c r="B87" s="1">
        <v>42979</v>
      </c>
      <c r="C87">
        <v>2082</v>
      </c>
      <c r="D87">
        <v>2083</v>
      </c>
      <c r="E87">
        <v>2012</v>
      </c>
      <c r="F87">
        <v>2040.1</v>
      </c>
      <c r="G87">
        <f>_xll.TA_TYPPRICE(D87,E87,F87)</f>
        <v>2045.0333333333335</v>
      </c>
      <c r="H87">
        <v>2076.9131052580351</v>
      </c>
      <c r="I87" t="str">
        <f t="shared" si="20"/>
        <v>DOWN</v>
      </c>
      <c r="J87">
        <v>2158.3557710778955</v>
      </c>
      <c r="K87">
        <v>2093.4168784849116</v>
      </c>
      <c r="L87" t="str">
        <f t="shared" si="21"/>
        <v>DOWN</v>
      </c>
      <c r="M87" t="str">
        <f t="shared" si="22"/>
        <v>DOWN</v>
      </c>
      <c r="N87">
        <v>15.700021915279777</v>
      </c>
      <c r="O87" t="str">
        <f t="shared" si="23"/>
        <v>DOWN</v>
      </c>
      <c r="P87" t="str">
        <f t="shared" si="24"/>
        <v>DOWN</v>
      </c>
      <c r="Q87">
        <f t="shared" si="25"/>
        <v>28.099999999999909</v>
      </c>
      <c r="R87">
        <f t="shared" si="26"/>
        <v>71</v>
      </c>
      <c r="S87">
        <f t="shared" si="27"/>
        <v>0.39577464788732264</v>
      </c>
      <c r="T87" t="str">
        <f t="shared" si="28"/>
        <v>No Indication</v>
      </c>
      <c r="U87" t="str">
        <f t="shared" si="29"/>
        <v>No T+M+I</v>
      </c>
      <c r="V87">
        <v>2130.2134962507025</v>
      </c>
      <c r="W87">
        <v>2177.5995910944139</v>
      </c>
      <c r="X87">
        <f t="shared" si="30"/>
        <v>-47.386094843711362</v>
      </c>
      <c r="Y87">
        <v>-39.681964995439913</v>
      </c>
      <c r="Z87" t="str">
        <f t="shared" si="31"/>
        <v>DOWN</v>
      </c>
      <c r="AA87" t="str">
        <f t="shared" si="32"/>
        <v>No TMIM</v>
      </c>
      <c r="AB87" t="str">
        <f t="shared" si="33"/>
        <v>DOWN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2040.1</v>
      </c>
      <c r="D88">
        <v>2125</v>
      </c>
      <c r="E88">
        <v>2040.1</v>
      </c>
      <c r="F88">
        <v>2083</v>
      </c>
      <c r="G88">
        <f>_xll.TA_TYPPRICE(D88,E88,F88)</f>
        <v>2082.7000000000003</v>
      </c>
      <c r="H88">
        <v>2079.8065526290175</v>
      </c>
      <c r="I88" t="str">
        <f t="shared" si="20"/>
        <v>UP</v>
      </c>
      <c r="J88">
        <v>2150.9433775050297</v>
      </c>
      <c r="K88">
        <v>2081.5686832660422</v>
      </c>
      <c r="L88" t="str">
        <f t="shared" si="21"/>
        <v>No Confirmation</v>
      </c>
      <c r="M88" t="str">
        <f t="shared" si="22"/>
        <v>No Trend</v>
      </c>
      <c r="N88">
        <v>39.131097283692121</v>
      </c>
      <c r="O88" t="str">
        <f t="shared" si="23"/>
        <v>DOWN</v>
      </c>
      <c r="P88" t="str">
        <f t="shared" si="24"/>
        <v>No Trend + Momentum</v>
      </c>
      <c r="Q88">
        <f t="shared" si="25"/>
        <v>42.900000000000091</v>
      </c>
      <c r="R88">
        <f t="shared" si="26"/>
        <v>84.900000000000091</v>
      </c>
      <c r="S88">
        <f t="shared" si="27"/>
        <v>0.50530035335689094</v>
      </c>
      <c r="T88" t="str">
        <f t="shared" si="28"/>
        <v>No Indication</v>
      </c>
      <c r="U88" t="str">
        <f t="shared" si="29"/>
        <v>No T+M+I</v>
      </c>
      <c r="V88">
        <v>2122.9498814429021</v>
      </c>
      <c r="W88">
        <v>2170.5922139763093</v>
      </c>
      <c r="X88">
        <f t="shared" si="30"/>
        <v>-47.642332533407171</v>
      </c>
      <c r="Y88">
        <v>-41.274038503033367</v>
      </c>
      <c r="Z88" t="str">
        <f t="shared" si="31"/>
        <v>DOWN</v>
      </c>
      <c r="AA88" t="str">
        <f t="shared" si="32"/>
        <v>No TMIM</v>
      </c>
      <c r="AB88" t="str">
        <f t="shared" si="33"/>
        <v>DOWN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2126.6</v>
      </c>
      <c r="D89">
        <v>2126.6</v>
      </c>
      <c r="E89">
        <v>2054</v>
      </c>
      <c r="F89">
        <v>2085</v>
      </c>
      <c r="G89">
        <f>_xll.TA_TYPPRICE(D89,E89,F89)</f>
        <v>2088.5333333333333</v>
      </c>
      <c r="H89">
        <v>2084.1699429811752</v>
      </c>
      <c r="I89" t="str">
        <f t="shared" si="20"/>
        <v>UP</v>
      </c>
      <c r="J89">
        <v>2145.5337380594674</v>
      </c>
      <c r="K89">
        <v>2075.4423092069219</v>
      </c>
      <c r="L89" t="str">
        <f t="shared" si="21"/>
        <v>No Confirmation</v>
      </c>
      <c r="M89" t="str">
        <f t="shared" si="22"/>
        <v>No Trend</v>
      </c>
      <c r="N89">
        <v>40.101305246227128</v>
      </c>
      <c r="O89" t="str">
        <f t="shared" si="23"/>
        <v>No Momentum</v>
      </c>
      <c r="P89" t="str">
        <f t="shared" si="24"/>
        <v>No Trend + Momentum</v>
      </c>
      <c r="Q89">
        <f t="shared" si="25"/>
        <v>31</v>
      </c>
      <c r="R89">
        <f t="shared" si="26"/>
        <v>72.599999999999909</v>
      </c>
      <c r="S89">
        <f t="shared" si="27"/>
        <v>0.4269972451790639</v>
      </c>
      <c r="T89" t="str">
        <f t="shared" si="28"/>
        <v>No Indication</v>
      </c>
      <c r="U89" t="str">
        <f t="shared" si="29"/>
        <v>No T+M+I</v>
      </c>
      <c r="V89">
        <v>2117.1114381439943</v>
      </c>
      <c r="W89">
        <v>2164.252049978064</v>
      </c>
      <c r="X89">
        <f t="shared" si="30"/>
        <v>-47.140611834069659</v>
      </c>
      <c r="Y89">
        <v>-42.447353169240628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2085</v>
      </c>
      <c r="D90">
        <v>2105</v>
      </c>
      <c r="E90">
        <v>2051.0500000000002</v>
      </c>
      <c r="F90">
        <v>2057.0500000000002</v>
      </c>
      <c r="G90">
        <f>_xll.TA_TYPPRICE(D90,E90,F90)</f>
        <v>2071.0333333333333</v>
      </c>
      <c r="H90">
        <v>2077.6016381572545</v>
      </c>
      <c r="I90" t="str">
        <f t="shared" si="20"/>
        <v>DOWN</v>
      </c>
      <c r="J90">
        <v>2136.5262407129189</v>
      </c>
      <c r="K90">
        <v>2070.021796049828</v>
      </c>
      <c r="L90" t="str">
        <f t="shared" si="21"/>
        <v>DOWN</v>
      </c>
      <c r="M90" t="str">
        <f t="shared" si="22"/>
        <v>DOWN</v>
      </c>
      <c r="N90">
        <v>31.36738053335273</v>
      </c>
      <c r="O90" t="str">
        <f t="shared" si="23"/>
        <v>DOWN</v>
      </c>
      <c r="P90" t="str">
        <f t="shared" si="24"/>
        <v>DOWN</v>
      </c>
      <c r="Q90">
        <f t="shared" si="25"/>
        <v>6</v>
      </c>
      <c r="R90">
        <f t="shared" si="26"/>
        <v>53.949999999999818</v>
      </c>
      <c r="S90">
        <f t="shared" si="27"/>
        <v>0.11121408711770195</v>
      </c>
      <c r="T90" t="str">
        <f t="shared" si="28"/>
        <v>DOWN</v>
      </c>
      <c r="U90" t="str">
        <f t="shared" si="29"/>
        <v>DOWN</v>
      </c>
      <c r="V90">
        <v>2107.871216891072</v>
      </c>
      <c r="W90">
        <v>2156.311157387096</v>
      </c>
      <c r="X90">
        <f t="shared" si="30"/>
        <v>-48.439940496024064</v>
      </c>
      <c r="Y90">
        <v>-43.645870634597316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2090</v>
      </c>
      <c r="D91">
        <v>2110.0500000000002</v>
      </c>
      <c r="E91">
        <v>2067</v>
      </c>
      <c r="F91">
        <v>2084</v>
      </c>
      <c r="G91">
        <f>_xll.TA_TYPPRICE(D91,E91,F91)</f>
        <v>2087.0166666666669</v>
      </c>
      <c r="H91">
        <v>2082.3091524119609</v>
      </c>
      <c r="I91" t="str">
        <f t="shared" si="20"/>
        <v>UP</v>
      </c>
      <c r="J91">
        <v>2130.6426316656039</v>
      </c>
      <c r="K91">
        <v>2069.350285816533</v>
      </c>
      <c r="L91" t="str">
        <f t="shared" si="21"/>
        <v>No Confirmation</v>
      </c>
      <c r="M91" t="str">
        <f t="shared" si="22"/>
        <v>No Trend</v>
      </c>
      <c r="N91">
        <v>45.637752909231146</v>
      </c>
      <c r="O91" t="str">
        <f t="shared" si="23"/>
        <v>No Momentum</v>
      </c>
      <c r="P91" t="str">
        <f t="shared" si="24"/>
        <v>No Trend + Momentum</v>
      </c>
      <c r="Q91">
        <f t="shared" si="25"/>
        <v>17</v>
      </c>
      <c r="R91">
        <f t="shared" si="26"/>
        <v>43.050000000000182</v>
      </c>
      <c r="S91">
        <f t="shared" si="27"/>
        <v>0.39488966318234442</v>
      </c>
      <c r="T91" t="str">
        <f t="shared" si="28"/>
        <v>No Indication</v>
      </c>
      <c r="U91" t="str">
        <f t="shared" si="29"/>
        <v>No T+M+I</v>
      </c>
      <c r="V91">
        <v>2104.1987219847533</v>
      </c>
      <c r="W91">
        <v>2150.9547753584225</v>
      </c>
      <c r="X91">
        <f t="shared" si="30"/>
        <v>-46.756053373669147</v>
      </c>
      <c r="Y91">
        <v>-44.267907182411683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2123.85</v>
      </c>
      <c r="D92">
        <v>2126</v>
      </c>
      <c r="E92">
        <v>2064.9499999999998</v>
      </c>
      <c r="F92">
        <v>2080</v>
      </c>
      <c r="G92">
        <f>_xll.TA_TYPPRICE(D92,E92,F92)</f>
        <v>2090.3166666666666</v>
      </c>
      <c r="H92">
        <v>2086.3129095393138</v>
      </c>
      <c r="I92" t="str">
        <f t="shared" si="20"/>
        <v>DOWN</v>
      </c>
      <c r="J92">
        <v>2129.6109357399141</v>
      </c>
      <c r="K92">
        <v>2068.37244452397</v>
      </c>
      <c r="L92" t="str">
        <f t="shared" si="21"/>
        <v>No Confirmation</v>
      </c>
      <c r="M92" t="str">
        <f t="shared" si="22"/>
        <v>No Trend</v>
      </c>
      <c r="N92">
        <v>43.942626922418079</v>
      </c>
      <c r="O92" t="str">
        <f t="shared" si="23"/>
        <v>No Momentum</v>
      </c>
      <c r="P92" t="str">
        <f t="shared" si="24"/>
        <v>No Trend + Momentum</v>
      </c>
      <c r="Q92">
        <f t="shared" si="25"/>
        <v>15.050000000000182</v>
      </c>
      <c r="R92">
        <f t="shared" si="26"/>
        <v>61.050000000000182</v>
      </c>
      <c r="S92">
        <f t="shared" si="27"/>
        <v>0.24651924651924875</v>
      </c>
      <c r="T92" t="str">
        <f t="shared" si="28"/>
        <v>No Indication</v>
      </c>
      <c r="U92" t="str">
        <f t="shared" si="29"/>
        <v>No T+M+I</v>
      </c>
      <c r="V92">
        <v>2100.4758416794066</v>
      </c>
      <c r="W92">
        <v>2145.6988660726133</v>
      </c>
      <c r="X92">
        <f t="shared" si="30"/>
        <v>-45.223024393206742</v>
      </c>
      <c r="Y92">
        <v>-44.458930624570698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2100</v>
      </c>
      <c r="D93">
        <v>2101.65</v>
      </c>
      <c r="E93">
        <v>2058</v>
      </c>
      <c r="F93">
        <v>2061.0500000000002</v>
      </c>
      <c r="G93">
        <f>_xll.TA_TYPPRICE(D93,E93,F93)</f>
        <v>2073.5666666666666</v>
      </c>
      <c r="H93">
        <v>2079.93978810299</v>
      </c>
      <c r="I93" t="str">
        <f t="shared" si="20"/>
        <v>DOWN</v>
      </c>
      <c r="J93">
        <v>2123.3973944643776</v>
      </c>
      <c r="K93">
        <v>2066.0674568519767</v>
      </c>
      <c r="L93" t="str">
        <f t="shared" si="21"/>
        <v>DOWN</v>
      </c>
      <c r="M93" t="str">
        <f t="shared" si="22"/>
        <v>DOWN</v>
      </c>
      <c r="N93">
        <v>36.019828509461711</v>
      </c>
      <c r="O93" t="str">
        <f t="shared" si="23"/>
        <v>DOWN</v>
      </c>
      <c r="P93" t="str">
        <f t="shared" si="24"/>
        <v>DOWN</v>
      </c>
      <c r="Q93">
        <f t="shared" si="25"/>
        <v>3.0500000000001819</v>
      </c>
      <c r="R93">
        <f t="shared" si="26"/>
        <v>43.650000000000091</v>
      </c>
      <c r="S93">
        <f t="shared" si="27"/>
        <v>6.9873997709053282E-2</v>
      </c>
      <c r="T93" t="str">
        <f t="shared" si="28"/>
        <v>DOWN</v>
      </c>
      <c r="U93" t="str">
        <f t="shared" si="29"/>
        <v>DOWN</v>
      </c>
      <c r="V93">
        <v>2094.4103275748826</v>
      </c>
      <c r="W93">
        <v>2139.4285796968643</v>
      </c>
      <c r="X93">
        <f t="shared" si="30"/>
        <v>-45.018252121981732</v>
      </c>
      <c r="Y93">
        <v>-44.570794924052905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2074.5</v>
      </c>
      <c r="D94">
        <v>2105.9499999999998</v>
      </c>
      <c r="E94">
        <v>2059.8000000000002</v>
      </c>
      <c r="F94">
        <v>2095</v>
      </c>
      <c r="G94">
        <f>_xll.TA_TYPPRICE(D94,E94,F94)</f>
        <v>2086.9166666666665</v>
      </c>
      <c r="H94">
        <v>2083.4282273848285</v>
      </c>
      <c r="I94" t="str">
        <f t="shared" si="20"/>
        <v>UP</v>
      </c>
      <c r="J94">
        <v>2119.5201956945157</v>
      </c>
      <c r="K94">
        <v>2064.6746886626484</v>
      </c>
      <c r="L94" t="str">
        <f t="shared" si="21"/>
        <v>No Confirmation</v>
      </c>
      <c r="M94" t="str">
        <f t="shared" si="22"/>
        <v>No Trend</v>
      </c>
      <c r="N94">
        <v>54.422584328498736</v>
      </c>
      <c r="O94" t="str">
        <f t="shared" si="23"/>
        <v>No Momentum</v>
      </c>
      <c r="P94" t="str">
        <f t="shared" si="24"/>
        <v>No Trend + Momentum</v>
      </c>
      <c r="Q94">
        <f t="shared" si="25"/>
        <v>35.199999999999818</v>
      </c>
      <c r="R94">
        <f t="shared" si="26"/>
        <v>46.149999999999636</v>
      </c>
      <c r="S94">
        <f t="shared" si="27"/>
        <v>0.76273022751896202</v>
      </c>
      <c r="T94" t="str">
        <f t="shared" si="28"/>
        <v>No Indication</v>
      </c>
      <c r="U94" t="str">
        <f t="shared" si="29"/>
        <v>No T+M+I</v>
      </c>
      <c r="V94">
        <v>2094.5010464095162</v>
      </c>
      <c r="W94">
        <v>2136.1375737933927</v>
      </c>
      <c r="X94">
        <f t="shared" si="30"/>
        <v>-41.636527383876455</v>
      </c>
      <c r="Y94">
        <v>-43.983941416017615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2114</v>
      </c>
      <c r="D95">
        <v>2114</v>
      </c>
      <c r="E95">
        <v>2067</v>
      </c>
      <c r="F95">
        <v>2070</v>
      </c>
      <c r="G95">
        <f>_xll.TA_TYPPRICE(D95,E95,F95)</f>
        <v>2083.6666666666665</v>
      </c>
      <c r="H95">
        <v>2083.5474470257477</v>
      </c>
      <c r="I95" t="str">
        <f t="shared" si="20"/>
        <v>DOWN</v>
      </c>
      <c r="J95">
        <v>2118.2934855401791</v>
      </c>
      <c r="K95">
        <v>2065.191424515393</v>
      </c>
      <c r="L95" t="str">
        <f t="shared" si="21"/>
        <v>No Confirmation</v>
      </c>
      <c r="M95" t="str">
        <f t="shared" si="22"/>
        <v>No Trend</v>
      </c>
      <c r="N95">
        <v>43.030066350007679</v>
      </c>
      <c r="O95" t="str">
        <f t="shared" si="23"/>
        <v>No Momentum</v>
      </c>
      <c r="P95" t="str">
        <f t="shared" si="24"/>
        <v>No Trend + Momentum</v>
      </c>
      <c r="Q95">
        <f t="shared" si="25"/>
        <v>3</v>
      </c>
      <c r="R95">
        <f t="shared" si="26"/>
        <v>47</v>
      </c>
      <c r="S95">
        <f t="shared" si="27"/>
        <v>6.3829787234042548E-2</v>
      </c>
      <c r="T95" t="str">
        <f t="shared" si="28"/>
        <v>DOWN</v>
      </c>
      <c r="U95" t="str">
        <f t="shared" si="29"/>
        <v>No T+M+I</v>
      </c>
      <c r="V95">
        <v>2090.7316546542061</v>
      </c>
      <c r="W95">
        <v>2131.2384942531412</v>
      </c>
      <c r="X95">
        <f t="shared" si="30"/>
        <v>-40.50683959893513</v>
      </c>
      <c r="Y95">
        <v>-43.288521052601119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2090</v>
      </c>
      <c r="D96">
        <v>2100</v>
      </c>
      <c r="E96">
        <v>2052</v>
      </c>
      <c r="F96">
        <v>2055</v>
      </c>
      <c r="G96">
        <f>_xll.TA_TYPPRICE(D96,E96,F96)</f>
        <v>2069</v>
      </c>
      <c r="H96">
        <v>2076.2737235128739</v>
      </c>
      <c r="I96" t="str">
        <f t="shared" si="20"/>
        <v>DOWN</v>
      </c>
      <c r="J96">
        <v>2114.2282665312505</v>
      </c>
      <c r="K96">
        <v>2062.2599968453055</v>
      </c>
      <c r="L96" t="str">
        <f t="shared" si="21"/>
        <v>DOWN</v>
      </c>
      <c r="M96" t="str">
        <f t="shared" si="22"/>
        <v>DOWN</v>
      </c>
      <c r="N96">
        <v>37.191043335884267</v>
      </c>
      <c r="O96" t="str">
        <f t="shared" si="23"/>
        <v>DOWN</v>
      </c>
      <c r="P96" t="str">
        <f t="shared" si="24"/>
        <v>DOWN</v>
      </c>
      <c r="Q96">
        <f t="shared" si="25"/>
        <v>3</v>
      </c>
      <c r="R96">
        <f t="shared" si="26"/>
        <v>48</v>
      </c>
      <c r="S96">
        <f t="shared" si="27"/>
        <v>6.25E-2</v>
      </c>
      <c r="T96" t="str">
        <f t="shared" si="28"/>
        <v>DOWN</v>
      </c>
      <c r="U96" t="str">
        <f t="shared" si="29"/>
        <v>DOWN</v>
      </c>
      <c r="V96">
        <v>2085.2344770150976</v>
      </c>
      <c r="W96">
        <v>2125.5911983825381</v>
      </c>
      <c r="X96">
        <f t="shared" si="30"/>
        <v>-40.356721367440514</v>
      </c>
      <c r="Y96">
        <v>-42.702161115568998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2079.9499999999998</v>
      </c>
      <c r="D97">
        <v>2147</v>
      </c>
      <c r="E97">
        <v>2041</v>
      </c>
      <c r="F97">
        <v>2111</v>
      </c>
      <c r="G97">
        <f>_xll.TA_TYPPRICE(D97,E97,F97)</f>
        <v>2099.6666666666665</v>
      </c>
      <c r="H97">
        <v>2087.9701950897702</v>
      </c>
      <c r="I97" t="str">
        <f t="shared" si="20"/>
        <v>UP</v>
      </c>
      <c r="J97">
        <v>2121.5108739687503</v>
      </c>
      <c r="K97">
        <v>2057.5355531019045</v>
      </c>
      <c r="L97" t="str">
        <f t="shared" si="21"/>
        <v>No Confirmation</v>
      </c>
      <c r="M97" t="str">
        <f t="shared" si="22"/>
        <v>No Trend</v>
      </c>
      <c r="N97">
        <v>61.54356621940579</v>
      </c>
      <c r="O97" t="str">
        <f t="shared" si="23"/>
        <v>UP</v>
      </c>
      <c r="P97" t="str">
        <f t="shared" si="24"/>
        <v>No Trend + Momentum</v>
      </c>
      <c r="Q97">
        <f t="shared" si="25"/>
        <v>70</v>
      </c>
      <c r="R97">
        <f t="shared" si="26"/>
        <v>106</v>
      </c>
      <c r="S97">
        <f t="shared" si="27"/>
        <v>0.660377358490566</v>
      </c>
      <c r="T97" t="str">
        <f t="shared" si="28"/>
        <v>No Indication</v>
      </c>
      <c r="U97" t="str">
        <f t="shared" si="29"/>
        <v>No T+M+I</v>
      </c>
      <c r="V97">
        <v>2089.1984036281597</v>
      </c>
      <c r="W97">
        <v>2124.5103688727204</v>
      </c>
      <c r="X97">
        <f t="shared" si="30"/>
        <v>-35.311965244560724</v>
      </c>
      <c r="Y97">
        <v>-41.224121941367343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2120</v>
      </c>
      <c r="D98">
        <v>2170</v>
      </c>
      <c r="E98">
        <v>2110.1999999999998</v>
      </c>
      <c r="F98">
        <v>2155</v>
      </c>
      <c r="G98">
        <f>_xll.TA_TYPPRICE(D98,E98,F98)</f>
        <v>2145.0666666666666</v>
      </c>
      <c r="H98">
        <v>2116.5184308782182</v>
      </c>
      <c r="I98" t="str">
        <f t="shared" si="20"/>
        <v>UP</v>
      </c>
      <c r="J98">
        <v>2132.2862353090281</v>
      </c>
      <c r="K98">
        <v>2069.2387635237033</v>
      </c>
      <c r="L98" t="str">
        <f t="shared" si="21"/>
        <v>UP</v>
      </c>
      <c r="M98" t="str">
        <f t="shared" si="22"/>
        <v>UP</v>
      </c>
      <c r="N98">
        <v>72.149166243817504</v>
      </c>
      <c r="O98" t="str">
        <f t="shared" si="23"/>
        <v>UP</v>
      </c>
      <c r="P98" t="str">
        <f t="shared" si="24"/>
        <v>UP</v>
      </c>
      <c r="Q98">
        <f t="shared" si="25"/>
        <v>44.800000000000182</v>
      </c>
      <c r="R98">
        <f t="shared" si="26"/>
        <v>59.800000000000182</v>
      </c>
      <c r="S98">
        <f t="shared" si="27"/>
        <v>0.74916387959866293</v>
      </c>
      <c r="T98" t="str">
        <f t="shared" si="28"/>
        <v>No Indication</v>
      </c>
      <c r="U98" t="str">
        <f t="shared" si="29"/>
        <v>No T+M+I</v>
      </c>
      <c r="V98">
        <v>2099.3217261469044</v>
      </c>
      <c r="W98">
        <v>2126.7688600673337</v>
      </c>
      <c r="X98">
        <f t="shared" si="30"/>
        <v>-27.447133920429224</v>
      </c>
      <c r="Y98">
        <v>-38.468724337179722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2172.8000000000002</v>
      </c>
      <c r="D99">
        <v>2201</v>
      </c>
      <c r="E99">
        <v>2119</v>
      </c>
      <c r="F99">
        <v>2119</v>
      </c>
      <c r="G99">
        <f>_xll.TA_TYPPRICE(D99,E99,F99)</f>
        <v>2146.3333333333335</v>
      </c>
      <c r="H99">
        <v>2131.4258821057756</v>
      </c>
      <c r="I99" t="str">
        <f t="shared" si="20"/>
        <v>DOWN</v>
      </c>
      <c r="J99">
        <v>2147.5559607959108</v>
      </c>
      <c r="K99">
        <v>2080.2968160739915</v>
      </c>
      <c r="L99" t="str">
        <f t="shared" si="21"/>
        <v>No Confirmation</v>
      </c>
      <c r="M99" t="str">
        <f t="shared" si="22"/>
        <v>No Trend</v>
      </c>
      <c r="N99">
        <v>56.276406813179101</v>
      </c>
      <c r="O99" t="str">
        <f t="shared" si="23"/>
        <v>No Momentum</v>
      </c>
      <c r="P99" t="str">
        <f t="shared" si="24"/>
        <v>No Trend + Momentum</v>
      </c>
      <c r="Q99">
        <f t="shared" si="25"/>
        <v>0</v>
      </c>
      <c r="R99">
        <f t="shared" si="26"/>
        <v>82</v>
      </c>
      <c r="S99">
        <f t="shared" si="27"/>
        <v>0</v>
      </c>
      <c r="T99" t="str">
        <f t="shared" si="28"/>
        <v>DOWN</v>
      </c>
      <c r="U99" t="str">
        <f t="shared" si="29"/>
        <v>No T+M+I</v>
      </c>
      <c r="V99">
        <v>2102.3491528935347</v>
      </c>
      <c r="W99">
        <v>2126.1933889512347</v>
      </c>
      <c r="X99">
        <f t="shared" si="30"/>
        <v>-23.844236057700073</v>
      </c>
      <c r="Y99">
        <v>-35.54382668128379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2124.85</v>
      </c>
      <c r="D100">
        <v>2167.9499999999998</v>
      </c>
      <c r="E100">
        <v>2124.85</v>
      </c>
      <c r="F100">
        <v>2130</v>
      </c>
      <c r="G100">
        <f>_xll.TA_TYPPRICE(D100,E100,F100)</f>
        <v>2140.9333333333329</v>
      </c>
      <c r="H100">
        <v>2136.179607719554</v>
      </c>
      <c r="I100" t="str">
        <f t="shared" si="20"/>
        <v>DOWN</v>
      </c>
      <c r="J100">
        <v>2152.0879695079307</v>
      </c>
      <c r="K100">
        <v>2090.1975236131043</v>
      </c>
      <c r="L100" t="str">
        <f t="shared" si="21"/>
        <v>No Confirmation</v>
      </c>
      <c r="M100" t="str">
        <f t="shared" si="22"/>
        <v>No Trend</v>
      </c>
      <c r="N100">
        <v>59.665604254356275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5.1500000000000909</v>
      </c>
      <c r="R100">
        <f t="shared" si="26"/>
        <v>43.099999999999909</v>
      </c>
      <c r="S100">
        <f t="shared" si="27"/>
        <v>0.11948955916473554</v>
      </c>
      <c r="T100" t="str">
        <f t="shared" si="28"/>
        <v>DOWN</v>
      </c>
      <c r="U100" t="str">
        <f t="shared" si="29"/>
        <v>No T+M+I</v>
      </c>
      <c r="V100">
        <v>2106.6031293714523</v>
      </c>
      <c r="W100">
        <v>2126.4753601400321</v>
      </c>
      <c r="X100">
        <f t="shared" si="30"/>
        <v>-19.872230768579811</v>
      </c>
      <c r="Y100">
        <v>-32.409507498742997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2150.9</v>
      </c>
      <c r="D101">
        <v>2181</v>
      </c>
      <c r="E101">
        <v>2114</v>
      </c>
      <c r="F101">
        <v>2142</v>
      </c>
      <c r="G101">
        <f>_xll.TA_TYPPRICE(D101,E101,F101)</f>
        <v>2145.6666666666665</v>
      </c>
      <c r="H101">
        <v>2140.9231371931101</v>
      </c>
      <c r="I101" t="str">
        <f t="shared" si="20"/>
        <v>UP</v>
      </c>
      <c r="J101">
        <v>2158.5128651728351</v>
      </c>
      <c r="K101">
        <v>2095.4869628101924</v>
      </c>
      <c r="L101" t="str">
        <f t="shared" si="21"/>
        <v>No Confirmation</v>
      </c>
      <c r="M101" t="str">
        <f t="shared" si="22"/>
        <v>No Trend</v>
      </c>
      <c r="N101">
        <v>63.521430041758883</v>
      </c>
      <c r="O101" t="str">
        <f t="shared" si="23"/>
        <v>UP</v>
      </c>
      <c r="P101" t="str">
        <f t="shared" si="24"/>
        <v>No Trend + Momentum</v>
      </c>
      <c r="Q101">
        <f t="shared" si="25"/>
        <v>28</v>
      </c>
      <c r="R101">
        <f t="shared" si="26"/>
        <v>67</v>
      </c>
      <c r="S101">
        <f t="shared" si="27"/>
        <v>0.41791044776119401</v>
      </c>
      <c r="T101" t="str">
        <f t="shared" si="28"/>
        <v>No Indication</v>
      </c>
      <c r="U101" t="str">
        <f t="shared" si="29"/>
        <v>No T+M+I</v>
      </c>
      <c r="V101">
        <v>2112.0488017758444</v>
      </c>
      <c r="W101">
        <v>2127.6253334629928</v>
      </c>
      <c r="X101">
        <f t="shared" si="30"/>
        <v>-15.576531687148417</v>
      </c>
      <c r="Y101">
        <v>-29.042912336424081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2137.9499999999998</v>
      </c>
      <c r="D102">
        <v>2198.9499999999998</v>
      </c>
      <c r="E102">
        <v>2066.0500000000002</v>
      </c>
      <c r="F102">
        <v>2115</v>
      </c>
      <c r="G102">
        <f>_xll.TA_TYPPRICE(D102,E102,F102)</f>
        <v>2126.6666666666665</v>
      </c>
      <c r="H102">
        <v>2133.7949019298885</v>
      </c>
      <c r="I102" t="str">
        <f t="shared" si="20"/>
        <v>DOWN</v>
      </c>
      <c r="J102">
        <v>2167.4988951344271</v>
      </c>
      <c r="K102">
        <v>2088.9454155190388</v>
      </c>
      <c r="L102" t="str">
        <f t="shared" si="21"/>
        <v>No Confirmation</v>
      </c>
      <c r="M102" t="str">
        <f t="shared" si="22"/>
        <v>No Trend</v>
      </c>
      <c r="N102">
        <v>50.061611496968098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48.949999999999818</v>
      </c>
      <c r="R102">
        <f t="shared" si="26"/>
        <v>132.89999999999964</v>
      </c>
      <c r="S102">
        <f t="shared" si="27"/>
        <v>0.36832204665161739</v>
      </c>
      <c r="T102" t="str">
        <f t="shared" si="28"/>
        <v>No Indication</v>
      </c>
      <c r="U102" t="str">
        <f t="shared" si="29"/>
        <v>No T+M+I</v>
      </c>
      <c r="V102">
        <v>2112.5028322718681</v>
      </c>
      <c r="W102">
        <v>2126.6901235768451</v>
      </c>
      <c r="X102">
        <f t="shared" si="30"/>
        <v>-14.187291304976952</v>
      </c>
      <c r="Y102">
        <v>-26.071788130134657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2054</v>
      </c>
      <c r="D103">
        <v>2099.85</v>
      </c>
      <c r="E103">
        <v>2012.55</v>
      </c>
      <c r="F103">
        <v>2091.0500000000002</v>
      </c>
      <c r="G103">
        <f>_xll.TA_TYPPRICE(D103,E103,F103)</f>
        <v>2067.8166666666666</v>
      </c>
      <c r="H103">
        <v>2100.8057842982776</v>
      </c>
      <c r="I103" t="str">
        <f t="shared" si="20"/>
        <v>DOWN</v>
      </c>
      <c r="J103">
        <v>2152.4658073267765</v>
      </c>
      <c r="K103">
        <v>2071.9686565148081</v>
      </c>
      <c r="L103" t="str">
        <f t="shared" si="21"/>
        <v>No Confirmation</v>
      </c>
      <c r="M103" t="str">
        <f t="shared" si="22"/>
        <v>No Trend</v>
      </c>
      <c r="N103">
        <v>40.537443250525492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78.500000000000227</v>
      </c>
      <c r="R103">
        <f t="shared" si="26"/>
        <v>87.299999999999955</v>
      </c>
      <c r="S103">
        <f t="shared" si="27"/>
        <v>0.89919816723940738</v>
      </c>
      <c r="T103" t="str">
        <f t="shared" si="28"/>
        <v>UP</v>
      </c>
      <c r="U103" t="str">
        <f t="shared" si="29"/>
        <v>No T+M+I</v>
      </c>
      <c r="V103">
        <v>2109.2023965377348</v>
      </c>
      <c r="W103">
        <v>2124.0501144230047</v>
      </c>
      <c r="X103">
        <f t="shared" si="30"/>
        <v>-14.847717885269958</v>
      </c>
      <c r="Y103">
        <v>-23.826974081161715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2079.85</v>
      </c>
      <c r="D104">
        <v>2119</v>
      </c>
      <c r="E104">
        <v>2055.9499999999998</v>
      </c>
      <c r="F104">
        <v>2055.9499999999998</v>
      </c>
      <c r="G104">
        <f>_xll.TA_TYPPRICE(D104,E104,F104)</f>
        <v>2076.9666666666667</v>
      </c>
      <c r="H104">
        <v>2088.8862254824721</v>
      </c>
      <c r="I104" t="str">
        <f t="shared" si="20"/>
        <v>DOWN</v>
      </c>
      <c r="J104">
        <v>2145.0289612541596</v>
      </c>
      <c r="K104">
        <v>2068.4089550670728</v>
      </c>
      <c r="L104" t="str">
        <f t="shared" si="21"/>
        <v>DOWN</v>
      </c>
      <c r="M104" t="str">
        <f t="shared" si="22"/>
        <v>DOWN</v>
      </c>
      <c r="N104">
        <v>30.060581335724308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63.050000000000182</v>
      </c>
      <c r="S104">
        <f t="shared" si="27"/>
        <v>0</v>
      </c>
      <c r="T104" t="str">
        <f t="shared" si="28"/>
        <v>DOWN</v>
      </c>
      <c r="U104" t="str">
        <f t="shared" si="29"/>
        <v>DOWN</v>
      </c>
      <c r="V104">
        <v>2101.0097201473141</v>
      </c>
      <c r="W104">
        <v>2119.005661502782</v>
      </c>
      <c r="X104">
        <f t="shared" si="30"/>
        <v>-17.995941355467949</v>
      </c>
      <c r="Y104">
        <v>-22.660767536022963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2017-07-05T08:53:42Z</dcterms:created>
  <dcterms:modified xsi:type="dcterms:W3CDTF">2017-09-26T15:51:42Z</dcterms:modified>
</cp:coreProperties>
</file>