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5" i="1"/>
  <c r="N67" i="1"/>
  <c r="N69" i="1"/>
  <c r="N71" i="1"/>
  <c r="N73" i="1"/>
  <c r="N77" i="1"/>
  <c r="N8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63" i="1"/>
  <c r="N75" i="1"/>
  <c r="N79" i="1"/>
  <c r="N81" i="1"/>
  <c r="N83" i="1"/>
  <c r="N85" i="1"/>
  <c r="N87" i="1"/>
  <c r="N91" i="1"/>
  <c r="N93" i="1"/>
  <c r="N95" i="1"/>
  <c r="N97" i="1"/>
  <c r="N99" i="1"/>
  <c r="N101" i="1"/>
  <c r="N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43" i="1"/>
  <c r="K73" i="1"/>
  <c r="K77" i="1"/>
  <c r="K81" i="1"/>
  <c r="K85" i="1"/>
  <c r="K89" i="1"/>
  <c r="K93" i="1"/>
  <c r="K97" i="1"/>
  <c r="K101" i="1"/>
  <c r="K71" i="1"/>
  <c r="K75" i="1"/>
  <c r="K79" i="1"/>
  <c r="K83" i="1"/>
  <c r="K87" i="1"/>
  <c r="K91" i="1"/>
  <c r="K95" i="1"/>
  <c r="K99" i="1"/>
  <c r="K103" i="1"/>
  <c r="J1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5" i="1"/>
  <c r="J7" i="1"/>
  <c r="J9" i="1"/>
  <c r="J11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3" i="1"/>
  <c r="J65" i="1"/>
  <c r="J67" i="1"/>
  <c r="J69" i="1"/>
  <c r="J71" i="1"/>
  <c r="J73" i="1"/>
  <c r="J77" i="1"/>
  <c r="J81" i="1"/>
  <c r="J85" i="1"/>
  <c r="J89" i="1"/>
  <c r="J93" i="1"/>
  <c r="J97" i="1"/>
  <c r="J101" i="1"/>
  <c r="J61" i="1"/>
  <c r="J75" i="1"/>
  <c r="J79" i="1"/>
  <c r="J83" i="1"/>
  <c r="J87" i="1"/>
  <c r="J91" i="1"/>
  <c r="J95" i="1"/>
  <c r="J99" i="1"/>
  <c r="J103" i="1"/>
  <c r="H2" i="1" a="1"/>
  <c r="G3" i="1"/>
  <c r="G31" i="1"/>
  <c r="G43" i="1"/>
  <c r="G53" i="1"/>
  <c r="G59" i="1"/>
  <c r="G65" i="1"/>
  <c r="G69" i="1"/>
  <c r="G73" i="1"/>
  <c r="G79" i="1"/>
  <c r="G85" i="1"/>
  <c r="G91" i="1"/>
  <c r="G97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5" i="1"/>
  <c r="G47" i="1"/>
  <c r="G49" i="1"/>
  <c r="G51" i="1"/>
  <c r="G55" i="1"/>
  <c r="G57" i="1"/>
  <c r="G61" i="1"/>
  <c r="G63" i="1"/>
  <c r="G67" i="1"/>
  <c r="G71" i="1"/>
  <c r="G75" i="1"/>
  <c r="G77" i="1"/>
  <c r="G81" i="1"/>
  <c r="G83" i="1"/>
  <c r="G87" i="1"/>
  <c r="G89" i="1"/>
  <c r="G93" i="1"/>
  <c r="G95" i="1"/>
  <c r="G99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35" i="1" l="1"/>
  <c r="AH19" i="1"/>
  <c r="AH55" i="1"/>
  <c r="AH15" i="1" l="1"/>
  <c r="AH21" i="1"/>
  <c r="AH31" i="1"/>
  <c r="AH37" i="1"/>
  <c r="AH45" i="1"/>
  <c r="AH26" i="1"/>
  <c r="AH30" i="1"/>
  <c r="AH46" i="1"/>
  <c r="AH50" i="1"/>
  <c r="AH9" i="1"/>
  <c r="AH41" i="1"/>
  <c r="AH53" i="1"/>
  <c r="AH16" i="1"/>
  <c r="AH24" i="1"/>
  <c r="AH48" i="1"/>
  <c r="AH56" i="1"/>
  <c r="AH51" i="1"/>
  <c r="AH38" i="1"/>
  <c r="AH28" i="1"/>
  <c r="AH5" i="1"/>
  <c r="AH12" i="1"/>
  <c r="AH3" i="1"/>
  <c r="AH43" i="1"/>
  <c r="AH23" i="1"/>
  <c r="AH29" i="1"/>
  <c r="AH11" i="1"/>
  <c r="AH52" i="1"/>
  <c r="AH34" i="1"/>
  <c r="AH39" i="1"/>
  <c r="AH27" i="1"/>
  <c r="AH54" i="1"/>
  <c r="AH7" i="1"/>
  <c r="AH47" i="1"/>
  <c r="AH13" i="1" l="1"/>
  <c r="AH36" i="1"/>
  <c r="AH2" i="1"/>
  <c r="AH22" i="1"/>
  <c r="AH14" i="1"/>
  <c r="AH6" i="1"/>
  <c r="AH42" i="1"/>
  <c r="AH18" i="1"/>
  <c r="AH10" i="1"/>
  <c r="AH44" i="1"/>
  <c r="AH8" i="1"/>
  <c r="AH20" i="1"/>
  <c r="AH4" i="1"/>
  <c r="AH49" i="1"/>
  <c r="AH33" i="1"/>
  <c r="AH25" i="1"/>
  <c r="AH17" i="1"/>
  <c r="AH40" i="1"/>
  <c r="AH32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<sst xmlns="http://schemas.openxmlformats.org/spreadsheetml/2006/main" count="137" uniqueCount="35">
  <si>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</si>
  <si>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</si>
  <si>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</si>
  <si>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</si>
  <si>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</si>
  <si>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SINTEX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</si>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</sst>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113.75</v>
      </c>
      <c r="D2">
        <v>115.25</v>
      </c>
      <c r="E2">
        <v>112.9</v>
      </c>
      <c r="F2">
        <v>114</v>
      </c>
      <c r="G2">
        <f>_xll.TA_TYPPRICE(D2,E2,F2)</f>
        <v>114.05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1.0999999999999943</v>
      </c>
      <c r="R2">
        <f>D2-E2</f>
        <v>2.3499999999999943</v>
      </c>
      <c r="S2">
        <f>Q2/R2</f>
        <v>0.46808510638297746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114.6</v>
      </c>
      <c r="D3">
        <v>115.45</v>
      </c>
      <c r="E3">
        <v>113.05</v>
      </c>
      <c r="F3">
        <v>113</v>
      </c>
      <c r="G3">
        <f>_xll.TA_TYPPRICE(D3,E3,F3)</f>
        <v>113.83333333333333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-4.9999999999997158E-2</v>
      </c>
      <c r="R3">
        <f t="shared" ref="R3:R66" si="6">D3-E3</f>
        <v>2.4000000000000057</v>
      </c>
      <c r="S3">
        <f t="shared" ref="S3:S66" si="7">Q3/R3</f>
        <v>-2.0833333333332101E-2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113.25</v>
      </c>
      <c r="D4">
        <v>114.4</v>
      </c>
      <c r="E4">
        <v>109.2</v>
      </c>
      <c r="F4">
        <v>111</v>
      </c>
      <c r="G4">
        <f>_xll.TA_TYPPRICE(D4,E4,F4)</f>
        <v>111.53333333333335</v>
      </c>
      <c r="H4">
        <v>113.1388888888889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1.7999999999999972</v>
      </c>
      <c r="R4">
        <f t="shared" si="6"/>
        <v>5.2000000000000028</v>
      </c>
      <c r="S4">
        <f t="shared" si="7"/>
        <v>0.34615384615384542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111.7</v>
      </c>
      <c r="D5">
        <v>114</v>
      </c>
      <c r="E5">
        <v>110.6</v>
      </c>
      <c r="F5">
        <v>111</v>
      </c>
      <c r="G5">
        <f>_xll.TA_TYPPRICE(D5,E5,F5)</f>
        <v>111.86666666666667</v>
      </c>
      <c r="H5">
        <v>112.50277777777779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0.40000000000000568</v>
      </c>
      <c r="R5">
        <f t="shared" si="6"/>
        <v>3.4000000000000057</v>
      </c>
      <c r="S5">
        <f t="shared" si="7"/>
        <v>0.11764705882353088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111.75</v>
      </c>
      <c r="D6">
        <v>113.6</v>
      </c>
      <c r="E6">
        <v>111.6</v>
      </c>
      <c r="F6">
        <v>113</v>
      </c>
      <c r="G6">
        <f>_xll.TA_TYPPRICE(D6,E6,F6)</f>
        <v>112.73333333333333</v>
      </c>
      <c r="H6">
        <v>112.61805555555557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1.4000000000000057</v>
      </c>
      <c r="R6">
        <f t="shared" si="6"/>
        <v>2</v>
      </c>
      <c r="S6">
        <f t="shared" si="7"/>
        <v>0.70000000000000284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112.9</v>
      </c>
      <c r="D7">
        <v>116.5</v>
      </c>
      <c r="E7">
        <v>112.7</v>
      </c>
      <c r="F7">
        <v>116</v>
      </c>
      <c r="G7">
        <f>_xll.TA_TYPPRICE(D7,E7,F7)</f>
        <v>115.06666666666666</v>
      </c>
      <c r="H7">
        <v>113.84236111111112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62.5</v>
      </c>
      <c r="O7" t="str">
        <f t="shared" si="3"/>
        <v>UP</v>
      </c>
      <c r="P7" t="e">
        <f t="shared" si="4"/>
        <v>#N/A</v>
      </c>
      <c r="Q7">
        <f t="shared" si="5"/>
        <v>3.2999999999999972</v>
      </c>
      <c r="R7">
        <f t="shared" si="6"/>
        <v>3.7999999999999972</v>
      </c>
      <c r="S7">
        <f t="shared" si="7"/>
        <v>0.86842105263157887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116.4</v>
      </c>
      <c r="D8">
        <v>116.85</v>
      </c>
      <c r="E8">
        <v>114.25</v>
      </c>
      <c r="F8">
        <v>115</v>
      </c>
      <c r="G8">
        <f>_xll.TA_TYPPRICE(D8,E8,F8)</f>
        <v>115.36666666666667</v>
      </c>
      <c r="H8">
        <v>114.6045138888889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54.054054054054056</v>
      </c>
      <c r="O8" t="str">
        <f t="shared" si="3"/>
        <v>No Momentum</v>
      </c>
      <c r="P8" t="e">
        <f t="shared" si="4"/>
        <v>#N/A</v>
      </c>
      <c r="Q8">
        <f t="shared" si="5"/>
        <v>0.75</v>
      </c>
      <c r="R8">
        <f t="shared" si="6"/>
        <v>2.5999999999999943</v>
      </c>
      <c r="S8">
        <f t="shared" si="7"/>
        <v>0.2884615384615391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115.55</v>
      </c>
      <c r="D9">
        <v>115.9</v>
      </c>
      <c r="E9">
        <v>113.4</v>
      </c>
      <c r="F9">
        <v>114</v>
      </c>
      <c r="G9">
        <f>_xll.TA_TYPPRICE(D9,E9,F9)</f>
        <v>114.43333333333334</v>
      </c>
      <c r="H9">
        <v>114.51892361111112</v>
      </c>
      <c r="I9" t="str">
        <f t="shared" si="0"/>
        <v>DOWN</v>
      </c>
      <c r="J9">
        <v>115.24375000000001</v>
      </c>
      <c r="K9">
        <v>112.21250000000001</v>
      </c>
      <c r="L9" t="str">
        <f t="shared" si="1"/>
        <v>No Confirmation</v>
      </c>
      <c r="M9" t="str">
        <f t="shared" si="2"/>
        <v>No Trend</v>
      </c>
      <c r="N9">
        <v>46.24277456647399</v>
      </c>
      <c r="O9" t="str">
        <f t="shared" si="3"/>
        <v>No Momentum</v>
      </c>
      <c r="P9" t="str">
        <f t="shared" si="4"/>
        <v>No Trend + Momentum</v>
      </c>
      <c r="Q9">
        <f t="shared" si="5"/>
        <v>0.59999999999999432</v>
      </c>
      <c r="R9">
        <f t="shared" si="6"/>
        <v>2.5</v>
      </c>
      <c r="S9">
        <f t="shared" si="7"/>
        <v>0.23999999999999772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114.3</v>
      </c>
      <c r="D10">
        <v>114.3</v>
      </c>
      <c r="E10">
        <v>111.8</v>
      </c>
      <c r="F10">
        <v>113</v>
      </c>
      <c r="G10">
        <f>_xll.TA_TYPPRICE(D10,E10,F10)</f>
        <v>113.03333333333335</v>
      </c>
      <c r="H10">
        <v>113.77612847222224</v>
      </c>
      <c r="I10" t="str">
        <f t="shared" si="0"/>
        <v>DOWN</v>
      </c>
      <c r="J10">
        <v>115.03402777777778</v>
      </c>
      <c r="K10">
        <v>112.12083333333334</v>
      </c>
      <c r="L10" t="str">
        <f t="shared" si="1"/>
        <v>No Confirmation</v>
      </c>
      <c r="M10" t="str">
        <f t="shared" si="2"/>
        <v>No Trend</v>
      </c>
      <c r="N10">
        <v>39.167686658506732</v>
      </c>
      <c r="O10" t="str">
        <f t="shared" si="3"/>
        <v>DOWN</v>
      </c>
      <c r="P10" t="str">
        <f t="shared" si="4"/>
        <v>No Trend + Momentum</v>
      </c>
      <c r="Q10">
        <f t="shared" si="5"/>
        <v>1.2000000000000028</v>
      </c>
      <c r="R10">
        <f t="shared" si="6"/>
        <v>2.5</v>
      </c>
      <c r="S10">
        <f t="shared" si="7"/>
        <v>0.48000000000000115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113.9</v>
      </c>
      <c r="D11">
        <v>117.2</v>
      </c>
      <c r="E11">
        <v>113.25</v>
      </c>
      <c r="F11">
        <v>117</v>
      </c>
      <c r="G11">
        <f>_xll.TA_TYPPRICE(D11,E11,F11)</f>
        <v>115.81666666666666</v>
      </c>
      <c r="H11">
        <v>114.79639756944445</v>
      </c>
      <c r="I11" t="str">
        <f t="shared" si="0"/>
        <v>UP</v>
      </c>
      <c r="J11">
        <v>115.51535493827161</v>
      </c>
      <c r="K11">
        <v>112.37175925925926</v>
      </c>
      <c r="L11" t="str">
        <f t="shared" si="1"/>
        <v>UP</v>
      </c>
      <c r="M11" t="str">
        <f t="shared" si="2"/>
        <v>UP</v>
      </c>
      <c r="N11">
        <v>65.533980582524265</v>
      </c>
      <c r="O11" t="str">
        <f t="shared" si="3"/>
        <v>UP</v>
      </c>
      <c r="P11" t="str">
        <f t="shared" si="4"/>
        <v>UP</v>
      </c>
      <c r="Q11">
        <f t="shared" si="5"/>
        <v>3.75</v>
      </c>
      <c r="R11">
        <f t="shared" si="6"/>
        <v>3.9500000000000028</v>
      </c>
      <c r="S11">
        <f t="shared" si="7"/>
        <v>0.94936708860759422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117</v>
      </c>
      <c r="D12">
        <v>118.8</v>
      </c>
      <c r="E12">
        <v>115.3</v>
      </c>
      <c r="F12">
        <v>117</v>
      </c>
      <c r="G12">
        <f>_xll.TA_TYPPRICE(D12,E12,F12)</f>
        <v>117.03333333333335</v>
      </c>
      <c r="H12">
        <v>115.91486545138889</v>
      </c>
      <c r="I12" t="str">
        <f t="shared" si="0"/>
        <v>UP</v>
      </c>
      <c r="J12">
        <v>116.24527606310015</v>
      </c>
      <c r="K12">
        <v>113.02247942386832</v>
      </c>
      <c r="L12" t="str">
        <f t="shared" si="1"/>
        <v>UP</v>
      </c>
      <c r="M12" t="str">
        <f t="shared" si="2"/>
        <v>UP</v>
      </c>
      <c r="N12">
        <v>65.533980582524265</v>
      </c>
      <c r="O12" t="str">
        <f t="shared" si="3"/>
        <v>UP</v>
      </c>
      <c r="P12" t="str">
        <f t="shared" si="4"/>
        <v>UP</v>
      </c>
      <c r="Q12">
        <f t="shared" si="5"/>
        <v>1.7000000000000028</v>
      </c>
      <c r="R12">
        <f t="shared" si="6"/>
        <v>3.5</v>
      </c>
      <c r="S12">
        <f t="shared" si="7"/>
        <v>0.48571428571428654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120.4</v>
      </c>
      <c r="D13">
        <v>121.4</v>
      </c>
      <c r="E13">
        <v>118.1</v>
      </c>
      <c r="F13">
        <v>119</v>
      </c>
      <c r="G13">
        <f>_xll.TA_TYPPRICE(D13,E13,F13)</f>
        <v>119.5</v>
      </c>
      <c r="H13">
        <v>117.70743272569445</v>
      </c>
      <c r="I13" t="str">
        <f t="shared" si="0"/>
        <v>UP</v>
      </c>
      <c r="J13">
        <v>117.39077027130011</v>
      </c>
      <c r="K13">
        <v>114.15081732967536</v>
      </c>
      <c r="L13" t="str">
        <f t="shared" si="1"/>
        <v>UP</v>
      </c>
      <c r="M13" t="str">
        <f t="shared" si="2"/>
        <v>UP</v>
      </c>
      <c r="N13">
        <v>74.252456733960386</v>
      </c>
      <c r="O13" t="str">
        <f t="shared" si="3"/>
        <v>UP</v>
      </c>
      <c r="P13" t="str">
        <f t="shared" si="4"/>
        <v>UP</v>
      </c>
      <c r="Q13">
        <f t="shared" si="5"/>
        <v>0.90000000000000568</v>
      </c>
      <c r="R13">
        <f t="shared" si="6"/>
        <v>3.3000000000000114</v>
      </c>
      <c r="S13">
        <f t="shared" si="7"/>
        <v>0.27272727272727348</v>
      </c>
      <c r="T13" t="str">
        <f t="shared" si="8"/>
        <v>No Indication</v>
      </c>
      <c r="U13" t="str">
        <f t="shared" si="9"/>
        <v>No T+M+I</v>
      </c>
      <c r="V13">
        <v>114.41666666666667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117.9</v>
      </c>
      <c r="D14">
        <v>120.8</v>
      </c>
      <c r="E14">
        <v>116.45</v>
      </c>
      <c r="F14">
        <v>117</v>
      </c>
      <c r="G14">
        <f>_xll.TA_TYPPRICE(D14,E14,F14)</f>
        <v>118.08333333333333</v>
      </c>
      <c r="H14">
        <v>117.89538302951388</v>
      </c>
      <c r="I14" t="str">
        <f t="shared" si="0"/>
        <v>DOWN</v>
      </c>
      <c r="J14">
        <v>118.14837687767786</v>
      </c>
      <c r="K14">
        <v>114.66174681196972</v>
      </c>
      <c r="L14" t="str">
        <f t="shared" si="1"/>
        <v>No Confirmation</v>
      </c>
      <c r="M14" t="str">
        <f t="shared" si="2"/>
        <v>No Trend</v>
      </c>
      <c r="N14">
        <v>56.414340669309141</v>
      </c>
      <c r="O14" t="str">
        <f t="shared" si="3"/>
        <v>No Momentum</v>
      </c>
      <c r="P14" t="str">
        <f t="shared" si="4"/>
        <v>No Trend + Momentum</v>
      </c>
      <c r="Q14">
        <f t="shared" si="5"/>
        <v>0.54999999999999716</v>
      </c>
      <c r="R14">
        <f t="shared" si="6"/>
        <v>4.3499999999999943</v>
      </c>
      <c r="S14">
        <f t="shared" si="7"/>
        <v>0.12643678160919491</v>
      </c>
      <c r="T14" t="str">
        <f t="shared" si="8"/>
        <v>DOWN</v>
      </c>
      <c r="U14" t="str">
        <f t="shared" si="9"/>
        <v>No T+M+I</v>
      </c>
      <c r="V14">
        <v>114.81410256410257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118.4</v>
      </c>
      <c r="D15">
        <v>119.45</v>
      </c>
      <c r="E15">
        <v>110.6</v>
      </c>
      <c r="F15">
        <v>112</v>
      </c>
      <c r="G15">
        <f>_xll.TA_TYPPRICE(D15,E15,F15)</f>
        <v>114.01666666666667</v>
      </c>
      <c r="H15">
        <v>115.95602484809027</v>
      </c>
      <c r="I15" t="str">
        <f t="shared" si="0"/>
        <v>DOWN</v>
      </c>
      <c r="J15">
        <v>118.43762646041611</v>
      </c>
      <c r="K15">
        <v>113.75913640930978</v>
      </c>
      <c r="L15" t="str">
        <f t="shared" si="1"/>
        <v>DOWN</v>
      </c>
      <c r="M15" t="str">
        <f t="shared" si="2"/>
        <v>DOWN</v>
      </c>
      <c r="N15">
        <v>32.22318410321747</v>
      </c>
      <c r="O15" t="str">
        <f t="shared" si="3"/>
        <v>DOWN</v>
      </c>
      <c r="P15" t="str">
        <f t="shared" si="4"/>
        <v>DOWN</v>
      </c>
      <c r="Q15">
        <f t="shared" si="5"/>
        <v>1.4000000000000057</v>
      </c>
      <c r="R15">
        <f t="shared" si="6"/>
        <v>8.8500000000000085</v>
      </c>
      <c r="S15">
        <f t="shared" si="7"/>
        <v>0.15819209039548071</v>
      </c>
      <c r="T15" t="str">
        <f t="shared" si="8"/>
        <v>DOWN</v>
      </c>
      <c r="U15" t="str">
        <f t="shared" si="9"/>
        <v>DOWN</v>
      </c>
      <c r="V15">
        <v>114.38116370808679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113.85</v>
      </c>
      <c r="D16">
        <v>115</v>
      </c>
      <c r="E16">
        <v>109.35</v>
      </c>
      <c r="F16">
        <v>113</v>
      </c>
      <c r="G16">
        <f>_xll.TA_TYPPRICE(D16,E16,F16)</f>
        <v>112.45</v>
      </c>
      <c r="H16">
        <v>114.20301242404514</v>
      </c>
      <c r="I16" t="str">
        <f t="shared" si="0"/>
        <v>DOWN</v>
      </c>
      <c r="J16">
        <v>117.67370946921253</v>
      </c>
      <c r="K16">
        <v>112.77932831835204</v>
      </c>
      <c r="L16" t="str">
        <f t="shared" si="1"/>
        <v>No Confirmation</v>
      </c>
      <c r="M16" t="str">
        <f t="shared" si="2"/>
        <v>No Trend</v>
      </c>
      <c r="N16">
        <v>38.785558656710116</v>
      </c>
      <c r="O16" t="str">
        <f t="shared" si="3"/>
        <v>DOWN</v>
      </c>
      <c r="P16" t="str">
        <f t="shared" si="4"/>
        <v>No Trend + Momentum</v>
      </c>
      <c r="Q16">
        <f t="shared" si="5"/>
        <v>3.6500000000000057</v>
      </c>
      <c r="R16">
        <f t="shared" si="6"/>
        <v>5.6500000000000057</v>
      </c>
      <c r="S16">
        <f t="shared" si="7"/>
        <v>0.64601769911504459</v>
      </c>
      <c r="T16" t="str">
        <f t="shared" si="8"/>
        <v>No Indication</v>
      </c>
      <c r="U16" t="str">
        <f t="shared" si="9"/>
        <v>No T+M+I</v>
      </c>
      <c r="V16">
        <v>114.16867698376575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113.1</v>
      </c>
      <c r="D17">
        <v>113.5</v>
      </c>
      <c r="E17">
        <v>102.8</v>
      </c>
      <c r="F17">
        <v>104</v>
      </c>
      <c r="G17">
        <f>_xll.TA_TYPPRICE(D17,E17,F17)</f>
        <v>106.76666666666667</v>
      </c>
      <c r="H17">
        <v>110.4848395453559</v>
      </c>
      <c r="I17" t="str">
        <f t="shared" si="0"/>
        <v>DOWN</v>
      </c>
      <c r="J17">
        <v>116.74621847605418</v>
      </c>
      <c r="K17">
        <v>110.5616998031627</v>
      </c>
      <c r="L17" t="str">
        <f t="shared" si="1"/>
        <v>DOWN</v>
      </c>
      <c r="M17" t="str">
        <f t="shared" si="2"/>
        <v>DOWN</v>
      </c>
      <c r="N17">
        <v>18.564238303365368</v>
      </c>
      <c r="O17" t="str">
        <f t="shared" si="3"/>
        <v>DOWN</v>
      </c>
      <c r="P17" t="str">
        <f t="shared" si="4"/>
        <v>DOWN</v>
      </c>
      <c r="Q17">
        <f t="shared" si="5"/>
        <v>1.2000000000000028</v>
      </c>
      <c r="R17">
        <f t="shared" si="6"/>
        <v>10.700000000000003</v>
      </c>
      <c r="S17">
        <f t="shared" si="7"/>
        <v>0.11214953271028061</v>
      </c>
      <c r="T17" t="str">
        <f t="shared" si="8"/>
        <v>DOWN</v>
      </c>
      <c r="U17" t="str">
        <f t="shared" si="9"/>
        <v>DOWN</v>
      </c>
      <c r="V17">
        <v>112.60426514010948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104.75</v>
      </c>
      <c r="D18">
        <v>106.9</v>
      </c>
      <c r="E18">
        <v>100.2</v>
      </c>
      <c r="F18">
        <v>104</v>
      </c>
      <c r="G18">
        <f>_xll.TA_TYPPRICE(D18,E18,F18)</f>
        <v>103.7</v>
      </c>
      <c r="H18">
        <v>107.09241977267794</v>
      </c>
      <c r="I18" t="str">
        <f t="shared" si="0"/>
        <v>DOWN</v>
      </c>
      <c r="J18">
        <v>114.55816992581993</v>
      </c>
      <c r="K18">
        <v>108.25909984690432</v>
      </c>
      <c r="L18" t="str">
        <f t="shared" si="1"/>
        <v>DOWN</v>
      </c>
      <c r="M18" t="str">
        <f t="shared" si="2"/>
        <v>DOWN</v>
      </c>
      <c r="N18">
        <v>18.564238303365368</v>
      </c>
      <c r="O18" t="str">
        <f t="shared" si="3"/>
        <v>DOWN</v>
      </c>
      <c r="P18" t="str">
        <f t="shared" si="4"/>
        <v>DOWN</v>
      </c>
      <c r="Q18">
        <f t="shared" si="5"/>
        <v>3.7999999999999972</v>
      </c>
      <c r="R18">
        <f t="shared" si="6"/>
        <v>6.7000000000000028</v>
      </c>
      <c r="S18">
        <f t="shared" si="7"/>
        <v>0.56716417910447692</v>
      </c>
      <c r="T18" t="str">
        <f t="shared" si="8"/>
        <v>No Indication</v>
      </c>
      <c r="U18" t="str">
        <f t="shared" si="9"/>
        <v>No T+M+I</v>
      </c>
      <c r="V18">
        <v>111.28053204163109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17.899999999999999</v>
      </c>
      <c r="D19">
        <v>34</v>
      </c>
      <c r="E19">
        <v>16.149999999999999</v>
      </c>
      <c r="F19">
        <v>26</v>
      </c>
      <c r="G19">
        <f>_xll.TA_TYPPRICE(D19,E19,F19)</f>
        <v>25.383333333333336</v>
      </c>
      <c r="H19">
        <v>66.237876553005634</v>
      </c>
      <c r="I19" t="str">
        <f t="shared" si="0"/>
        <v>DOWN</v>
      </c>
      <c r="J19">
        <v>96.656354386748831</v>
      </c>
      <c r="K19">
        <v>87.790410992036698</v>
      </c>
      <c r="L19" t="str">
        <f t="shared" si="1"/>
        <v>DOWN</v>
      </c>
      <c r="M19" t="str">
        <f t="shared" si="2"/>
        <v>DOWN</v>
      </c>
      <c r="N19">
        <v>2.3032234287915565</v>
      </c>
      <c r="O19" t="str">
        <f t="shared" si="3"/>
        <v>DOWN</v>
      </c>
      <c r="P19" t="str">
        <f t="shared" si="4"/>
        <v>DOWN</v>
      </c>
      <c r="Q19">
        <f t="shared" si="5"/>
        <v>9.8500000000000014</v>
      </c>
      <c r="R19">
        <f t="shared" si="6"/>
        <v>17.850000000000001</v>
      </c>
      <c r="S19">
        <f t="shared" si="7"/>
        <v>0.55182072829131656</v>
      </c>
      <c r="T19" t="str">
        <f t="shared" si="8"/>
        <v>No Indication</v>
      </c>
      <c r="U19" t="str">
        <f t="shared" si="9"/>
        <v>No T+M+I</v>
      </c>
      <c r="V19">
        <v>98.160450189072463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26.35</v>
      </c>
      <c r="D20">
        <v>31</v>
      </c>
      <c r="E20">
        <v>24.9</v>
      </c>
      <c r="F20">
        <v>30</v>
      </c>
      <c r="G20">
        <f>_xll.TA_TYPPRICE(D20,E20,F20)</f>
        <v>28.633333333333336</v>
      </c>
      <c r="H20">
        <v>47.435604943169487</v>
      </c>
      <c r="I20" t="str">
        <f t="shared" si="0"/>
        <v>DOWN</v>
      </c>
      <c r="J20">
        <v>82.06605341191576</v>
      </c>
      <c r="K20">
        <v>73.81476410491743</v>
      </c>
      <c r="L20" t="str">
        <f t="shared" si="1"/>
        <v>DOWN</v>
      </c>
      <c r="M20" t="str">
        <f t="shared" si="2"/>
        <v>DOWN</v>
      </c>
      <c r="N20">
        <v>7.4972091325278294</v>
      </c>
      <c r="O20" t="str">
        <f t="shared" si="3"/>
        <v>DOWN</v>
      </c>
      <c r="P20" t="str">
        <f t="shared" si="4"/>
        <v>DOWN</v>
      </c>
      <c r="Q20">
        <f t="shared" si="5"/>
        <v>5.1000000000000014</v>
      </c>
      <c r="R20">
        <f t="shared" si="6"/>
        <v>6.1000000000000014</v>
      </c>
      <c r="S20">
        <f t="shared" si="7"/>
        <v>0.83606557377049184</v>
      </c>
      <c r="T20" t="str">
        <f t="shared" si="8"/>
        <v>UP</v>
      </c>
      <c r="U20" t="str">
        <f t="shared" si="9"/>
        <v>No T+M+I</v>
      </c>
      <c r="V20">
        <v>87.674227083061311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31.2</v>
      </c>
      <c r="D21">
        <v>31.8</v>
      </c>
      <c r="E21">
        <v>28.65</v>
      </c>
      <c r="F21">
        <v>29</v>
      </c>
      <c r="G21">
        <f>_xll.TA_TYPPRICE(D21,E21,F21)</f>
        <v>29.816666666666666</v>
      </c>
      <c r="H21">
        <v>38.626135804918079</v>
      </c>
      <c r="I21" t="str">
        <f t="shared" si="0"/>
        <v>DOWN</v>
      </c>
      <c r="J21">
        <v>70.895819320378919</v>
      </c>
      <c r="K21">
        <v>63.778149859380221</v>
      </c>
      <c r="L21" t="str">
        <f t="shared" si="1"/>
        <v>DOWN</v>
      </c>
      <c r="M21" t="str">
        <f t="shared" si="2"/>
        <v>DOWN</v>
      </c>
      <c r="N21">
        <v>7.3746871159560827</v>
      </c>
      <c r="O21" t="str">
        <f t="shared" si="3"/>
        <v>DOWN</v>
      </c>
      <c r="P21" t="str">
        <f t="shared" si="4"/>
        <v>DOWN</v>
      </c>
      <c r="Q21">
        <f t="shared" si="5"/>
        <v>0.35000000000000142</v>
      </c>
      <c r="R21">
        <f t="shared" si="6"/>
        <v>3.1500000000000021</v>
      </c>
      <c r="S21">
        <f t="shared" si="7"/>
        <v>0.11111111111111149</v>
      </c>
      <c r="T21" t="str">
        <f t="shared" si="8"/>
        <v>DOWN</v>
      </c>
      <c r="U21" t="str">
        <f t="shared" si="9"/>
        <v>DOWN</v>
      </c>
      <c r="V21">
        <v>78.647422916436497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28.65</v>
      </c>
      <c r="D22">
        <v>29</v>
      </c>
      <c r="E22">
        <v>27.65</v>
      </c>
      <c r="F22">
        <v>28</v>
      </c>
      <c r="G22">
        <f>_xll.TA_TYPPRICE(D22,E22,F22)</f>
        <v>28.216666666666669</v>
      </c>
      <c r="H22">
        <v>33.421401235792374</v>
      </c>
      <c r="I22" t="str">
        <f t="shared" si="0"/>
        <v>DOWN</v>
      </c>
      <c r="J22">
        <v>61.585637249183605</v>
      </c>
      <c r="K22">
        <v>55.749672112851286</v>
      </c>
      <c r="L22" t="str">
        <f t="shared" si="1"/>
        <v>DOWN</v>
      </c>
      <c r="M22" t="str">
        <f t="shared" si="2"/>
        <v>DOWN</v>
      </c>
      <c r="N22">
        <v>7.2270533213089942</v>
      </c>
      <c r="O22" t="str">
        <f t="shared" si="3"/>
        <v>DOWN</v>
      </c>
      <c r="P22" t="str">
        <f t="shared" si="4"/>
        <v>DOWN</v>
      </c>
      <c r="Q22">
        <f t="shared" si="5"/>
        <v>0.35000000000000142</v>
      </c>
      <c r="R22">
        <f t="shared" si="6"/>
        <v>1.3500000000000014</v>
      </c>
      <c r="S22">
        <f t="shared" si="7"/>
        <v>0.25925925925926002</v>
      </c>
      <c r="T22" t="str">
        <f t="shared" si="8"/>
        <v>No Indication</v>
      </c>
      <c r="U22" t="str">
        <f t="shared" si="9"/>
        <v>No T+M+I</v>
      </c>
      <c r="V22">
        <v>70.855511698523188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28</v>
      </c>
      <c r="D23">
        <v>28.1</v>
      </c>
      <c r="E23">
        <v>26</v>
      </c>
      <c r="F23">
        <v>27</v>
      </c>
      <c r="G23">
        <f>_xll.TA_TYPPRICE(D23,E23,F23)</f>
        <v>27.033333333333331</v>
      </c>
      <c r="H23">
        <v>30.227367284562852</v>
      </c>
      <c r="I23" t="str">
        <f t="shared" si="0"/>
        <v>DOWN</v>
      </c>
      <c r="J23">
        <v>54.144384527142805</v>
      </c>
      <c r="K23">
        <v>49.138633865551</v>
      </c>
      <c r="L23" t="str">
        <f t="shared" si="1"/>
        <v>DOWN</v>
      </c>
      <c r="M23" t="str">
        <f t="shared" si="2"/>
        <v>DOWN</v>
      </c>
      <c r="N23">
        <v>7.0506204378706219</v>
      </c>
      <c r="O23" t="str">
        <f t="shared" si="3"/>
        <v>DOWN</v>
      </c>
      <c r="P23" t="str">
        <f t="shared" si="4"/>
        <v>DOWN</v>
      </c>
      <c r="Q23">
        <f t="shared" si="5"/>
        <v>1</v>
      </c>
      <c r="R23">
        <f t="shared" si="6"/>
        <v>2.1000000000000014</v>
      </c>
      <c r="S23">
        <f t="shared" si="7"/>
        <v>0.47619047619047589</v>
      </c>
      <c r="T23" t="str">
        <f t="shared" si="8"/>
        <v>No Indication</v>
      </c>
      <c r="U23" t="str">
        <f t="shared" si="9"/>
        <v>No T+M+I</v>
      </c>
      <c r="V23">
        <v>64.108509898750384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27</v>
      </c>
      <c r="D24">
        <v>27.6</v>
      </c>
      <c r="E24">
        <v>26.1</v>
      </c>
      <c r="F24">
        <v>26</v>
      </c>
      <c r="G24">
        <f>_xll.TA_TYPPRICE(D24,E24,F24)</f>
        <v>26.566666666666666</v>
      </c>
      <c r="H24">
        <v>28.397016975614761</v>
      </c>
      <c r="I24" t="str">
        <f t="shared" si="0"/>
        <v>DOWN</v>
      </c>
      <c r="J24">
        <v>48.245632409999956</v>
      </c>
      <c r="K24">
        <v>44.018937450984112</v>
      </c>
      <c r="L24" t="str">
        <f t="shared" si="1"/>
        <v>DOWN</v>
      </c>
      <c r="M24" t="str">
        <f t="shared" si="2"/>
        <v>DOWN</v>
      </c>
      <c r="N24">
        <v>6.8418346839085888</v>
      </c>
      <c r="O24" t="str">
        <f t="shared" si="3"/>
        <v>DOWN</v>
      </c>
      <c r="P24" t="str">
        <f t="shared" si="4"/>
        <v>DOWN</v>
      </c>
      <c r="Q24">
        <f t="shared" si="5"/>
        <v>-0.10000000000000142</v>
      </c>
      <c r="R24">
        <f t="shared" si="6"/>
        <v>1.5</v>
      </c>
      <c r="S24">
        <f t="shared" si="7"/>
        <v>-6.6666666666667609E-2</v>
      </c>
      <c r="T24" t="str">
        <f t="shared" si="8"/>
        <v>DOWN</v>
      </c>
      <c r="U24" t="str">
        <f t="shared" si="9"/>
        <v>DOWN</v>
      </c>
      <c r="V24">
        <v>58.245662222019554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26.8</v>
      </c>
      <c r="D25">
        <v>26.8</v>
      </c>
      <c r="E25">
        <v>25.2</v>
      </c>
      <c r="F25">
        <v>25</v>
      </c>
      <c r="G25">
        <f>_xll.TA_TYPPRICE(D25,E25,F25)</f>
        <v>25.666666666666668</v>
      </c>
      <c r="H25">
        <v>27.031841821140716</v>
      </c>
      <c r="I25" t="str">
        <f t="shared" si="0"/>
        <v>DOWN</v>
      </c>
      <c r="J25">
        <v>43.479936318888853</v>
      </c>
      <c r="K25">
        <v>39.836951350765418</v>
      </c>
      <c r="L25" t="str">
        <f t="shared" si="1"/>
        <v>DOWN</v>
      </c>
      <c r="M25" t="str">
        <f t="shared" si="2"/>
        <v>DOWN</v>
      </c>
      <c r="N25">
        <v>6.5976205072793821</v>
      </c>
      <c r="O25" t="str">
        <f t="shared" si="3"/>
        <v>DOWN</v>
      </c>
      <c r="P25" t="str">
        <f t="shared" si="4"/>
        <v>DOWN</v>
      </c>
      <c r="Q25">
        <f t="shared" si="5"/>
        <v>-0.19999999999999929</v>
      </c>
      <c r="R25">
        <f t="shared" si="6"/>
        <v>1.6000000000000014</v>
      </c>
      <c r="S25">
        <f t="shared" si="7"/>
        <v>-0.12499999999999944</v>
      </c>
      <c r="T25" t="str">
        <f t="shared" si="8"/>
        <v>DOWN</v>
      </c>
      <c r="U25" t="str">
        <f t="shared" si="9"/>
        <v>DOWN</v>
      </c>
      <c r="V25">
        <v>53.130944957093469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25.5</v>
      </c>
      <c r="D26">
        <v>25.5</v>
      </c>
      <c r="E26">
        <v>24.15</v>
      </c>
      <c r="F26">
        <v>24</v>
      </c>
      <c r="G26">
        <f>_xll.TA_TYPPRICE(D26,E26,F26)</f>
        <v>24.55</v>
      </c>
      <c r="H26">
        <v>25.790920910570357</v>
      </c>
      <c r="I26" t="str">
        <f t="shared" si="0"/>
        <v>DOWN</v>
      </c>
      <c r="J26">
        <v>39.484394914691329</v>
      </c>
      <c r="K26">
        <v>36.350962161706434</v>
      </c>
      <c r="L26" t="str">
        <f t="shared" si="1"/>
        <v>DOWN</v>
      </c>
      <c r="M26" t="str">
        <f t="shared" si="2"/>
        <v>DOWN</v>
      </c>
      <c r="N26">
        <v>6.3158223097961015</v>
      </c>
      <c r="O26" t="str">
        <f t="shared" si="3"/>
        <v>DOWN</v>
      </c>
      <c r="P26" t="str">
        <f t="shared" si="4"/>
        <v>DOWN</v>
      </c>
      <c r="Q26">
        <f t="shared" si="5"/>
        <v>-0.14999999999999858</v>
      </c>
      <c r="R26">
        <f t="shared" si="6"/>
        <v>1.3500000000000014</v>
      </c>
      <c r="S26">
        <f t="shared" si="7"/>
        <v>-0.11111111111110994</v>
      </c>
      <c r="T26" t="str">
        <f t="shared" si="8"/>
        <v>DOWN</v>
      </c>
      <c r="U26" t="str">
        <f t="shared" si="9"/>
        <v>DOWN</v>
      </c>
      <c r="V26">
        <v>48.649261117540625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24.35</v>
      </c>
      <c r="D27">
        <v>25.95</v>
      </c>
      <c r="E27">
        <v>23.5</v>
      </c>
      <c r="F27">
        <v>25</v>
      </c>
      <c r="G27">
        <f>_xll.TA_TYPPRICE(D27,E27,F27)</f>
        <v>24.816666666666666</v>
      </c>
      <c r="H27">
        <v>25.303793788618513</v>
      </c>
      <c r="I27" t="str">
        <f t="shared" si="0"/>
        <v>DOWN</v>
      </c>
      <c r="J27">
        <v>36.476751600315481</v>
      </c>
      <c r="K27">
        <v>33.495192792438338</v>
      </c>
      <c r="L27" t="str">
        <f t="shared" si="1"/>
        <v>DOWN</v>
      </c>
      <c r="M27" t="str">
        <f t="shared" si="2"/>
        <v>DOWN</v>
      </c>
      <c r="N27">
        <v>11.064119586888593</v>
      </c>
      <c r="O27" t="str">
        <f t="shared" si="3"/>
        <v>DOWN</v>
      </c>
      <c r="P27" t="str">
        <f t="shared" si="4"/>
        <v>DOWN</v>
      </c>
      <c r="Q27">
        <f t="shared" si="5"/>
        <v>1.5</v>
      </c>
      <c r="R27">
        <f t="shared" si="6"/>
        <v>2.4499999999999993</v>
      </c>
      <c r="S27">
        <f t="shared" si="7"/>
        <v>0.6122448979591838</v>
      </c>
      <c r="T27" t="str">
        <f t="shared" si="8"/>
        <v>No Indication</v>
      </c>
      <c r="U27" t="str">
        <f t="shared" si="9"/>
        <v>No T+M+I</v>
      </c>
      <c r="V27">
        <v>45.010913253303606</v>
      </c>
      <c r="W27">
        <v>83.192307692307693</v>
      </c>
      <c r="X27">
        <f t="shared" si="10"/>
        <v>-38.181394439004087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25.55</v>
      </c>
      <c r="D28">
        <v>25.75</v>
      </c>
      <c r="E28">
        <v>25</v>
      </c>
      <c r="F28">
        <v>25</v>
      </c>
      <c r="G28">
        <f>_xll.TA_TYPPRICE(D28,E28,F28)</f>
        <v>25.25</v>
      </c>
      <c r="H28">
        <v>25.276896894309257</v>
      </c>
      <c r="I28" t="str">
        <f t="shared" si="0"/>
        <v>DOWN</v>
      </c>
      <c r="J28">
        <v>34.093029022467597</v>
      </c>
      <c r="K28">
        <v>31.607372171896486</v>
      </c>
      <c r="L28" t="str">
        <f t="shared" si="1"/>
        <v>DOWN</v>
      </c>
      <c r="M28" t="str">
        <f t="shared" si="2"/>
        <v>DOWN</v>
      </c>
      <c r="N28">
        <v>11.064119586888591</v>
      </c>
      <c r="O28" t="str">
        <f t="shared" si="3"/>
        <v>DOWN</v>
      </c>
      <c r="P28" t="str">
        <f t="shared" si="4"/>
        <v>DOWN</v>
      </c>
      <c r="Q28">
        <f t="shared" si="5"/>
        <v>0</v>
      </c>
      <c r="R28">
        <f t="shared" si="6"/>
        <v>0.75</v>
      </c>
      <c r="S28">
        <f t="shared" si="7"/>
        <v>0</v>
      </c>
      <c r="T28" t="str">
        <f t="shared" si="8"/>
        <v>DOWN</v>
      </c>
      <c r="U28" t="str">
        <f t="shared" si="9"/>
        <v>DOWN</v>
      </c>
      <c r="V28">
        <v>41.932311214333822</v>
      </c>
      <c r="W28">
        <v>78.881766381766383</v>
      </c>
      <c r="X28">
        <f t="shared" si="10"/>
        <v>-36.949455167432561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25.5</v>
      </c>
      <c r="D29">
        <v>26.5</v>
      </c>
      <c r="E29">
        <v>24.7</v>
      </c>
      <c r="F29">
        <v>26</v>
      </c>
      <c r="G29">
        <f>_xll.TA_TYPPRICE(D29,E29,F29)</f>
        <v>25.733333333333334</v>
      </c>
      <c r="H29">
        <v>25.505115113821297</v>
      </c>
      <c r="I29" t="str">
        <f t="shared" si="0"/>
        <v>UP</v>
      </c>
      <c r="J29">
        <v>32.405689239697018</v>
      </c>
      <c r="K29">
        <v>30.072400578141711</v>
      </c>
      <c r="L29" t="str">
        <f t="shared" si="1"/>
        <v>DOWN</v>
      </c>
      <c r="M29" t="str">
        <f t="shared" si="2"/>
        <v>No Trend</v>
      </c>
      <c r="N29">
        <v>17.590452273288506</v>
      </c>
      <c r="O29" t="str">
        <f t="shared" si="3"/>
        <v>DOWN</v>
      </c>
      <c r="P29" t="str">
        <f t="shared" si="4"/>
        <v>No Trend + Momentum</v>
      </c>
      <c r="Q29">
        <f t="shared" si="5"/>
        <v>1.3000000000000007</v>
      </c>
      <c r="R29">
        <f t="shared" si="6"/>
        <v>1.8000000000000007</v>
      </c>
      <c r="S29">
        <f t="shared" si="7"/>
        <v>0.72222222222222232</v>
      </c>
      <c r="T29" t="str">
        <f t="shared" si="8"/>
        <v>No Indication</v>
      </c>
      <c r="U29" t="str">
        <f t="shared" si="9"/>
        <v>No T+M+I</v>
      </c>
      <c r="V29">
        <v>39.481186412128622</v>
      </c>
      <c r="W29">
        <v>74.964598501635535</v>
      </c>
      <c r="X29">
        <f t="shared" si="10"/>
        <v>-35.483412089506913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25.75</v>
      </c>
      <c r="D30">
        <v>26.15</v>
      </c>
      <c r="E30">
        <v>25.35</v>
      </c>
      <c r="F30">
        <v>26</v>
      </c>
      <c r="G30">
        <f>_xll.TA_TYPPRICE(D30,E30,F30)</f>
        <v>25.833333333333332</v>
      </c>
      <c r="H30">
        <v>25.669224223577316</v>
      </c>
      <c r="I30" t="str">
        <f t="shared" si="0"/>
        <v>UP</v>
      </c>
      <c r="J30">
        <v>31.015536075319904</v>
      </c>
      <c r="K30">
        <v>29.022978227443552</v>
      </c>
      <c r="L30" t="str">
        <f t="shared" si="1"/>
        <v>DOWN</v>
      </c>
      <c r="M30" t="str">
        <f t="shared" si="2"/>
        <v>No Trend</v>
      </c>
      <c r="N30">
        <v>17.590452273288506</v>
      </c>
      <c r="O30" t="str">
        <f t="shared" si="3"/>
        <v>DOWN</v>
      </c>
      <c r="P30" t="str">
        <f t="shared" si="4"/>
        <v>No Trend + Momentum</v>
      </c>
      <c r="Q30">
        <f t="shared" si="5"/>
        <v>0.64999999999999858</v>
      </c>
      <c r="R30">
        <f t="shared" si="6"/>
        <v>0.79999999999999716</v>
      </c>
      <c r="S30">
        <f t="shared" si="7"/>
        <v>0.81250000000000111</v>
      </c>
      <c r="T30" t="str">
        <f t="shared" si="8"/>
        <v>UP</v>
      </c>
      <c r="U30" t="str">
        <f t="shared" si="9"/>
        <v>No T+M+I</v>
      </c>
      <c r="V30">
        <v>37.407157733339602</v>
      </c>
      <c r="W30">
        <v>71.337591205218089</v>
      </c>
      <c r="X30">
        <f t="shared" si="10"/>
        <v>-33.930433471878487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25.5</v>
      </c>
      <c r="D31">
        <v>25.95</v>
      </c>
      <c r="E31">
        <v>25.15</v>
      </c>
      <c r="F31">
        <v>25</v>
      </c>
      <c r="G31">
        <f>_xll.TA_TYPPRICE(D31,E31,F31)</f>
        <v>25.366666666666664</v>
      </c>
      <c r="H31">
        <v>25.517945445121988</v>
      </c>
      <c r="I31" t="str">
        <f t="shared" si="0"/>
        <v>DOWN</v>
      </c>
      <c r="J31">
        <v>29.889861391915481</v>
      </c>
      <c r="K31">
        <v>28.162316399122762</v>
      </c>
      <c r="L31" t="str">
        <f t="shared" si="1"/>
        <v>DOWN</v>
      </c>
      <c r="M31" t="str">
        <f t="shared" si="2"/>
        <v>DOWN</v>
      </c>
      <c r="N31">
        <v>15.781001445493942</v>
      </c>
      <c r="O31" t="str">
        <f t="shared" si="3"/>
        <v>DOWN</v>
      </c>
      <c r="P31" t="str">
        <f t="shared" si="4"/>
        <v>DOWN</v>
      </c>
      <c r="Q31">
        <f t="shared" si="5"/>
        <v>-0.14999999999999858</v>
      </c>
      <c r="R31">
        <f t="shared" si="6"/>
        <v>0.80000000000000071</v>
      </c>
      <c r="S31">
        <f t="shared" si="7"/>
        <v>-0.18749999999999806</v>
      </c>
      <c r="T31" t="str">
        <f t="shared" si="8"/>
        <v>DOWN</v>
      </c>
      <c r="U31" t="str">
        <f t="shared" si="9"/>
        <v>DOWN</v>
      </c>
      <c r="V31">
        <v>35.498364235902741</v>
      </c>
      <c r="W31">
        <v>67.905177041868598</v>
      </c>
      <c r="X31">
        <f t="shared" si="10"/>
        <v>-32.406812805965856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25.35</v>
      </c>
      <c r="D32">
        <v>25.7</v>
      </c>
      <c r="E32">
        <v>24.9</v>
      </c>
      <c r="F32">
        <v>25</v>
      </c>
      <c r="G32">
        <f>_xll.TA_TYPPRICE(D32,E32,F32)</f>
        <v>25.2</v>
      </c>
      <c r="H32">
        <v>25.358972722560992</v>
      </c>
      <c r="I32" t="str">
        <f t="shared" si="0"/>
        <v>DOWN</v>
      </c>
      <c r="J32">
        <v>28.958781082600929</v>
      </c>
      <c r="K32">
        <v>27.437357199317702</v>
      </c>
      <c r="L32" t="str">
        <f t="shared" si="1"/>
        <v>DOWN</v>
      </c>
      <c r="M32" t="str">
        <f t="shared" si="2"/>
        <v>DOWN</v>
      </c>
      <c r="N32">
        <v>15.781001445493942</v>
      </c>
      <c r="O32" t="str">
        <f t="shared" si="3"/>
        <v>DOWN</v>
      </c>
      <c r="P32" t="str">
        <f t="shared" si="4"/>
        <v>DOWN</v>
      </c>
      <c r="Q32">
        <f t="shared" si="5"/>
        <v>0.10000000000000142</v>
      </c>
      <c r="R32">
        <f t="shared" si="6"/>
        <v>0.80000000000000071</v>
      </c>
      <c r="S32">
        <f t="shared" si="7"/>
        <v>0.12500000000000167</v>
      </c>
      <c r="T32" t="str">
        <f t="shared" si="8"/>
        <v>DOWN</v>
      </c>
      <c r="U32" t="str">
        <f t="shared" si="9"/>
        <v>DOWN</v>
      </c>
      <c r="V32">
        <v>33.883231276533088</v>
      </c>
      <c r="W32">
        <v>64.727015779507965</v>
      </c>
      <c r="X32">
        <f t="shared" si="10"/>
        <v>-30.843784502974877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25.15</v>
      </c>
      <c r="D33">
        <v>25.15</v>
      </c>
      <c r="E33">
        <v>24.45</v>
      </c>
      <c r="F33">
        <v>24</v>
      </c>
      <c r="G33">
        <f>_xll.TA_TYPPRICE(D33,E33,F33)</f>
        <v>24.533333333333331</v>
      </c>
      <c r="H33">
        <v>24.946153027947162</v>
      </c>
      <c r="I33" t="str">
        <f t="shared" si="0"/>
        <v>DOWN</v>
      </c>
      <c r="J33">
        <v>28.11238528646739</v>
      </c>
      <c r="K33">
        <v>26.773500043913767</v>
      </c>
      <c r="L33" t="str">
        <f t="shared" si="1"/>
        <v>DOWN</v>
      </c>
      <c r="M33" t="str">
        <f t="shared" si="2"/>
        <v>DOWN</v>
      </c>
      <c r="N33">
        <v>13.595786588360227</v>
      </c>
      <c r="O33" t="str">
        <f t="shared" si="3"/>
        <v>DOWN</v>
      </c>
      <c r="P33" t="str">
        <f t="shared" si="4"/>
        <v>DOWN</v>
      </c>
      <c r="Q33">
        <f t="shared" si="5"/>
        <v>-0.44999999999999929</v>
      </c>
      <c r="R33">
        <f t="shared" si="6"/>
        <v>0.69999999999999929</v>
      </c>
      <c r="S33">
        <f t="shared" si="7"/>
        <v>-0.64285714285714246</v>
      </c>
      <c r="T33" t="str">
        <f t="shared" si="8"/>
        <v>DOWN</v>
      </c>
      <c r="U33" t="str">
        <f t="shared" si="9"/>
        <v>DOWN</v>
      </c>
      <c r="V33">
        <v>32.362734157066463</v>
      </c>
      <c r="W33">
        <v>61.710199795840708</v>
      </c>
      <c r="X33">
        <f t="shared" si="10"/>
        <v>-29.347465638774246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24.5</v>
      </c>
      <c r="D34">
        <v>24.95</v>
      </c>
      <c r="E34">
        <v>24.25</v>
      </c>
      <c r="F34">
        <v>24</v>
      </c>
      <c r="G34">
        <f>_xll.TA_TYPPRICE(D34,E34,F34)</f>
        <v>24.400000000000002</v>
      </c>
      <c r="H34">
        <v>24.673076513973584</v>
      </c>
      <c r="I34" t="str">
        <f t="shared" si="0"/>
        <v>DOWN</v>
      </c>
      <c r="J34">
        <v>27.409633000585746</v>
      </c>
      <c r="K34">
        <v>26.212722256377376</v>
      </c>
      <c r="L34" t="str">
        <f t="shared" si="1"/>
        <v>DOWN</v>
      </c>
      <c r="M34" t="str">
        <f t="shared" si="2"/>
        <v>DOWN</v>
      </c>
      <c r="N34">
        <v>13.595786588360223</v>
      </c>
      <c r="O34" t="str">
        <f t="shared" si="3"/>
        <v>DOWN</v>
      </c>
      <c r="P34" t="str">
        <f t="shared" si="4"/>
        <v>DOWN</v>
      </c>
      <c r="Q34">
        <f t="shared" si="5"/>
        <v>-0.25</v>
      </c>
      <c r="R34">
        <f t="shared" si="6"/>
        <v>0.69999999999999929</v>
      </c>
      <c r="S34">
        <f t="shared" si="7"/>
        <v>-0.35714285714285748</v>
      </c>
      <c r="T34" t="str">
        <f t="shared" si="8"/>
        <v>DOWN</v>
      </c>
      <c r="U34" t="str">
        <f t="shared" si="9"/>
        <v>DOWN</v>
      </c>
      <c r="V34">
        <v>31.076159671363929</v>
      </c>
      <c r="W34">
        <v>58.916851662815468</v>
      </c>
      <c r="X34">
        <f t="shared" si="10"/>
        <v>-27.840691991451539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24.55</v>
      </c>
      <c r="D35">
        <v>24.85</v>
      </c>
      <c r="E35">
        <v>24.25</v>
      </c>
      <c r="F35">
        <v>24</v>
      </c>
      <c r="G35">
        <f>_xll.TA_TYPPRICE(D35,E35,F35)</f>
        <v>24.366666666666664</v>
      </c>
      <c r="H35">
        <v>24.519871590320122</v>
      </c>
      <c r="I35" t="str">
        <f t="shared" si="0"/>
        <v>DOWN</v>
      </c>
      <c r="J35">
        <v>26.840825667122246</v>
      </c>
      <c r="K35">
        <v>25.776561754960181</v>
      </c>
      <c r="L35" t="str">
        <f t="shared" si="1"/>
        <v>DOWN</v>
      </c>
      <c r="M35" t="str">
        <f t="shared" si="2"/>
        <v>DOWN</v>
      </c>
      <c r="N35">
        <v>13.595786588360223</v>
      </c>
      <c r="O35" t="str">
        <f t="shared" si="3"/>
        <v>DOWN</v>
      </c>
      <c r="P35" t="str">
        <f t="shared" si="4"/>
        <v>DOWN</v>
      </c>
      <c r="Q35">
        <f t="shared" si="5"/>
        <v>-0.25</v>
      </c>
      <c r="R35">
        <f t="shared" si="6"/>
        <v>0.60000000000000142</v>
      </c>
      <c r="S35">
        <f t="shared" si="7"/>
        <v>-0.41666666666666569</v>
      </c>
      <c r="T35" t="str">
        <f t="shared" si="8"/>
        <v>DOWN</v>
      </c>
      <c r="U35" t="str">
        <f t="shared" si="9"/>
        <v>DOWN</v>
      </c>
      <c r="V35">
        <v>29.987519721923324</v>
      </c>
      <c r="W35">
        <v>56.330418206310618</v>
      </c>
      <c r="X35">
        <f t="shared" si="10"/>
        <v>-26.342898484387295</v>
      </c>
      <c r="Y35">
        <v>-32.369594287930653</v>
      </c>
      <c r="Z35" t="str">
        <f t="shared" si="11"/>
        <v>UP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24.5</v>
      </c>
      <c r="D36">
        <v>24.9</v>
      </c>
      <c r="E36">
        <v>24.35</v>
      </c>
      <c r="F36">
        <v>25</v>
      </c>
      <c r="G36">
        <f>_xll.TA_TYPPRICE(D36,E36,F36)</f>
        <v>24.75</v>
      </c>
      <c r="H36">
        <v>24.634935795160061</v>
      </c>
      <c r="I36" t="str">
        <f t="shared" si="0"/>
        <v>UP</v>
      </c>
      <c r="J36">
        <v>26.409531074428415</v>
      </c>
      <c r="K36">
        <v>25.459548031635695</v>
      </c>
      <c r="L36" t="str">
        <f t="shared" si="1"/>
        <v>DOWN</v>
      </c>
      <c r="M36" t="str">
        <f t="shared" si="2"/>
        <v>No Trend</v>
      </c>
      <c r="N36">
        <v>31.989372524936165</v>
      </c>
      <c r="O36" t="str">
        <f t="shared" si="3"/>
        <v>DOWN</v>
      </c>
      <c r="P36" t="str">
        <f t="shared" si="4"/>
        <v>No Trend + Momentum</v>
      </c>
      <c r="Q36">
        <f t="shared" si="5"/>
        <v>0.64999999999999858</v>
      </c>
      <c r="R36">
        <f t="shared" si="6"/>
        <v>0.54999999999999716</v>
      </c>
      <c r="S36">
        <f t="shared" si="7"/>
        <v>1.1818181818181854</v>
      </c>
      <c r="T36" t="str">
        <f t="shared" si="8"/>
        <v>UP</v>
      </c>
      <c r="U36" t="str">
        <f t="shared" si="9"/>
        <v>No T+M+I</v>
      </c>
      <c r="V36">
        <v>29.22020899547358</v>
      </c>
      <c r="W36">
        <v>54.009646487324645</v>
      </c>
      <c r="X36">
        <f t="shared" si="10"/>
        <v>-24.789437491851064</v>
      </c>
      <c r="Y36">
        <v>-30.853562928714734</v>
      </c>
      <c r="Z36" t="str">
        <f t="shared" si="11"/>
        <v>UP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24.9</v>
      </c>
      <c r="D37">
        <v>25.75</v>
      </c>
      <c r="E37">
        <v>24.8</v>
      </c>
      <c r="F37">
        <v>25</v>
      </c>
      <c r="G37">
        <f>_xll.TA_TYPPRICE(D37,E37,F37)</f>
        <v>25.183333333333334</v>
      </c>
      <c r="H37">
        <v>24.909134564246699</v>
      </c>
      <c r="I37" t="str">
        <f t="shared" si="0"/>
        <v>UP</v>
      </c>
      <c r="J37">
        <v>26.262968613444322</v>
      </c>
      <c r="K37">
        <v>25.31298180238332</v>
      </c>
      <c r="L37" t="str">
        <f t="shared" si="1"/>
        <v>DOWN</v>
      </c>
      <c r="M37" t="str">
        <f t="shared" si="2"/>
        <v>No Trend</v>
      </c>
      <c r="N37">
        <v>31.989372524936165</v>
      </c>
      <c r="O37" t="str">
        <f t="shared" si="3"/>
        <v>DOWN</v>
      </c>
      <c r="P37" t="str">
        <f t="shared" si="4"/>
        <v>No Trend + Momentum</v>
      </c>
      <c r="Q37">
        <f t="shared" si="5"/>
        <v>0.19999999999999929</v>
      </c>
      <c r="R37">
        <f t="shared" si="6"/>
        <v>0.94999999999999929</v>
      </c>
      <c r="S37">
        <f t="shared" si="7"/>
        <v>0.21052631578947309</v>
      </c>
      <c r="T37" t="str">
        <f t="shared" si="8"/>
        <v>No Indication</v>
      </c>
      <c r="U37" t="str">
        <f t="shared" si="9"/>
        <v>No T+M+I</v>
      </c>
      <c r="V37">
        <v>28.57094607309303</v>
      </c>
      <c r="W37">
        <v>51.860783784559857</v>
      </c>
      <c r="X37">
        <f t="shared" si="10"/>
        <v>-23.289837711466827</v>
      </c>
      <c r="Y37">
        <v>-29.340817885265153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25.3</v>
      </c>
      <c r="D38">
        <v>25.75</v>
      </c>
      <c r="E38">
        <v>25.15</v>
      </c>
      <c r="F38">
        <v>25</v>
      </c>
      <c r="G38">
        <f>_xll.TA_TYPPRICE(D38,E38,F38)</f>
        <v>25.3</v>
      </c>
      <c r="H38">
        <v>25.104567282123348</v>
      </c>
      <c r="I38" t="str">
        <f t="shared" si="0"/>
        <v>DOWN</v>
      </c>
      <c r="J38">
        <v>26.148975588234471</v>
      </c>
      <c r="K38">
        <v>25.276763624075915</v>
      </c>
      <c r="L38" t="str">
        <f t="shared" si="1"/>
        <v>DOWN</v>
      </c>
      <c r="M38" t="str">
        <f t="shared" si="2"/>
        <v>DOWN</v>
      </c>
      <c r="N38">
        <v>31.989372524936165</v>
      </c>
      <c r="O38" t="str">
        <f t="shared" si="3"/>
        <v>DOWN</v>
      </c>
      <c r="P38" t="str">
        <f t="shared" si="4"/>
        <v>DOWN</v>
      </c>
      <c r="Q38">
        <f t="shared" si="5"/>
        <v>-0.14999999999999858</v>
      </c>
      <c r="R38">
        <f t="shared" si="6"/>
        <v>0.60000000000000142</v>
      </c>
      <c r="S38">
        <f t="shared" si="7"/>
        <v>-0.24999999999999703</v>
      </c>
      <c r="T38" t="str">
        <f t="shared" si="8"/>
        <v>DOWN</v>
      </c>
      <c r="U38" t="str">
        <f t="shared" si="9"/>
        <v>DOWN</v>
      </c>
      <c r="V38">
        <v>28.021569754155639</v>
      </c>
      <c r="W38">
        <v>49.871096096814682</v>
      </c>
      <c r="X38">
        <f t="shared" si="10"/>
        <v>-21.849526342659043</v>
      </c>
      <c r="Y38">
        <v>-27.84255957674393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25.4</v>
      </c>
      <c r="D39">
        <v>25.6</v>
      </c>
      <c r="E39">
        <v>24.8</v>
      </c>
      <c r="F39">
        <v>25</v>
      </c>
      <c r="G39">
        <f>_xll.TA_TYPPRICE(D39,E39,F39)</f>
        <v>25.133333333333336</v>
      </c>
      <c r="H39">
        <v>25.11895030772834</v>
      </c>
      <c r="I39" t="str">
        <f t="shared" si="0"/>
        <v>DOWN</v>
      </c>
      <c r="J39">
        <v>26.026981013071257</v>
      </c>
      <c r="K39">
        <v>25.170816152059047</v>
      </c>
      <c r="L39" t="str">
        <f t="shared" si="1"/>
        <v>DOWN</v>
      </c>
      <c r="M39" t="str">
        <f t="shared" si="2"/>
        <v>DOWN</v>
      </c>
      <c r="N39">
        <v>31.989372524936165</v>
      </c>
      <c r="O39" t="str">
        <f t="shared" si="3"/>
        <v>DOWN</v>
      </c>
      <c r="P39" t="str">
        <f t="shared" si="4"/>
        <v>DOWN</v>
      </c>
      <c r="Q39">
        <f t="shared" si="5"/>
        <v>0.19999999999999929</v>
      </c>
      <c r="R39">
        <f t="shared" si="6"/>
        <v>0.80000000000000071</v>
      </c>
      <c r="S39">
        <f t="shared" si="7"/>
        <v>0.24999999999999889</v>
      </c>
      <c r="T39" t="str">
        <f t="shared" si="8"/>
        <v>No Indication</v>
      </c>
      <c r="U39" t="str">
        <f t="shared" si="9"/>
        <v>No T+M+I</v>
      </c>
      <c r="V39">
        <v>27.556712868900924</v>
      </c>
      <c r="W39">
        <v>48.028792682235817</v>
      </c>
      <c r="X39">
        <f t="shared" si="10"/>
        <v>-20.472079813334894</v>
      </c>
      <c r="Y39">
        <v>-26.368463624062123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</v>
      </c>
      <c r="D40">
        <v>25</v>
      </c>
      <c r="E40">
        <v>23.9</v>
      </c>
      <c r="F40">
        <v>24</v>
      </c>
      <c r="G40">
        <f>_xll.TA_TYPPRICE(D40,E40,F40)</f>
        <v>24.3</v>
      </c>
      <c r="H40">
        <v>24.709475153864169</v>
      </c>
      <c r="I40" t="str">
        <f t="shared" si="0"/>
        <v>DOWN</v>
      </c>
      <c r="J40">
        <v>25.798763010166532</v>
      </c>
      <c r="K40">
        <v>24.888412562712592</v>
      </c>
      <c r="L40" t="str">
        <f t="shared" si="1"/>
        <v>DOWN</v>
      </c>
      <c r="M40" t="str">
        <f t="shared" si="2"/>
        <v>DOWN</v>
      </c>
      <c r="N40">
        <v>21.049482436204201</v>
      </c>
      <c r="O40" t="str">
        <f t="shared" si="3"/>
        <v>DOWN</v>
      </c>
      <c r="P40" t="str">
        <f t="shared" si="4"/>
        <v>DOWN</v>
      </c>
      <c r="Q40">
        <f t="shared" si="5"/>
        <v>0.10000000000000142</v>
      </c>
      <c r="R40">
        <f t="shared" si="6"/>
        <v>1.1000000000000014</v>
      </c>
      <c r="S40">
        <f t="shared" si="7"/>
        <v>9.0909090909092077E-2</v>
      </c>
      <c r="T40" t="str">
        <f t="shared" si="8"/>
        <v>DOWN</v>
      </c>
      <c r="U40" t="str">
        <f t="shared" si="9"/>
        <v>DOWN</v>
      </c>
      <c r="V40">
        <v>27.009526273685395</v>
      </c>
      <c r="W40">
        <v>46.24888211318131</v>
      </c>
      <c r="X40">
        <f t="shared" si="10"/>
        <v>-19.239355839495914</v>
      </c>
      <c r="Y40">
        <v>-24.942642067148881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24.15</v>
      </c>
      <c r="D41">
        <v>24.35</v>
      </c>
      <c r="E41">
        <v>23.2</v>
      </c>
      <c r="F41">
        <v>23</v>
      </c>
      <c r="G41">
        <f>_xll.TA_TYPPRICE(D41,E41,F41)</f>
        <v>23.516666666666666</v>
      </c>
      <c r="H41">
        <v>24.113070910265417</v>
      </c>
      <c r="I41" t="str">
        <f t="shared" si="0"/>
        <v>DOWN</v>
      </c>
      <c r="J41">
        <v>25.47681567457397</v>
      </c>
      <c r="K41">
        <v>24.513209770998682</v>
      </c>
      <c r="L41" t="str">
        <f t="shared" si="1"/>
        <v>DOWN</v>
      </c>
      <c r="M41" t="str">
        <f t="shared" si="2"/>
        <v>DOWN</v>
      </c>
      <c r="N41">
        <v>14.745888836319967</v>
      </c>
      <c r="O41" t="str">
        <f t="shared" si="3"/>
        <v>DOWN</v>
      </c>
      <c r="P41" t="str">
        <f t="shared" si="4"/>
        <v>DOWN</v>
      </c>
      <c r="Q41">
        <f t="shared" si="5"/>
        <v>-0.19999999999999929</v>
      </c>
      <c r="R41">
        <f t="shared" si="6"/>
        <v>1.1500000000000021</v>
      </c>
      <c r="S41">
        <f t="shared" si="7"/>
        <v>-0.17391304347825992</v>
      </c>
      <c r="T41" t="str">
        <f t="shared" si="8"/>
        <v>DOWN</v>
      </c>
      <c r="U41" t="str">
        <f t="shared" si="9"/>
        <v>DOWN</v>
      </c>
      <c r="V41">
        <v>26.392676077733796</v>
      </c>
      <c r="W41">
        <v>44.526742697390105</v>
      </c>
      <c r="X41">
        <f t="shared" si="10"/>
        <v>-18.134066619656309</v>
      </c>
      <c r="Y41">
        <v>-23.580926977650368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23.45</v>
      </c>
      <c r="D42">
        <v>24.05</v>
      </c>
      <c r="E42">
        <v>22.7</v>
      </c>
      <c r="F42">
        <v>24</v>
      </c>
      <c r="G42">
        <f>_xll.TA_TYPPRICE(D42,E42,F42)</f>
        <v>23.583333333333332</v>
      </c>
      <c r="H42">
        <v>23.848202121799375</v>
      </c>
      <c r="I42" t="str">
        <f t="shared" si="0"/>
        <v>UP</v>
      </c>
      <c r="J42">
        <v>25.159745524668644</v>
      </c>
      <c r="K42">
        <v>24.110274266332308</v>
      </c>
      <c r="L42" t="str">
        <f t="shared" si="1"/>
        <v>DOWN</v>
      </c>
      <c r="M42" t="str">
        <f t="shared" si="2"/>
        <v>No Trend</v>
      </c>
      <c r="N42">
        <v>37.966867110325211</v>
      </c>
      <c r="O42" t="str">
        <f t="shared" si="3"/>
        <v>DOWN</v>
      </c>
      <c r="P42" t="str">
        <f t="shared" si="4"/>
        <v>No Trend + Momentum</v>
      </c>
      <c r="Q42">
        <f t="shared" si="5"/>
        <v>1.3000000000000007</v>
      </c>
      <c r="R42">
        <f t="shared" si="6"/>
        <v>1.3500000000000014</v>
      </c>
      <c r="S42">
        <f t="shared" si="7"/>
        <v>0.96296296296296247</v>
      </c>
      <c r="T42" t="str">
        <f t="shared" si="8"/>
        <v>UP</v>
      </c>
      <c r="U42" t="str">
        <f t="shared" si="9"/>
        <v>No T+M+I</v>
      </c>
      <c r="V42">
        <v>26.024572065774752</v>
      </c>
      <c r="W42">
        <v>43.006243238324174</v>
      </c>
      <c r="X42">
        <f t="shared" si="10"/>
        <v>-16.981671172549422</v>
      </c>
      <c r="Y42">
        <v>-22.261075816630179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24.1</v>
      </c>
      <c r="D43">
        <v>25</v>
      </c>
      <c r="E43">
        <v>24</v>
      </c>
      <c r="F43">
        <v>25</v>
      </c>
      <c r="G43">
        <f>_xll.TA_TYPPRICE(D43,E43,F43)</f>
        <v>24.666666666666668</v>
      </c>
      <c r="H43">
        <v>24.257434394233023</v>
      </c>
      <c r="I43" t="str">
        <f t="shared" si="0"/>
        <v>UP</v>
      </c>
      <c r="J43">
        <v>25.124246519186723</v>
      </c>
      <c r="K43">
        <v>24.085768873814018</v>
      </c>
      <c r="L43" t="str">
        <f t="shared" si="1"/>
        <v>No Confirmation</v>
      </c>
      <c r="M43" t="str">
        <f t="shared" si="2"/>
        <v>No Trend</v>
      </c>
      <c r="N43">
        <v>53.722749822192753</v>
      </c>
      <c r="O43" t="str">
        <f t="shared" si="3"/>
        <v>No Momentum</v>
      </c>
      <c r="P43" t="str">
        <f t="shared" si="4"/>
        <v>No Trend + Momentum</v>
      </c>
      <c r="Q43">
        <f t="shared" si="5"/>
        <v>1</v>
      </c>
      <c r="R43">
        <f t="shared" si="6"/>
        <v>1</v>
      </c>
      <c r="S43">
        <f t="shared" si="7"/>
        <v>1</v>
      </c>
      <c r="T43" t="str">
        <f t="shared" si="8"/>
        <v>UP</v>
      </c>
      <c r="U43" t="str">
        <f t="shared" si="9"/>
        <v>No T+M+I</v>
      </c>
      <c r="V43">
        <v>25.866945594117098</v>
      </c>
      <c r="W43">
        <v>41.672447442892754</v>
      </c>
      <c r="X43">
        <f t="shared" si="10"/>
        <v>-15.805501848775656</v>
      </c>
      <c r="Y43">
        <v>-20.969961023059273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24.9</v>
      </c>
      <c r="D44">
        <v>24.9</v>
      </c>
      <c r="E44">
        <v>24</v>
      </c>
      <c r="F44">
        <v>24</v>
      </c>
      <c r="G44">
        <f>_xll.TA_TYPPRICE(D44,E44,F44)</f>
        <v>24.3</v>
      </c>
      <c r="H44">
        <v>24.278717197116514</v>
      </c>
      <c r="I44" t="str">
        <f t="shared" si="0"/>
        <v>DOWN</v>
      </c>
      <c r="J44">
        <v>25.074413959367451</v>
      </c>
      <c r="K44">
        <v>24.066709124077569</v>
      </c>
      <c r="L44" t="str">
        <f t="shared" si="1"/>
        <v>DOWN</v>
      </c>
      <c r="M44" t="str">
        <f t="shared" si="2"/>
        <v>DOWN</v>
      </c>
      <c r="N44">
        <v>40.776613136183194</v>
      </c>
      <c r="O44" t="str">
        <f t="shared" si="3"/>
        <v>No Momentum</v>
      </c>
      <c r="P44" t="str">
        <f t="shared" si="4"/>
        <v>No Trend + Momentum</v>
      </c>
      <c r="Q44">
        <f t="shared" si="5"/>
        <v>0</v>
      </c>
      <c r="R44">
        <f t="shared" si="6"/>
        <v>0.89999999999999858</v>
      </c>
      <c r="S44">
        <f t="shared" si="7"/>
        <v>0</v>
      </c>
      <c r="T44" t="str">
        <f t="shared" si="8"/>
        <v>DOWN</v>
      </c>
      <c r="U44" t="str">
        <f t="shared" si="9"/>
        <v>No T+M+I</v>
      </c>
      <c r="V44">
        <v>25.579723195022162</v>
      </c>
      <c r="W44">
        <v>40.363377261937735</v>
      </c>
      <c r="X44">
        <f t="shared" si="10"/>
        <v>-14.783654066915574</v>
      </c>
      <c r="Y44">
        <v>-19.732699631830535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24.2</v>
      </c>
      <c r="D45">
        <v>25.4</v>
      </c>
      <c r="E45">
        <v>24.1</v>
      </c>
      <c r="F45">
        <v>25</v>
      </c>
      <c r="G45">
        <f>_xll.TA_TYPPRICE(D45,E45,F45)</f>
        <v>24.833333333333332</v>
      </c>
      <c r="H45">
        <v>24.556025265224925</v>
      </c>
      <c r="I45" t="str">
        <f t="shared" si="0"/>
        <v>UP</v>
      </c>
      <c r="J45">
        <v>25.146766412841352</v>
      </c>
      <c r="K45">
        <v>24.074107096504775</v>
      </c>
      <c r="L45" t="str">
        <f t="shared" si="1"/>
        <v>No Confirmation</v>
      </c>
      <c r="M45" t="str">
        <f t="shared" si="2"/>
        <v>No Trend</v>
      </c>
      <c r="N45">
        <v>54.486459488091199</v>
      </c>
      <c r="O45" t="str">
        <f t="shared" si="3"/>
        <v>No Momentum</v>
      </c>
      <c r="P45" t="str">
        <f t="shared" si="4"/>
        <v>No Trend + Momentum</v>
      </c>
      <c r="Q45">
        <f t="shared" si="5"/>
        <v>0.89999999999999858</v>
      </c>
      <c r="R45">
        <f t="shared" si="6"/>
        <v>1.2999999999999972</v>
      </c>
      <c r="S45">
        <f t="shared" si="7"/>
        <v>0.69230769230769273</v>
      </c>
      <c r="T45" t="str">
        <f t="shared" si="8"/>
        <v>No Indication</v>
      </c>
      <c r="U45" t="str">
        <f t="shared" si="9"/>
        <v>No T+M+I</v>
      </c>
      <c r="V45">
        <v>25.490535011172597</v>
      </c>
      <c r="W45">
        <v>39.225349316609012</v>
      </c>
      <c r="X45">
        <f t="shared" si="10"/>
        <v>-13.734814305436416</v>
      </c>
      <c r="Y45">
        <v>-18.533122566551711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25.3</v>
      </c>
      <c r="D46">
        <v>25.9</v>
      </c>
      <c r="E46">
        <v>25</v>
      </c>
      <c r="F46">
        <v>26</v>
      </c>
      <c r="G46">
        <f>_xll.TA_TYPPRICE(D46,E46,F46)</f>
        <v>25.633333333333336</v>
      </c>
      <c r="H46">
        <v>25.094679299279129</v>
      </c>
      <c r="I46" t="str">
        <f t="shared" si="0"/>
        <v>UP</v>
      </c>
      <c r="J46">
        <v>25.314151654432163</v>
      </c>
      <c r="K46">
        <v>24.279861075059269</v>
      </c>
      <c r="L46" t="str">
        <f t="shared" si="1"/>
        <v>UP</v>
      </c>
      <c r="M46" t="str">
        <f t="shared" si="2"/>
        <v>UP</v>
      </c>
      <c r="N46">
        <v>64.700870988563835</v>
      </c>
      <c r="O46" t="str">
        <f t="shared" si="3"/>
        <v>UP</v>
      </c>
      <c r="P46" t="str">
        <f t="shared" si="4"/>
        <v>UP</v>
      </c>
      <c r="Q46">
        <f t="shared" si="5"/>
        <v>1</v>
      </c>
      <c r="R46">
        <f t="shared" si="6"/>
        <v>0.89999999999999858</v>
      </c>
      <c r="S46">
        <f t="shared" si="7"/>
        <v>1.1111111111111129</v>
      </c>
      <c r="T46" t="str">
        <f t="shared" si="8"/>
        <v>UP</v>
      </c>
      <c r="U46" t="str">
        <f t="shared" si="9"/>
        <v>UP</v>
      </c>
      <c r="V46">
        <v>25.568914240222966</v>
      </c>
      <c r="W46">
        <v>38.245693811675011</v>
      </c>
      <c r="X46">
        <f t="shared" si="10"/>
        <v>-12.676779571452045</v>
      </c>
      <c r="Y46">
        <v>-17.361853967531779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25.65</v>
      </c>
      <c r="D47">
        <v>26</v>
      </c>
      <c r="E47">
        <v>25.3</v>
      </c>
      <c r="F47">
        <v>26</v>
      </c>
      <c r="G47">
        <f>_xll.TA_TYPPRICE(D47,E47,F47)</f>
        <v>25.766666666666666</v>
      </c>
      <c r="H47">
        <v>25.430672982972897</v>
      </c>
      <c r="I47" t="str">
        <f t="shared" si="0"/>
        <v>UP</v>
      </c>
      <c r="J47">
        <v>25.466562397891682</v>
      </c>
      <c r="K47">
        <v>24.506558613934988</v>
      </c>
      <c r="L47" t="str">
        <f t="shared" si="1"/>
        <v>UP</v>
      </c>
      <c r="M47" t="str">
        <f t="shared" si="2"/>
        <v>UP</v>
      </c>
      <c r="N47">
        <v>64.700870988563835</v>
      </c>
      <c r="O47" t="str">
        <f t="shared" si="3"/>
        <v>UP</v>
      </c>
      <c r="P47" t="str">
        <f t="shared" si="4"/>
        <v>UP</v>
      </c>
      <c r="Q47">
        <f t="shared" si="5"/>
        <v>0.69999999999999929</v>
      </c>
      <c r="R47">
        <f t="shared" si="6"/>
        <v>0.69999999999999929</v>
      </c>
      <c r="S47">
        <f t="shared" si="7"/>
        <v>1</v>
      </c>
      <c r="T47" t="str">
        <f t="shared" si="8"/>
        <v>UP</v>
      </c>
      <c r="U47" t="str">
        <f t="shared" si="9"/>
        <v>UP</v>
      </c>
      <c r="V47">
        <v>25.635235126342511</v>
      </c>
      <c r="W47">
        <v>37.338605381180564</v>
      </c>
      <c r="X47">
        <f t="shared" si="10"/>
        <v>-11.703370254838052</v>
      </c>
      <c r="Y47">
        <v>-16.230157224993032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25.75</v>
      </c>
      <c r="D48">
        <v>26.45</v>
      </c>
      <c r="E48">
        <v>25.6</v>
      </c>
      <c r="F48">
        <v>26</v>
      </c>
      <c r="G48">
        <f>_xll.TA_TYPPRICE(D48,E48,F48)</f>
        <v>26.016666666666666</v>
      </c>
      <c r="H48">
        <v>25.72366982481978</v>
      </c>
      <c r="I48" t="str">
        <f t="shared" si="0"/>
        <v>UP</v>
      </c>
      <c r="J48">
        <v>25.685104087249087</v>
      </c>
      <c r="K48">
        <v>24.749545588616101</v>
      </c>
      <c r="L48" t="str">
        <f t="shared" si="1"/>
        <v>UP</v>
      </c>
      <c r="M48" t="str">
        <f t="shared" si="2"/>
        <v>UP</v>
      </c>
      <c r="N48">
        <v>64.700870988563835</v>
      </c>
      <c r="O48" t="str">
        <f t="shared" si="3"/>
        <v>UP</v>
      </c>
      <c r="P48" t="str">
        <f t="shared" si="4"/>
        <v>UP</v>
      </c>
      <c r="Q48">
        <f t="shared" si="5"/>
        <v>0.39999999999999858</v>
      </c>
      <c r="R48">
        <f t="shared" si="6"/>
        <v>0.84999999999999787</v>
      </c>
      <c r="S48">
        <f t="shared" si="7"/>
        <v>0.47058823529411714</v>
      </c>
      <c r="T48" t="str">
        <f t="shared" si="8"/>
        <v>No Indication</v>
      </c>
      <c r="U48" t="str">
        <f t="shared" si="9"/>
        <v>No T+M+I</v>
      </c>
      <c r="V48">
        <v>25.691352799212893</v>
      </c>
      <c r="W48">
        <v>36.498708686278299</v>
      </c>
      <c r="X48">
        <f t="shared" si="10"/>
        <v>-10.807355887065405</v>
      </c>
      <c r="Y48">
        <v>-15.145596957407507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26.2</v>
      </c>
      <c r="D49">
        <v>26.5</v>
      </c>
      <c r="E49">
        <v>26</v>
      </c>
      <c r="F49">
        <v>26</v>
      </c>
      <c r="G49">
        <f>_xll.TA_TYPPRICE(D49,E49,F49)</f>
        <v>26.166666666666668</v>
      </c>
      <c r="H49">
        <v>25.945168245743226</v>
      </c>
      <c r="I49" t="str">
        <f t="shared" si="0"/>
        <v>UP</v>
      </c>
      <c r="J49">
        <v>25.8661920678604</v>
      </c>
      <c r="K49">
        <v>25.027424346701412</v>
      </c>
      <c r="L49" t="str">
        <f t="shared" si="1"/>
        <v>UP</v>
      </c>
      <c r="M49" t="str">
        <f t="shared" si="2"/>
        <v>UP</v>
      </c>
      <c r="N49">
        <v>64.700870988563835</v>
      </c>
      <c r="O49" t="str">
        <f t="shared" si="3"/>
        <v>UP</v>
      </c>
      <c r="P49" t="str">
        <f t="shared" si="4"/>
        <v>UP</v>
      </c>
      <c r="Q49">
        <f t="shared" si="5"/>
        <v>0</v>
      </c>
      <c r="R49">
        <f t="shared" si="6"/>
        <v>0.5</v>
      </c>
      <c r="S49">
        <f t="shared" si="7"/>
        <v>0</v>
      </c>
      <c r="T49" t="str">
        <f t="shared" si="8"/>
        <v>DOWN</v>
      </c>
      <c r="U49" t="str">
        <f t="shared" si="9"/>
        <v>No T+M+I</v>
      </c>
      <c r="V49">
        <v>25.738836983949373</v>
      </c>
      <c r="W49">
        <v>35.721026561368795</v>
      </c>
      <c r="X49">
        <f t="shared" si="10"/>
        <v>-9.9821895774194225</v>
      </c>
      <c r="Y49">
        <v>-14.112915481409891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26.35</v>
      </c>
      <c r="D50">
        <v>27.5</v>
      </c>
      <c r="E50">
        <v>26.35</v>
      </c>
      <c r="F50">
        <v>27</v>
      </c>
      <c r="G50">
        <f>_xll.TA_TYPPRICE(D50,E50,F50)</f>
        <v>26.95</v>
      </c>
      <c r="H50">
        <v>26.447584122871611</v>
      </c>
      <c r="I50" t="str">
        <f t="shared" si="0"/>
        <v>UP</v>
      </c>
      <c r="J50">
        <v>26.229260497224754</v>
      </c>
      <c r="K50">
        <v>25.321330047434433</v>
      </c>
      <c r="L50" t="str">
        <f t="shared" si="1"/>
        <v>UP</v>
      </c>
      <c r="M50" t="str">
        <f t="shared" si="2"/>
        <v>UP</v>
      </c>
      <c r="N50">
        <v>77.19568531083155</v>
      </c>
      <c r="O50" t="str">
        <f t="shared" si="3"/>
        <v>UP</v>
      </c>
      <c r="P50" t="str">
        <f t="shared" si="4"/>
        <v>UP</v>
      </c>
      <c r="Q50">
        <f t="shared" si="5"/>
        <v>0.64999999999999858</v>
      </c>
      <c r="R50">
        <f t="shared" si="6"/>
        <v>1.1499999999999986</v>
      </c>
      <c r="S50">
        <f t="shared" si="7"/>
        <v>0.56521739130434734</v>
      </c>
      <c r="T50" t="str">
        <f t="shared" si="8"/>
        <v>No Indication</v>
      </c>
      <c r="U50" t="str">
        <f t="shared" si="9"/>
        <v>No T+M+I</v>
      </c>
      <c r="V50">
        <v>25.932862063341776</v>
      </c>
      <c r="W50">
        <v>35.075024593859993</v>
      </c>
      <c r="X50">
        <f t="shared" si="10"/>
        <v>-9.1421625305182168</v>
      </c>
      <c r="Y50">
        <v>-13.118764891231557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27.2</v>
      </c>
      <c r="D51">
        <v>27.25</v>
      </c>
      <c r="E51">
        <v>26.05</v>
      </c>
      <c r="F51">
        <v>26</v>
      </c>
      <c r="G51">
        <f>_xll.TA_TYPPRICE(D51,E51,F51)</f>
        <v>26.433333333333334</v>
      </c>
      <c r="H51">
        <v>26.44045872810247</v>
      </c>
      <c r="I51" t="str">
        <f t="shared" si="0"/>
        <v>DOWN</v>
      </c>
      <c r="J51">
        <v>26.456091497841474</v>
      </c>
      <c r="K51">
        <v>25.483256703560116</v>
      </c>
      <c r="L51" t="str">
        <f t="shared" si="1"/>
        <v>No Confirmation</v>
      </c>
      <c r="M51" t="str">
        <f t="shared" si="2"/>
        <v>No Trend</v>
      </c>
      <c r="N51">
        <v>53.516621840384872</v>
      </c>
      <c r="O51" t="str">
        <f t="shared" si="3"/>
        <v>No Momentum</v>
      </c>
      <c r="P51" t="str">
        <f t="shared" si="4"/>
        <v>No Trend + Momentum</v>
      </c>
      <c r="Q51">
        <f t="shared" si="5"/>
        <v>-5.0000000000000711E-2</v>
      </c>
      <c r="R51">
        <f t="shared" si="6"/>
        <v>1.1999999999999993</v>
      </c>
      <c r="S51">
        <f t="shared" si="7"/>
        <v>-4.1666666666667282E-2</v>
      </c>
      <c r="T51" t="str">
        <f t="shared" si="8"/>
        <v>DOWN</v>
      </c>
      <c r="U51" t="str">
        <f t="shared" si="9"/>
        <v>No T+M+I</v>
      </c>
      <c r="V51">
        <v>25.943190976673812</v>
      </c>
      <c r="W51">
        <v>34.402800549870364</v>
      </c>
      <c r="X51">
        <f t="shared" si="10"/>
        <v>-8.4596095731965519</v>
      </c>
      <c r="Y51">
        <v>-12.186933827624555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26.35</v>
      </c>
      <c r="D52">
        <v>29.85</v>
      </c>
      <c r="E52">
        <v>26.15</v>
      </c>
      <c r="F52">
        <v>30</v>
      </c>
      <c r="G52">
        <f>_xll.TA_TYPPRICE(D52,E52,F52)</f>
        <v>28.666666666666668</v>
      </c>
      <c r="H52">
        <v>27.553562697384571</v>
      </c>
      <c r="I52" t="str">
        <f t="shared" si="0"/>
        <v>UP</v>
      </c>
      <c r="J52">
        <v>27.210293387210037</v>
      </c>
      <c r="K52">
        <v>25.631421880546757</v>
      </c>
      <c r="L52" t="str">
        <f t="shared" si="1"/>
        <v>UP</v>
      </c>
      <c r="M52" t="str">
        <f t="shared" si="2"/>
        <v>UP</v>
      </c>
      <c r="N52">
        <v>81.653981094542232</v>
      </c>
      <c r="O52" t="str">
        <f t="shared" si="3"/>
        <v>UP</v>
      </c>
      <c r="P52" t="str">
        <f t="shared" si="4"/>
        <v>UP</v>
      </c>
      <c r="Q52">
        <f t="shared" si="5"/>
        <v>3.8500000000000014</v>
      </c>
      <c r="R52">
        <f t="shared" si="6"/>
        <v>3.7000000000000028</v>
      </c>
      <c r="S52">
        <f t="shared" si="7"/>
        <v>1.0405405405405401</v>
      </c>
      <c r="T52" t="str">
        <f t="shared" si="8"/>
        <v>UP</v>
      </c>
      <c r="U52" t="str">
        <f t="shared" si="9"/>
        <v>UP</v>
      </c>
      <c r="V52">
        <v>26.567315441800918</v>
      </c>
      <c r="W52">
        <v>34.076667175805895</v>
      </c>
      <c r="X52">
        <f t="shared" si="10"/>
        <v>-7.5093517340049765</v>
      </c>
      <c r="Y52">
        <v>-11.25141740890064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26.55</v>
      </c>
      <c r="AE52">
        <f t="shared" si="16"/>
        <v>27.55</v>
      </c>
      <c r="AF52">
        <f t="shared" si="17"/>
        <v>28</v>
      </c>
      <c r="AG52">
        <f t="shared" si="18"/>
        <v>28.450000000000003</v>
      </c>
      <c r="AH52">
        <f t="shared" si="19"/>
        <v>28.450000000000003</v>
      </c>
    </row>
    <row r="53" spans="1:34" x14ac:dyDescent="0.25">
      <c r="A53" t="s">
        <v>5</v>
      </c>
      <c r="B53" s="1">
        <v>42929</v>
      </c>
      <c r="C53">
        <v>31.5</v>
      </c>
      <c r="D53">
        <v>35.15</v>
      </c>
      <c r="E53">
        <v>30.9</v>
      </c>
      <c r="F53">
        <v>34</v>
      </c>
      <c r="G53">
        <f>_xll.TA_TYPPRICE(D53,E53,F53)</f>
        <v>33.35</v>
      </c>
      <c r="H53">
        <v>30.451781348692286</v>
      </c>
      <c r="I53" t="str">
        <f t="shared" si="0"/>
        <v>UP</v>
      </c>
      <c r="J53">
        <v>28.974672634496695</v>
      </c>
      <c r="K53">
        <v>26.802217018203034</v>
      </c>
      <c r="L53" t="str">
        <f t="shared" si="1"/>
        <v>UP</v>
      </c>
      <c r="M53" t="str">
        <f t="shared" si="2"/>
        <v>UP</v>
      </c>
      <c r="N53">
        <v>89.556253408078291</v>
      </c>
      <c r="O53" t="str">
        <f t="shared" si="3"/>
        <v>UP</v>
      </c>
      <c r="P53" t="str">
        <f t="shared" si="4"/>
        <v>UP</v>
      </c>
      <c r="Q53">
        <f t="shared" si="5"/>
        <v>3.1000000000000014</v>
      </c>
      <c r="R53">
        <f t="shared" si="6"/>
        <v>4.25</v>
      </c>
      <c r="S53">
        <f t="shared" si="7"/>
        <v>0.72941176470588265</v>
      </c>
      <c r="T53" t="str">
        <f t="shared" si="8"/>
        <v>No Indication</v>
      </c>
      <c r="U53" t="str">
        <f t="shared" si="9"/>
        <v>No T+M+I</v>
      </c>
      <c r="V53">
        <v>27.710805373831548</v>
      </c>
      <c r="W53">
        <v>34.070988125746197</v>
      </c>
      <c r="X53">
        <f t="shared" si="10"/>
        <v>-6.3601827519146497</v>
      </c>
      <c r="Y53">
        <v>-10.273170477503442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34.9</v>
      </c>
      <c r="D54">
        <v>35.15</v>
      </c>
      <c r="E54">
        <v>32.299999999999997</v>
      </c>
      <c r="F54">
        <v>33</v>
      </c>
      <c r="G54">
        <f>_xll.TA_TYPPRICE(D54,E54,F54)</f>
        <v>33.483333333333327</v>
      </c>
      <c r="H54">
        <v>31.967557341012807</v>
      </c>
      <c r="I54" t="str">
        <f t="shared" si="0"/>
        <v>UP</v>
      </c>
      <c r="J54">
        <v>30.34696760460854</v>
      </c>
      <c r="K54">
        <v>28.02394656971347</v>
      </c>
      <c r="L54" t="str">
        <f t="shared" si="1"/>
        <v>UP</v>
      </c>
      <c r="M54" t="str">
        <f t="shared" si="2"/>
        <v>UP</v>
      </c>
      <c r="N54">
        <v>78.931679537867979</v>
      </c>
      <c r="O54" t="str">
        <f t="shared" si="3"/>
        <v>UP</v>
      </c>
      <c r="P54" t="str">
        <f t="shared" si="4"/>
        <v>UP</v>
      </c>
      <c r="Q54">
        <f t="shared" si="5"/>
        <v>0.70000000000000284</v>
      </c>
      <c r="R54">
        <f t="shared" si="6"/>
        <v>2.8500000000000014</v>
      </c>
      <c r="S54">
        <f t="shared" si="7"/>
        <v>0.24561403508772017</v>
      </c>
      <c r="T54" t="str">
        <f t="shared" si="8"/>
        <v>No Indication</v>
      </c>
      <c r="U54" t="str">
        <f t="shared" si="9"/>
        <v>No T+M+I</v>
      </c>
      <c r="V54">
        <v>28.524527624011309</v>
      </c>
      <c r="W54">
        <v>33.991655671987218</v>
      </c>
      <c r="X54">
        <f t="shared" si="10"/>
        <v>-5.4671280479759083</v>
      </c>
      <c r="Y54">
        <v>-9.3119619915979346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33.200000000000003</v>
      </c>
      <c r="D55">
        <v>33.5</v>
      </c>
      <c r="E55">
        <v>31.8</v>
      </c>
      <c r="F55">
        <v>32</v>
      </c>
      <c r="G55">
        <f>_xll.TA_TYPPRICE(D55,E55,F55)</f>
        <v>32.43333333333333</v>
      </c>
      <c r="H55">
        <v>32.200445337173065</v>
      </c>
      <c r="I55" t="str">
        <f t="shared" si="0"/>
        <v>DOWN</v>
      </c>
      <c r="J55">
        <v>31.047641470251087</v>
      </c>
      <c r="K55">
        <v>28.863069554221589</v>
      </c>
      <c r="L55" t="str">
        <f t="shared" si="1"/>
        <v>UP</v>
      </c>
      <c r="M55" t="str">
        <f t="shared" si="2"/>
        <v>No Trend</v>
      </c>
      <c r="N55">
        <v>68.738173084550951</v>
      </c>
      <c r="O55" t="str">
        <f t="shared" si="3"/>
        <v>UP</v>
      </c>
      <c r="P55" t="str">
        <f t="shared" si="4"/>
        <v>No Trend + Momentum</v>
      </c>
      <c r="Q55">
        <f t="shared" si="5"/>
        <v>0.19999999999999929</v>
      </c>
      <c r="R55">
        <f t="shared" si="6"/>
        <v>1.6999999999999993</v>
      </c>
      <c r="S55">
        <f t="shared" si="7"/>
        <v>0.11764705882352905</v>
      </c>
      <c r="T55" t="str">
        <f t="shared" si="8"/>
        <v>DOWN</v>
      </c>
      <c r="U55" t="str">
        <f t="shared" si="9"/>
        <v>No T+M+I</v>
      </c>
      <c r="V55">
        <v>29.059215681855722</v>
      </c>
      <c r="W55">
        <v>33.844125622210385</v>
      </c>
      <c r="X55">
        <f t="shared" si="10"/>
        <v>-4.7849099403546624</v>
      </c>
      <c r="Y55">
        <v>-8.4065515813492802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31.85</v>
      </c>
      <c r="D56">
        <v>34.65</v>
      </c>
      <c r="E56">
        <v>31.15</v>
      </c>
      <c r="F56">
        <v>34</v>
      </c>
      <c r="G56">
        <f>_xll.TA_TYPPRICE(D56,E56,F56)</f>
        <v>33.266666666666666</v>
      </c>
      <c r="H56">
        <v>32.733556001919865</v>
      </c>
      <c r="I56" t="str">
        <f t="shared" si="0"/>
        <v>UP</v>
      </c>
      <c r="J56">
        <v>31.848165587973067</v>
      </c>
      <c r="K56">
        <v>29.371276319950123</v>
      </c>
      <c r="L56" t="str">
        <f t="shared" si="1"/>
        <v>UP</v>
      </c>
      <c r="M56" t="str">
        <f t="shared" si="2"/>
        <v>UP</v>
      </c>
      <c r="N56">
        <v>76.367974220694691</v>
      </c>
      <c r="O56" t="str">
        <f t="shared" si="3"/>
        <v>UP</v>
      </c>
      <c r="P56" t="str">
        <f t="shared" si="4"/>
        <v>UP</v>
      </c>
      <c r="Q56">
        <f t="shared" si="5"/>
        <v>2.8500000000000014</v>
      </c>
      <c r="R56">
        <f t="shared" si="6"/>
        <v>3.5</v>
      </c>
      <c r="S56">
        <f t="shared" si="7"/>
        <v>0.81428571428571472</v>
      </c>
      <c r="T56" t="str">
        <f t="shared" si="8"/>
        <v>UP</v>
      </c>
      <c r="U56" t="str">
        <f t="shared" si="9"/>
        <v>UP</v>
      </c>
      <c r="V56">
        <v>29.819336346185612</v>
      </c>
      <c r="W56">
        <v>33.85567187241702</v>
      </c>
      <c r="X56">
        <f t="shared" si="10"/>
        <v>-4.036335526231408</v>
      </c>
      <c r="Y56">
        <v>-7.5325083703257061</v>
      </c>
      <c r="Z56" t="str">
        <f t="shared" si="11"/>
        <v>UP</v>
      </c>
      <c r="AA56" t="str">
        <f t="shared" si="12"/>
        <v>UP</v>
      </c>
      <c r="AB56" t="str">
        <f t="shared" si="13"/>
        <v>UP</v>
      </c>
      <c r="AC56" t="str">
        <f t="shared" si="14"/>
        <v>UP</v>
      </c>
      <c r="AD56">
        <f t="shared" si="15"/>
        <v>31.55</v>
      </c>
      <c r="AE56">
        <f t="shared" si="16"/>
        <v>32.5</v>
      </c>
      <c r="AF56">
        <f t="shared" si="17"/>
        <v>32.9</v>
      </c>
      <c r="AG56">
        <f t="shared" si="18"/>
        <v>33.300000000000004</v>
      </c>
      <c r="AH56">
        <f t="shared" si="19"/>
        <v>33.300000000000004</v>
      </c>
    </row>
    <row r="57" spans="1:34" x14ac:dyDescent="0.25">
      <c r="A57" t="s">
        <v>5</v>
      </c>
      <c r="B57" s="1">
        <v>42935</v>
      </c>
      <c r="C57">
        <v>33.799999999999997</v>
      </c>
      <c r="D57">
        <v>35.450000000000003</v>
      </c>
      <c r="E57">
        <v>33.799999999999997</v>
      </c>
      <c r="F57">
        <v>35</v>
      </c>
      <c r="G57">
        <f>_xll.TA_TYPPRICE(D57,E57,F57)</f>
        <v>34.75</v>
      </c>
      <c r="H57">
        <v>33.741778000959933</v>
      </c>
      <c r="I57" t="str">
        <f t="shared" si="0"/>
        <v>UP</v>
      </c>
      <c r="J57">
        <v>32.648573235090161</v>
      </c>
      <c r="K57">
        <v>30.355437137738985</v>
      </c>
      <c r="L57" t="str">
        <f t="shared" si="1"/>
        <v>UP</v>
      </c>
      <c r="M57" t="str">
        <f t="shared" si="2"/>
        <v>UP</v>
      </c>
      <c r="N57">
        <v>79.495669753246034</v>
      </c>
      <c r="O57" t="str">
        <f t="shared" si="3"/>
        <v>UP</v>
      </c>
      <c r="P57" t="str">
        <f t="shared" si="4"/>
        <v>UP</v>
      </c>
      <c r="Q57">
        <f t="shared" si="5"/>
        <v>1.2000000000000028</v>
      </c>
      <c r="R57">
        <f t="shared" si="6"/>
        <v>1.6500000000000057</v>
      </c>
      <c r="S57">
        <f t="shared" si="7"/>
        <v>0.72727272727272652</v>
      </c>
      <c r="T57" t="str">
        <f t="shared" si="8"/>
        <v>No Indication</v>
      </c>
      <c r="U57" t="str">
        <f t="shared" si="9"/>
        <v>No T+M+I</v>
      </c>
      <c r="V57">
        <v>30.616361523695517</v>
      </c>
      <c r="W57">
        <v>33.940436918904645</v>
      </c>
      <c r="X57">
        <f t="shared" si="10"/>
        <v>-3.3240753952091282</v>
      </c>
      <c r="Y57">
        <v>-6.6908217753023909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35.75</v>
      </c>
      <c r="D58">
        <v>38.549999999999997</v>
      </c>
      <c r="E58">
        <v>35.299999999999997</v>
      </c>
      <c r="F58">
        <v>38</v>
      </c>
      <c r="G58">
        <f>_xll.TA_TYPPRICE(D58,E58,F58)</f>
        <v>37.283333333333331</v>
      </c>
      <c r="H58">
        <v>35.512555667146628</v>
      </c>
      <c r="I58" t="str">
        <f t="shared" si="0"/>
        <v>UP</v>
      </c>
      <c r="J58">
        <v>33.960001405070123</v>
      </c>
      <c r="K58">
        <v>31.454228884908098</v>
      </c>
      <c r="L58" t="str">
        <f t="shared" si="1"/>
        <v>UP</v>
      </c>
      <c r="M58" t="str">
        <f t="shared" si="2"/>
        <v>UP</v>
      </c>
      <c r="N58">
        <v>86.296754893987227</v>
      </c>
      <c r="O58" t="str">
        <f t="shared" si="3"/>
        <v>UP</v>
      </c>
      <c r="P58" t="str">
        <f t="shared" si="4"/>
        <v>UP</v>
      </c>
      <c r="Q58">
        <f t="shared" si="5"/>
        <v>2.7000000000000028</v>
      </c>
      <c r="R58">
        <f t="shared" si="6"/>
        <v>3.25</v>
      </c>
      <c r="S58">
        <f t="shared" si="7"/>
        <v>0.83076923076923159</v>
      </c>
      <c r="T58" t="str">
        <f t="shared" si="8"/>
        <v>UP</v>
      </c>
      <c r="U58" t="str">
        <f t="shared" si="9"/>
        <v>UP</v>
      </c>
      <c r="V58">
        <v>31.752305904665437</v>
      </c>
      <c r="W58">
        <v>34.241145295282081</v>
      </c>
      <c r="X58">
        <f t="shared" si="10"/>
        <v>-2.4888393906166435</v>
      </c>
      <c r="Y58">
        <v>-5.8504252983652414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35.65</v>
      </c>
      <c r="AE58">
        <f t="shared" si="16"/>
        <v>36.550000000000004</v>
      </c>
      <c r="AF58">
        <f t="shared" si="17"/>
        <v>36.9</v>
      </c>
      <c r="AG58">
        <f t="shared" si="18"/>
        <v>37.300000000000004</v>
      </c>
    </row>
    <row r="59" spans="1:34" x14ac:dyDescent="0.25">
      <c r="A59" t="s">
        <v>5</v>
      </c>
      <c r="B59" s="1">
        <v>42937</v>
      </c>
      <c r="C59">
        <v>37.799999999999997</v>
      </c>
      <c r="D59">
        <v>38.5</v>
      </c>
      <c r="E59">
        <v>36.200000000000003</v>
      </c>
      <c r="F59">
        <v>37</v>
      </c>
      <c r="G59">
        <f>_xll.TA_TYPPRICE(D59,E59,F59)</f>
        <v>37.233333333333334</v>
      </c>
      <c r="H59">
        <v>36.372944500239981</v>
      </c>
      <c r="I59" t="str">
        <f t="shared" si="0"/>
        <v>UP</v>
      </c>
      <c r="J59">
        <v>34.968889981721205</v>
      </c>
      <c r="K59">
        <v>32.508844688261853</v>
      </c>
      <c r="L59" t="str">
        <f t="shared" si="1"/>
        <v>UP</v>
      </c>
      <c r="M59" t="str">
        <f t="shared" si="2"/>
        <v>UP</v>
      </c>
      <c r="N59">
        <v>75.818338662908033</v>
      </c>
      <c r="O59" t="str">
        <f t="shared" si="3"/>
        <v>UP</v>
      </c>
      <c r="P59" t="str">
        <f t="shared" si="4"/>
        <v>UP</v>
      </c>
      <c r="Q59">
        <f t="shared" si="5"/>
        <v>0.79999999999999716</v>
      </c>
      <c r="R59">
        <f t="shared" si="6"/>
        <v>2.2999999999999972</v>
      </c>
      <c r="S59">
        <f t="shared" si="7"/>
        <v>0.34782608695652095</v>
      </c>
      <c r="T59" t="str">
        <f t="shared" si="8"/>
        <v>No Indication</v>
      </c>
      <c r="U59" t="str">
        <f t="shared" si="9"/>
        <v>No T+M+I</v>
      </c>
      <c r="V59">
        <v>32.559643457793833</v>
      </c>
      <c r="W59">
        <v>34.445504903038966</v>
      </c>
      <c r="X59">
        <f t="shared" si="10"/>
        <v>-1.8858614452451334</v>
      </c>
      <c r="Y59">
        <v>-5.0575125277412196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37.700000000000003</v>
      </c>
      <c r="D60">
        <v>38.5</v>
      </c>
      <c r="E60">
        <v>37.25</v>
      </c>
      <c r="F60">
        <v>38</v>
      </c>
      <c r="G60">
        <f>_xll.TA_TYPPRICE(D60,E60,F60)</f>
        <v>37.916666666666664</v>
      </c>
      <c r="H60">
        <v>37.144805583453319</v>
      </c>
      <c r="I60" t="str">
        <f t="shared" si="0"/>
        <v>UP</v>
      </c>
      <c r="J60">
        <v>35.753581096894273</v>
      </c>
      <c r="K60">
        <v>33.562434757536998</v>
      </c>
      <c r="L60" t="str">
        <f t="shared" si="1"/>
        <v>UP</v>
      </c>
      <c r="M60" t="str">
        <f t="shared" si="2"/>
        <v>UP</v>
      </c>
      <c r="N60">
        <v>79.004943695503357</v>
      </c>
      <c r="O60" t="str">
        <f t="shared" si="3"/>
        <v>UP</v>
      </c>
      <c r="P60" t="str">
        <f t="shared" si="4"/>
        <v>UP</v>
      </c>
      <c r="Q60">
        <f t="shared" si="5"/>
        <v>0.75</v>
      </c>
      <c r="R60">
        <f t="shared" si="6"/>
        <v>1.25</v>
      </c>
      <c r="S60">
        <f t="shared" si="7"/>
        <v>0.6</v>
      </c>
      <c r="T60" t="str">
        <f t="shared" si="8"/>
        <v>No Indication</v>
      </c>
      <c r="U60" t="str">
        <f t="shared" si="9"/>
        <v>No T+M+I</v>
      </c>
      <c r="V60">
        <v>33.396621387364014</v>
      </c>
      <c r="W60">
        <v>34.708800836147191</v>
      </c>
      <c r="X60">
        <f t="shared" si="10"/>
        <v>-1.3121794487831764</v>
      </c>
      <c r="Y60">
        <v>-4.3084459119496108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38.25</v>
      </c>
      <c r="D61">
        <v>38.450000000000003</v>
      </c>
      <c r="E61">
        <v>36.799999999999997</v>
      </c>
      <c r="F61">
        <v>37</v>
      </c>
      <c r="G61">
        <f>_xll.TA_TYPPRICE(D61,E61,F61)</f>
        <v>37.416666666666664</v>
      </c>
      <c r="H61">
        <v>37.280736125059988</v>
      </c>
      <c r="I61" t="str">
        <f t="shared" si="0"/>
        <v>DOWN</v>
      </c>
      <c r="J61">
        <v>36.352785297584433</v>
      </c>
      <c r="K61">
        <v>34.281893700306554</v>
      </c>
      <c r="L61" t="str">
        <f t="shared" si="1"/>
        <v>UP</v>
      </c>
      <c r="M61" t="str">
        <f t="shared" si="2"/>
        <v>No Trend</v>
      </c>
      <c r="N61">
        <v>67.831577483916149</v>
      </c>
      <c r="O61" t="str">
        <f t="shared" si="3"/>
        <v>UP</v>
      </c>
      <c r="P61" t="str">
        <f t="shared" si="4"/>
        <v>No Trend + Momentum</v>
      </c>
      <c r="Q61">
        <f t="shared" si="5"/>
        <v>0.20000000000000284</v>
      </c>
      <c r="R61">
        <f t="shared" si="6"/>
        <v>1.6500000000000057</v>
      </c>
      <c r="S61">
        <f t="shared" si="7"/>
        <v>0.12121212121212252</v>
      </c>
      <c r="T61" t="str">
        <f t="shared" si="8"/>
        <v>DOWN</v>
      </c>
      <c r="U61" t="str">
        <f t="shared" si="9"/>
        <v>No T+M+I</v>
      </c>
      <c r="V61">
        <v>33.950987327769553</v>
      </c>
      <c r="W61">
        <v>34.878519292728882</v>
      </c>
      <c r="X61">
        <f t="shared" si="10"/>
        <v>-0.92753196495932855</v>
      </c>
      <c r="Y61">
        <v>-3.6322631225515543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37.25</v>
      </c>
      <c r="D62">
        <v>37.450000000000003</v>
      </c>
      <c r="E62">
        <v>36.1</v>
      </c>
      <c r="F62">
        <v>37</v>
      </c>
      <c r="G62">
        <f>_xll.TA_TYPPRICE(D62,E62,F62)</f>
        <v>36.85</v>
      </c>
      <c r="H62">
        <v>37.065368062529998</v>
      </c>
      <c r="I62" t="str">
        <f t="shared" si="0"/>
        <v>DOWN</v>
      </c>
      <c r="J62">
        <v>36.596610787010114</v>
      </c>
      <c r="K62">
        <v>34.685917322460654</v>
      </c>
      <c r="L62" t="str">
        <f t="shared" si="1"/>
        <v>UP</v>
      </c>
      <c r="M62" t="str">
        <f t="shared" si="2"/>
        <v>No Trend</v>
      </c>
      <c r="N62">
        <v>67.831577483916163</v>
      </c>
      <c r="O62" t="str">
        <f t="shared" si="3"/>
        <v>UP</v>
      </c>
      <c r="P62" t="str">
        <f t="shared" si="4"/>
        <v>No Trend + Momentum</v>
      </c>
      <c r="Q62">
        <f t="shared" si="5"/>
        <v>0.89999999999999858</v>
      </c>
      <c r="R62">
        <f t="shared" si="6"/>
        <v>1.3500000000000014</v>
      </c>
      <c r="S62">
        <f t="shared" si="7"/>
        <v>0.66666666666666496</v>
      </c>
      <c r="T62" t="str">
        <f t="shared" si="8"/>
        <v>No Indication</v>
      </c>
      <c r="U62" t="str">
        <f t="shared" si="9"/>
        <v>No T+M+I</v>
      </c>
      <c r="V62">
        <v>34.420066200420393</v>
      </c>
      <c r="W62">
        <v>35.035666011785999</v>
      </c>
      <c r="X62">
        <f t="shared" si="10"/>
        <v>-0.61559981136560538</v>
      </c>
      <c r="Y62">
        <v>-3.0289304603143643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36.549999999999997</v>
      </c>
      <c r="D63">
        <v>37.200000000000003</v>
      </c>
      <c r="E63">
        <v>34</v>
      </c>
      <c r="F63">
        <v>35</v>
      </c>
      <c r="G63">
        <f>_xll.TA_TYPPRICE(D63,E63,F63)</f>
        <v>35.4</v>
      </c>
      <c r="H63">
        <v>36.232684031264995</v>
      </c>
      <c r="I63" t="str">
        <f t="shared" si="0"/>
        <v>DOWN</v>
      </c>
      <c r="J63">
        <v>36.730697278785648</v>
      </c>
      <c r="K63">
        <v>34.533491250802733</v>
      </c>
      <c r="L63" t="str">
        <f t="shared" si="1"/>
        <v>No Confirmation</v>
      </c>
      <c r="M63" t="str">
        <f t="shared" si="2"/>
        <v>No Trend</v>
      </c>
      <c r="N63">
        <v>47.041339300033442</v>
      </c>
      <c r="O63" t="str">
        <f t="shared" si="3"/>
        <v>No Momentum</v>
      </c>
      <c r="P63" t="str">
        <f t="shared" si="4"/>
        <v>No Trend + Momentum</v>
      </c>
      <c r="Q63">
        <f t="shared" si="5"/>
        <v>1</v>
      </c>
      <c r="R63">
        <f t="shared" si="6"/>
        <v>3.2000000000000028</v>
      </c>
      <c r="S63">
        <f t="shared" si="7"/>
        <v>0.31249999999999972</v>
      </c>
      <c r="T63" t="str">
        <f t="shared" si="8"/>
        <v>No Indication</v>
      </c>
      <c r="U63" t="str">
        <f t="shared" si="9"/>
        <v>No T+M+I</v>
      </c>
      <c r="V63">
        <v>34.509286784971103</v>
      </c>
      <c r="W63">
        <v>35.033024084987034</v>
      </c>
      <c r="X63">
        <f t="shared" si="10"/>
        <v>-0.52373730001593088</v>
      </c>
      <c r="Y63">
        <v>-2.5278918282546776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34.200000000000003</v>
      </c>
      <c r="D64">
        <v>36.6</v>
      </c>
      <c r="E64">
        <v>34.049999999999997</v>
      </c>
      <c r="F64">
        <v>36.200000000000003</v>
      </c>
      <c r="G64">
        <f>_xll.TA_TYPPRICE(D64,E64,F64)</f>
        <v>35.616666666666667</v>
      </c>
      <c r="H64">
        <v>35.924675348965835</v>
      </c>
      <c r="I64" t="str">
        <f t="shared" si="0"/>
        <v>UP</v>
      </c>
      <c r="J64">
        <v>36.701653439055505</v>
      </c>
      <c r="K64">
        <v>34.426048750624346</v>
      </c>
      <c r="L64" t="str">
        <f t="shared" si="1"/>
        <v>No Confirmation</v>
      </c>
      <c r="M64" t="str">
        <f t="shared" si="2"/>
        <v>No Trend</v>
      </c>
      <c r="N64">
        <v>56.939747937719062</v>
      </c>
      <c r="O64" t="str">
        <f t="shared" si="3"/>
        <v>No Momentum</v>
      </c>
      <c r="P64" t="str">
        <f t="shared" si="4"/>
        <v>No Trend + Momentum</v>
      </c>
      <c r="Q64">
        <f t="shared" si="5"/>
        <v>2.1500000000000057</v>
      </c>
      <c r="R64">
        <f t="shared" si="6"/>
        <v>2.5500000000000043</v>
      </c>
      <c r="S64">
        <f t="shared" si="7"/>
        <v>0.84313725490196156</v>
      </c>
      <c r="T64" t="str">
        <f t="shared" si="8"/>
        <v>UP</v>
      </c>
      <c r="U64" t="str">
        <f t="shared" si="9"/>
        <v>No T+M+I</v>
      </c>
      <c r="V64">
        <v>34.769396510360167</v>
      </c>
      <c r="W64">
        <v>35.119466745358366</v>
      </c>
      <c r="X64">
        <f t="shared" si="10"/>
        <v>-0.35007023499819923</v>
      </c>
      <c r="Y64">
        <v>-2.0923275096033818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36.5</v>
      </c>
      <c r="D65">
        <v>38.200000000000003</v>
      </c>
      <c r="E65">
        <v>36.1</v>
      </c>
      <c r="F65">
        <v>37.25</v>
      </c>
      <c r="G65">
        <f>_xll.TA_TYPPRICE(D65,E65,F65)</f>
        <v>37.183333333333337</v>
      </c>
      <c r="H65">
        <v>36.554004341149586</v>
      </c>
      <c r="I65" t="str">
        <f t="shared" si="0"/>
        <v>UP</v>
      </c>
      <c r="J65">
        <v>37.034619341487613</v>
      </c>
      <c r="K65">
        <v>34.798037917152271</v>
      </c>
      <c r="L65" t="str">
        <f t="shared" si="1"/>
        <v>UP</v>
      </c>
      <c r="M65" t="str">
        <f t="shared" si="2"/>
        <v>UP</v>
      </c>
      <c r="N65">
        <v>64.248464928568467</v>
      </c>
      <c r="O65" t="str">
        <f t="shared" si="3"/>
        <v>UP</v>
      </c>
      <c r="P65" t="str">
        <f t="shared" si="4"/>
        <v>UP</v>
      </c>
      <c r="Q65">
        <f t="shared" si="5"/>
        <v>1.1499999999999986</v>
      </c>
      <c r="R65">
        <f t="shared" si="6"/>
        <v>2.1000000000000014</v>
      </c>
      <c r="S65">
        <f t="shared" si="7"/>
        <v>0.54761904761904656</v>
      </c>
      <c r="T65" t="str">
        <f t="shared" si="8"/>
        <v>No Indication</v>
      </c>
      <c r="U65" t="str">
        <f t="shared" si="9"/>
        <v>No T+M+I</v>
      </c>
      <c r="V65">
        <v>35.151027816458601</v>
      </c>
      <c r="W65">
        <v>35.277284023479972</v>
      </c>
      <c r="X65">
        <f t="shared" si="10"/>
        <v>-0.12625620702137041</v>
      </c>
      <c r="Y65">
        <v>-1.6991132490869796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37.700000000000003</v>
      </c>
      <c r="D66">
        <v>37.85</v>
      </c>
      <c r="E66">
        <v>36</v>
      </c>
      <c r="F66">
        <v>36.25</v>
      </c>
      <c r="G66">
        <f>_xll.TA_TYPPRICE(D66,E66,F66)</f>
        <v>36.699999999999996</v>
      </c>
      <c r="H66">
        <v>36.627002170574791</v>
      </c>
      <c r="I66" t="str">
        <f t="shared" si="0"/>
        <v>DOWN</v>
      </c>
      <c r="J66">
        <v>37.215815043379251</v>
      </c>
      <c r="K66">
        <v>35.065140602229548</v>
      </c>
      <c r="L66" t="str">
        <f t="shared" si="1"/>
        <v>No Confirmation</v>
      </c>
      <c r="M66" t="str">
        <f t="shared" si="2"/>
        <v>No Trend</v>
      </c>
      <c r="N66">
        <v>53.448531694796245</v>
      </c>
      <c r="O66" t="str">
        <f t="shared" si="3"/>
        <v>No Momentum</v>
      </c>
      <c r="P66" t="str">
        <f t="shared" si="4"/>
        <v>No Trend + Momentum</v>
      </c>
      <c r="Q66">
        <f t="shared" si="5"/>
        <v>0.25</v>
      </c>
      <c r="R66">
        <f t="shared" si="6"/>
        <v>1.8500000000000014</v>
      </c>
      <c r="S66">
        <f t="shared" si="7"/>
        <v>0.13513513513513503</v>
      </c>
      <c r="T66" t="str">
        <f t="shared" si="8"/>
        <v>DOWN</v>
      </c>
      <c r="U66" t="str">
        <f t="shared" si="9"/>
        <v>No T+M+I</v>
      </c>
      <c r="V66">
        <v>35.320100460080354</v>
      </c>
      <c r="W66">
        <v>35.349337058777749</v>
      </c>
      <c r="X66">
        <f t="shared" si="10"/>
        <v>-2.9236598697394811E-2</v>
      </c>
      <c r="Y66">
        <v>-1.3651379190090627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36.450000000000003</v>
      </c>
      <c r="D67">
        <v>36.700000000000003</v>
      </c>
      <c r="E67">
        <v>35.1</v>
      </c>
      <c r="F67">
        <v>35.200000000000003</v>
      </c>
      <c r="G67">
        <f>_xll.TA_TYPPRICE(D67,E67,F67)</f>
        <v>35.666666666666671</v>
      </c>
      <c r="H67">
        <v>36.146834418620728</v>
      </c>
      <c r="I67" t="str">
        <f t="shared" ref="I67:I104" si="20">IF(F67&gt;H67,"UP","DOWN")</f>
        <v>DOWN</v>
      </c>
      <c r="J67">
        <v>37.101189478183862</v>
      </c>
      <c r="K67">
        <v>35.072887135067425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43.787786657445984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0.10000000000000142</v>
      </c>
      <c r="R67">
        <f t="shared" ref="R67:R104" si="26">D67-E67</f>
        <v>1.6000000000000014</v>
      </c>
      <c r="S67">
        <f t="shared" ref="S67:S104" si="27">Q67/R67</f>
        <v>6.2500000000000833E-2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No T+M+I</v>
      </c>
      <c r="V67">
        <v>35.301623466221841</v>
      </c>
      <c r="W67">
        <v>35.338275054423839</v>
      </c>
      <c r="X67">
        <f t="shared" ref="X67:X104" si="30">V67-W67</f>
        <v>-3.6651588201998209E-2</v>
      </c>
      <c r="Y67">
        <v>-1.0994406528476497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35.200000000000003</v>
      </c>
      <c r="D68">
        <v>35.700000000000003</v>
      </c>
      <c r="E68">
        <v>33.85</v>
      </c>
      <c r="F68">
        <v>34.049999999999997</v>
      </c>
      <c r="G68">
        <f>_xll.TA_TYPPRICE(D68,E68,F68)</f>
        <v>34.533333333333339</v>
      </c>
      <c r="H68">
        <v>35.340083875977029</v>
      </c>
      <c r="I68" t="str">
        <f t="shared" si="20"/>
        <v>DOWN</v>
      </c>
      <c r="J68">
        <v>36.789814038587451</v>
      </c>
      <c r="K68">
        <v>34.801134438385773</v>
      </c>
      <c r="L68" t="str">
        <f t="shared" si="21"/>
        <v>DOWN</v>
      </c>
      <c r="M68" t="str">
        <f t="shared" si="22"/>
        <v>DOWN</v>
      </c>
      <c r="N68">
        <v>35.101741876168056</v>
      </c>
      <c r="O68" t="str">
        <f t="shared" si="23"/>
        <v>DOWN</v>
      </c>
      <c r="P68" t="str">
        <f t="shared" si="24"/>
        <v>DOWN</v>
      </c>
      <c r="Q68">
        <f t="shared" si="25"/>
        <v>0.19999999999999574</v>
      </c>
      <c r="R68">
        <f t="shared" si="26"/>
        <v>1.8500000000000014</v>
      </c>
      <c r="S68">
        <f t="shared" si="27"/>
        <v>0.10810810810810573</v>
      </c>
      <c r="T68" t="str">
        <f t="shared" si="28"/>
        <v>DOWN</v>
      </c>
      <c r="U68" t="str">
        <f t="shared" si="29"/>
        <v>DOWN</v>
      </c>
      <c r="V68">
        <v>35.109066009880017</v>
      </c>
      <c r="W68">
        <v>35.242847272614668</v>
      </c>
      <c r="X68">
        <f t="shared" si="30"/>
        <v>-0.13378126273465085</v>
      </c>
      <c r="Y68">
        <v>-0.9063087748250499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34.4</v>
      </c>
      <c r="D69">
        <v>34.6</v>
      </c>
      <c r="E69">
        <v>33</v>
      </c>
      <c r="F69">
        <v>33.65</v>
      </c>
      <c r="G69">
        <f>_xll.TA_TYPPRICE(D69,E69,F69)</f>
        <v>33.75</v>
      </c>
      <c r="H69">
        <v>34.545041937988515</v>
      </c>
      <c r="I69" t="str">
        <f t="shared" si="20"/>
        <v>DOWN</v>
      </c>
      <c r="J69">
        <v>36.303188696679129</v>
      </c>
      <c r="K69">
        <v>34.40088234096671</v>
      </c>
      <c r="L69" t="str">
        <f t="shared" si="21"/>
        <v>DOWN</v>
      </c>
      <c r="M69" t="str">
        <f t="shared" si="22"/>
        <v>DOWN</v>
      </c>
      <c r="N69">
        <v>32.314712590620964</v>
      </c>
      <c r="O69" t="str">
        <f t="shared" si="23"/>
        <v>DOWN</v>
      </c>
      <c r="P69" t="str">
        <f t="shared" si="24"/>
        <v>DOWN</v>
      </c>
      <c r="Q69">
        <f t="shared" si="25"/>
        <v>0.64999999999999858</v>
      </c>
      <c r="R69">
        <f t="shared" si="26"/>
        <v>1.6000000000000014</v>
      </c>
      <c r="S69">
        <f t="shared" si="27"/>
        <v>0.40624999999999878</v>
      </c>
      <c r="T69" t="str">
        <f t="shared" si="28"/>
        <v>No Indication</v>
      </c>
      <c r="U69" t="str">
        <f t="shared" si="29"/>
        <v>No T+M+I</v>
      </c>
      <c r="V69">
        <v>34.884594316052322</v>
      </c>
      <c r="W69">
        <v>35.124858585754325</v>
      </c>
      <c r="X69">
        <f t="shared" si="30"/>
        <v>-0.24026426970200276</v>
      </c>
      <c r="Y69">
        <v>-0.77309987380044043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34.25</v>
      </c>
      <c r="D70">
        <v>36.450000000000003</v>
      </c>
      <c r="E70">
        <v>34.25</v>
      </c>
      <c r="F70">
        <v>36.4</v>
      </c>
      <c r="G70">
        <f>_xll.TA_TYPPRICE(D70,E70,F70)</f>
        <v>35.699999999999996</v>
      </c>
      <c r="H70">
        <v>35.122520968994252</v>
      </c>
      <c r="I70" t="str">
        <f t="shared" si="20"/>
        <v>UP</v>
      </c>
      <c r="J70">
        <v>36.335813430750434</v>
      </c>
      <c r="K70">
        <v>34.367352931862996</v>
      </c>
      <c r="L70" t="str">
        <f t="shared" si="21"/>
        <v>UP</v>
      </c>
      <c r="M70" t="str">
        <f t="shared" si="22"/>
        <v>UP</v>
      </c>
      <c r="N70">
        <v>59.766979696523862</v>
      </c>
      <c r="O70" t="str">
        <f t="shared" si="23"/>
        <v>No Momentum</v>
      </c>
      <c r="P70" t="str">
        <f t="shared" si="24"/>
        <v>No Trend + Momentum</v>
      </c>
      <c r="Q70">
        <f t="shared" si="25"/>
        <v>2.1499999999999986</v>
      </c>
      <c r="R70">
        <f t="shared" si="26"/>
        <v>2.2000000000000028</v>
      </c>
      <c r="S70">
        <f t="shared" si="27"/>
        <v>0.97727272727272541</v>
      </c>
      <c r="T70" t="str">
        <f t="shared" si="28"/>
        <v>UP</v>
      </c>
      <c r="U70" t="str">
        <f t="shared" si="29"/>
        <v>No T+M+I</v>
      </c>
      <c r="V70">
        <v>35.117733652044272</v>
      </c>
      <c r="W70">
        <v>35.219313505328081</v>
      </c>
      <c r="X70">
        <f t="shared" si="30"/>
        <v>-0.10157985328380903</v>
      </c>
      <c r="Y70">
        <v>-0.6387958696971141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36.799999999999997</v>
      </c>
      <c r="D71">
        <v>37.450000000000003</v>
      </c>
      <c r="E71">
        <v>31.1</v>
      </c>
      <c r="F71">
        <v>32.299999999999997</v>
      </c>
      <c r="G71">
        <f>_xll.TA_TYPPRICE(D71,E71,F71)</f>
        <v>33.616666666666667</v>
      </c>
      <c r="H71">
        <v>34.369593817830463</v>
      </c>
      <c r="I71" t="str">
        <f t="shared" si="20"/>
        <v>DOWN</v>
      </c>
      <c r="J71">
        <v>36.583410446139226</v>
      </c>
      <c r="K71">
        <v>33.641274502560108</v>
      </c>
      <c r="L71" t="str">
        <f t="shared" si="21"/>
        <v>DOWN</v>
      </c>
      <c r="M71" t="str">
        <f t="shared" si="22"/>
        <v>DOWN</v>
      </c>
      <c r="N71">
        <v>34.038452648474085</v>
      </c>
      <c r="O71" t="str">
        <f t="shared" si="23"/>
        <v>DOWN</v>
      </c>
      <c r="P71" t="str">
        <f t="shared" si="24"/>
        <v>DOWN</v>
      </c>
      <c r="Q71">
        <f t="shared" si="25"/>
        <v>1.1999999999999957</v>
      </c>
      <c r="R71">
        <f t="shared" si="26"/>
        <v>6.3500000000000014</v>
      </c>
      <c r="S71">
        <f t="shared" si="27"/>
        <v>0.18897637795275518</v>
      </c>
      <c r="T71" t="str">
        <f t="shared" si="28"/>
        <v>DOWN</v>
      </c>
      <c r="U71" t="str">
        <f t="shared" si="29"/>
        <v>DOWN</v>
      </c>
      <c r="V71">
        <v>34.684236167114385</v>
      </c>
      <c r="W71">
        <v>35.003068060488964</v>
      </c>
      <c r="X71">
        <f t="shared" si="30"/>
        <v>-0.31883189337457907</v>
      </c>
      <c r="Y71">
        <v>-0.57480307443260714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31.5</v>
      </c>
      <c r="D72">
        <v>31.5</v>
      </c>
      <c r="E72">
        <v>27.7</v>
      </c>
      <c r="F72">
        <v>29.65</v>
      </c>
      <c r="G72">
        <f>_xll.TA_TYPPRICE(D72,E72,F72)</f>
        <v>29.616666666666664</v>
      </c>
      <c r="H72">
        <v>31.993130242248562</v>
      </c>
      <c r="I72" t="str">
        <f t="shared" si="20"/>
        <v>DOWN</v>
      </c>
      <c r="J72">
        <v>35.453763680330511</v>
      </c>
      <c r="K72">
        <v>32.320991279768975</v>
      </c>
      <c r="L72" t="str">
        <f t="shared" si="21"/>
        <v>DOWN</v>
      </c>
      <c r="M72" t="str">
        <f t="shared" si="22"/>
        <v>DOWN</v>
      </c>
      <c r="N72">
        <v>25.254883661011469</v>
      </c>
      <c r="O72" t="str">
        <f t="shared" si="23"/>
        <v>DOWN</v>
      </c>
      <c r="P72" t="str">
        <f t="shared" si="24"/>
        <v>DOWN</v>
      </c>
      <c r="Q72">
        <f t="shared" si="25"/>
        <v>1.9499999999999993</v>
      </c>
      <c r="R72">
        <f t="shared" si="26"/>
        <v>3.8000000000000007</v>
      </c>
      <c r="S72">
        <f t="shared" si="27"/>
        <v>0.51315789473684181</v>
      </c>
      <c r="T72" t="str">
        <f t="shared" si="28"/>
        <v>No Indication</v>
      </c>
      <c r="U72" t="str">
        <f t="shared" si="29"/>
        <v>No T+M+I</v>
      </c>
      <c r="V72">
        <v>33.909738295250634</v>
      </c>
      <c r="W72">
        <v>34.606544500452742</v>
      </c>
      <c r="X72">
        <f t="shared" si="30"/>
        <v>-0.69680620520210823</v>
      </c>
      <c r="Y72">
        <v>-0.5992037005865074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28.5</v>
      </c>
      <c r="D73">
        <v>29.2</v>
      </c>
      <c r="E73">
        <v>26.7</v>
      </c>
      <c r="F73">
        <v>27.75</v>
      </c>
      <c r="G73">
        <f>_xll.TA_TYPPRICE(D73,E73,F73)</f>
        <v>27.883333333333336</v>
      </c>
      <c r="H73">
        <v>29.938231787790947</v>
      </c>
      <c r="I73" t="str">
        <f t="shared" si="20"/>
        <v>DOWN</v>
      </c>
      <c r="J73">
        <v>34.064038418034841</v>
      </c>
      <c r="K73">
        <v>31.071882106486981</v>
      </c>
      <c r="L73" t="str">
        <f t="shared" si="21"/>
        <v>DOWN</v>
      </c>
      <c r="M73" t="str">
        <f t="shared" si="22"/>
        <v>DOWN</v>
      </c>
      <c r="N73">
        <v>20.511250592294701</v>
      </c>
      <c r="O73" t="str">
        <f t="shared" si="23"/>
        <v>DOWN</v>
      </c>
      <c r="P73" t="str">
        <f t="shared" si="24"/>
        <v>DOWN</v>
      </c>
      <c r="Q73">
        <f t="shared" si="25"/>
        <v>1.0500000000000007</v>
      </c>
      <c r="R73">
        <f t="shared" si="26"/>
        <v>2.5</v>
      </c>
      <c r="S73">
        <f t="shared" si="27"/>
        <v>0.42000000000000026</v>
      </c>
      <c r="T73" t="str">
        <f t="shared" si="28"/>
        <v>No Indication</v>
      </c>
      <c r="U73" t="str">
        <f t="shared" si="29"/>
        <v>No T+M+I</v>
      </c>
      <c r="V73">
        <v>32.962086249827458</v>
      </c>
      <c r="W73">
        <v>34.09865231523402</v>
      </c>
      <c r="X73">
        <f t="shared" si="30"/>
        <v>-1.1365660654065621</v>
      </c>
      <c r="Y73">
        <v>-0.70667617355051837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26</v>
      </c>
      <c r="D74">
        <v>29.2</v>
      </c>
      <c r="E74">
        <v>24.9</v>
      </c>
      <c r="F74">
        <v>28.5</v>
      </c>
      <c r="G74">
        <f>_xll.TA_TYPPRICE(D74,E74,F74)</f>
        <v>27.533333333333331</v>
      </c>
      <c r="H74">
        <v>28.735782560562139</v>
      </c>
      <c r="I74" t="str">
        <f t="shared" si="20"/>
        <v>DOWN</v>
      </c>
      <c r="J74">
        <v>32.983140991804873</v>
      </c>
      <c r="K74">
        <v>29.700352749489873</v>
      </c>
      <c r="L74" t="str">
        <f t="shared" si="21"/>
        <v>DOWN</v>
      </c>
      <c r="M74" t="str">
        <f t="shared" si="22"/>
        <v>DOWN</v>
      </c>
      <c r="N74">
        <v>27.253367593249759</v>
      </c>
      <c r="O74" t="str">
        <f t="shared" si="23"/>
        <v>DOWN</v>
      </c>
      <c r="P74" t="str">
        <f t="shared" si="24"/>
        <v>DOWN</v>
      </c>
      <c r="Q74">
        <f t="shared" si="25"/>
        <v>3.6000000000000014</v>
      </c>
      <c r="R74">
        <f t="shared" si="26"/>
        <v>4.3000000000000007</v>
      </c>
      <c r="S74">
        <f t="shared" si="27"/>
        <v>0.83720930232558155</v>
      </c>
      <c r="T74" t="str">
        <f t="shared" si="28"/>
        <v>UP</v>
      </c>
      <c r="U74" t="str">
        <f t="shared" si="29"/>
        <v>No T+M+I</v>
      </c>
      <c r="V74">
        <v>32.275611442161697</v>
      </c>
      <c r="W74">
        <v>33.683937328920386</v>
      </c>
      <c r="X74">
        <f t="shared" si="30"/>
        <v>-1.4083258867586892</v>
      </c>
      <c r="Y74">
        <v>-0.84700611619215249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29.35</v>
      </c>
      <c r="D75">
        <v>32</v>
      </c>
      <c r="E75">
        <v>29.05</v>
      </c>
      <c r="F75">
        <v>31.85</v>
      </c>
      <c r="G75">
        <f>_xll.TA_TYPPRICE(D75,E75,F75)</f>
        <v>30.966666666666669</v>
      </c>
      <c r="H75">
        <v>29.851224613614406</v>
      </c>
      <c r="I75" t="str">
        <f t="shared" si="20"/>
        <v>UP</v>
      </c>
      <c r="J75">
        <v>32.764665215848233</v>
      </c>
      <c r="K75">
        <v>29.5558299162699</v>
      </c>
      <c r="L75" t="str">
        <f t="shared" si="21"/>
        <v>No Confirmation</v>
      </c>
      <c r="M75" t="str">
        <f t="shared" si="22"/>
        <v>No Trend</v>
      </c>
      <c r="N75">
        <v>50.63238753664897</v>
      </c>
      <c r="O75" t="str">
        <f t="shared" si="23"/>
        <v>No Momentum</v>
      </c>
      <c r="P75" t="str">
        <f t="shared" si="24"/>
        <v>No Trend + Momentum</v>
      </c>
      <c r="Q75">
        <f t="shared" si="25"/>
        <v>2.8000000000000007</v>
      </c>
      <c r="R75">
        <f t="shared" si="26"/>
        <v>2.9499999999999993</v>
      </c>
      <c r="S75">
        <f t="shared" si="27"/>
        <v>0.94915254237288182</v>
      </c>
      <c r="T75" t="str">
        <f t="shared" si="28"/>
        <v>UP</v>
      </c>
      <c r="U75" t="str">
        <f t="shared" si="29"/>
        <v>No T+M+I</v>
      </c>
      <c r="V75">
        <v>32.210132758752202</v>
      </c>
      <c r="W75">
        <v>33.548090119370727</v>
      </c>
      <c r="X75">
        <f t="shared" si="30"/>
        <v>-1.3379573606185247</v>
      </c>
      <c r="Y75">
        <v>-0.94519636507742688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32.9</v>
      </c>
      <c r="D76">
        <v>34.25</v>
      </c>
      <c r="E76">
        <v>32.1</v>
      </c>
      <c r="F76">
        <v>34</v>
      </c>
      <c r="G76">
        <f>_xll.TA_TYPPRICE(D76,E76,F76)</f>
        <v>33.449999999999996</v>
      </c>
      <c r="H76">
        <v>31.650612306807201</v>
      </c>
      <c r="I76" t="str">
        <f t="shared" si="20"/>
        <v>UP</v>
      </c>
      <c r="J76">
        <v>33.0947396123264</v>
      </c>
      <c r="K76">
        <v>30.1212010459877</v>
      </c>
      <c r="L76" t="str">
        <f t="shared" si="21"/>
        <v>UP</v>
      </c>
      <c r="M76" t="str">
        <f t="shared" si="22"/>
        <v>UP</v>
      </c>
      <c r="N76">
        <v>60.751457662140481</v>
      </c>
      <c r="O76" t="str">
        <f t="shared" si="23"/>
        <v>UP</v>
      </c>
      <c r="P76" t="str">
        <f t="shared" si="24"/>
        <v>UP</v>
      </c>
      <c r="Q76">
        <f t="shared" si="25"/>
        <v>1.8999999999999986</v>
      </c>
      <c r="R76">
        <f t="shared" si="26"/>
        <v>2.1499999999999986</v>
      </c>
      <c r="S76">
        <f t="shared" si="27"/>
        <v>0.88372093023255804</v>
      </c>
      <c r="T76" t="str">
        <f t="shared" si="28"/>
        <v>UP</v>
      </c>
      <c r="U76" t="str">
        <f t="shared" si="29"/>
        <v>UP</v>
      </c>
      <c r="V76">
        <v>32.485496949713401</v>
      </c>
      <c r="W76">
        <v>33.581564925343265</v>
      </c>
      <c r="X76">
        <f t="shared" si="30"/>
        <v>-1.0960679756298646</v>
      </c>
      <c r="Y76">
        <v>-0.97537068718791442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34.799999999999997</v>
      </c>
      <c r="D77">
        <v>35.75</v>
      </c>
      <c r="E77">
        <v>34.4</v>
      </c>
      <c r="F77">
        <v>34.700000000000003</v>
      </c>
      <c r="G77">
        <f>_xll.TA_TYPPRICE(D77,E77,F77)</f>
        <v>34.950000000000003</v>
      </c>
      <c r="H77">
        <v>33.300306153403604</v>
      </c>
      <c r="I77" t="str">
        <f t="shared" si="20"/>
        <v>UP</v>
      </c>
      <c r="J77">
        <v>33.68479747625387</v>
      </c>
      <c r="K77">
        <v>31.072045257990432</v>
      </c>
      <c r="L77" t="str">
        <f t="shared" si="21"/>
        <v>UP</v>
      </c>
      <c r="M77" t="str">
        <f t="shared" si="22"/>
        <v>UP</v>
      </c>
      <c r="N77">
        <v>63.773460867271837</v>
      </c>
      <c r="O77" t="str">
        <f t="shared" si="23"/>
        <v>UP</v>
      </c>
      <c r="P77" t="str">
        <f t="shared" si="24"/>
        <v>UP</v>
      </c>
      <c r="Q77">
        <f t="shared" si="25"/>
        <v>0.30000000000000426</v>
      </c>
      <c r="R77">
        <f t="shared" si="26"/>
        <v>1.3500000000000014</v>
      </c>
      <c r="S77">
        <f t="shared" si="27"/>
        <v>0.22222222222222515</v>
      </c>
      <c r="T77" t="str">
        <f t="shared" si="28"/>
        <v>No Indication</v>
      </c>
      <c r="U77" t="str">
        <f t="shared" si="29"/>
        <v>No T+M+I</v>
      </c>
      <c r="V77">
        <v>32.826189726680568</v>
      </c>
      <c r="W77">
        <v>33.664411967910432</v>
      </c>
      <c r="X77">
        <f t="shared" si="30"/>
        <v>-0.83822224122986455</v>
      </c>
      <c r="Y77">
        <v>-0.94794099799630449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32.4</v>
      </c>
      <c r="D78">
        <v>33.6</v>
      </c>
      <c r="E78">
        <v>31.8</v>
      </c>
      <c r="F78">
        <v>33.4</v>
      </c>
      <c r="G78">
        <f>_xll.TA_TYPPRICE(D78,E78,F78)</f>
        <v>32.933333333333337</v>
      </c>
      <c r="H78">
        <v>33.116819743368467</v>
      </c>
      <c r="I78" t="str">
        <f t="shared" si="20"/>
        <v>UP</v>
      </c>
      <c r="J78">
        <v>33.665953592641898</v>
      </c>
      <c r="K78">
        <v>31.233812978437001</v>
      </c>
      <c r="L78" t="str">
        <f t="shared" si="21"/>
        <v>No Confirmation</v>
      </c>
      <c r="M78" t="str">
        <f t="shared" si="22"/>
        <v>No Trend</v>
      </c>
      <c r="N78">
        <v>54.102983199068177</v>
      </c>
      <c r="O78" t="str">
        <f t="shared" si="23"/>
        <v>No Momentum</v>
      </c>
      <c r="P78" t="str">
        <f t="shared" si="24"/>
        <v>No Trend + Momentum</v>
      </c>
      <c r="Q78">
        <f t="shared" si="25"/>
        <v>1.5999999999999979</v>
      </c>
      <c r="R78">
        <f t="shared" si="26"/>
        <v>1.8000000000000007</v>
      </c>
      <c r="S78">
        <f t="shared" si="27"/>
        <v>0.8888888888888874</v>
      </c>
      <c r="T78" t="str">
        <f t="shared" si="28"/>
        <v>UP</v>
      </c>
      <c r="U78" t="str">
        <f t="shared" si="29"/>
        <v>No T+M+I</v>
      </c>
      <c r="V78">
        <v>32.91446823026817</v>
      </c>
      <c r="W78">
        <v>33.644825896213362</v>
      </c>
      <c r="X78">
        <f t="shared" si="30"/>
        <v>-0.73035766594519202</v>
      </c>
      <c r="Y78">
        <v>-0.90442433158608204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33.4</v>
      </c>
      <c r="D79">
        <v>33.700000000000003</v>
      </c>
      <c r="E79">
        <v>31.15</v>
      </c>
      <c r="F79">
        <v>31.5</v>
      </c>
      <c r="G79">
        <f>_xll.TA_TYPPRICE(D79,E79,F79)</f>
        <v>32.116666666666667</v>
      </c>
      <c r="H79">
        <v>32.616743205017571</v>
      </c>
      <c r="I79" t="str">
        <f t="shared" si="20"/>
        <v>DOWN</v>
      </c>
      <c r="J79">
        <v>33.673519460943702</v>
      </c>
      <c r="K79">
        <v>31.215187872117667</v>
      </c>
      <c r="L79" t="str">
        <f t="shared" si="21"/>
        <v>No Confirmation</v>
      </c>
      <c r="M79" t="str">
        <f t="shared" si="22"/>
        <v>No Trend</v>
      </c>
      <c r="N79">
        <v>42.36622895619788</v>
      </c>
      <c r="O79" t="str">
        <f t="shared" si="23"/>
        <v>No Momentum</v>
      </c>
      <c r="P79" t="str">
        <f t="shared" si="24"/>
        <v>No Trend + Momentum</v>
      </c>
      <c r="Q79">
        <f t="shared" si="25"/>
        <v>0.35000000000000142</v>
      </c>
      <c r="R79">
        <f t="shared" si="26"/>
        <v>2.5500000000000043</v>
      </c>
      <c r="S79">
        <f t="shared" si="27"/>
        <v>0.13725490196078463</v>
      </c>
      <c r="T79" t="str">
        <f t="shared" si="28"/>
        <v>DOWN</v>
      </c>
      <c r="U79" t="str">
        <f t="shared" si="29"/>
        <v>No T+M+I</v>
      </c>
      <c r="V79">
        <v>32.696857733303837</v>
      </c>
      <c r="W79">
        <v>33.485949903901265</v>
      </c>
      <c r="X79">
        <f t="shared" si="30"/>
        <v>-0.78909217059742787</v>
      </c>
      <c r="Y79">
        <v>-0.88135789938835118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31.8</v>
      </c>
      <c r="D80">
        <v>32.5</v>
      </c>
      <c r="E80">
        <v>29.1</v>
      </c>
      <c r="F80">
        <v>30.35</v>
      </c>
      <c r="G80">
        <f>_xll.TA_TYPPRICE(D80,E80,F80)</f>
        <v>30.650000000000002</v>
      </c>
      <c r="H80">
        <v>31.633371602508788</v>
      </c>
      <c r="I80" t="str">
        <f t="shared" si="20"/>
        <v>DOWN</v>
      </c>
      <c r="J80">
        <v>33.41273735851177</v>
      </c>
      <c r="K80">
        <v>30.745146122758186</v>
      </c>
      <c r="L80" t="str">
        <f t="shared" si="21"/>
        <v>DOWN</v>
      </c>
      <c r="M80" t="str">
        <f t="shared" si="22"/>
        <v>DOWN</v>
      </c>
      <c r="N80">
        <v>36.393121139808002</v>
      </c>
      <c r="O80" t="str">
        <f t="shared" si="23"/>
        <v>DOWN</v>
      </c>
      <c r="P80" t="str">
        <f t="shared" si="24"/>
        <v>DOWN</v>
      </c>
      <c r="Q80">
        <f t="shared" si="25"/>
        <v>1.25</v>
      </c>
      <c r="R80">
        <f t="shared" si="26"/>
        <v>3.3999999999999986</v>
      </c>
      <c r="S80">
        <f t="shared" si="27"/>
        <v>0.36764705882352955</v>
      </c>
      <c r="T80" t="str">
        <f t="shared" si="28"/>
        <v>No Indication</v>
      </c>
      <c r="U80" t="str">
        <f t="shared" si="29"/>
        <v>No T+M+I</v>
      </c>
      <c r="V80">
        <v>32.335802697410941</v>
      </c>
      <c r="W80">
        <v>33.253657318427095</v>
      </c>
      <c r="X80">
        <f t="shared" si="30"/>
        <v>-0.91785462101615423</v>
      </c>
      <c r="Y80">
        <v>-0.88865724371391175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30.2</v>
      </c>
      <c r="D81">
        <v>30.9</v>
      </c>
      <c r="E81">
        <v>29.55</v>
      </c>
      <c r="F81">
        <v>30.25</v>
      </c>
      <c r="G81">
        <f>_xll.TA_TYPPRICE(D81,E81,F81)</f>
        <v>30.233333333333334</v>
      </c>
      <c r="H81">
        <v>30.933352467921061</v>
      </c>
      <c r="I81" t="str">
        <f t="shared" si="20"/>
        <v>DOWN</v>
      </c>
      <c r="J81">
        <v>32.854351278842486</v>
      </c>
      <c r="K81">
        <v>30.479558095478588</v>
      </c>
      <c r="L81" t="str">
        <f t="shared" si="21"/>
        <v>DOWN</v>
      </c>
      <c r="M81" t="str">
        <f t="shared" si="22"/>
        <v>DOWN</v>
      </c>
      <c r="N81">
        <v>35.843824353475185</v>
      </c>
      <c r="O81" t="str">
        <f t="shared" si="23"/>
        <v>DOWN</v>
      </c>
      <c r="P81" t="str">
        <f t="shared" si="24"/>
        <v>DOWN</v>
      </c>
      <c r="Q81">
        <f t="shared" si="25"/>
        <v>0.69999999999999929</v>
      </c>
      <c r="R81">
        <f t="shared" si="26"/>
        <v>1.3499999999999979</v>
      </c>
      <c r="S81">
        <f t="shared" si="27"/>
        <v>0.51851851851851882</v>
      </c>
      <c r="T81" t="str">
        <f t="shared" si="28"/>
        <v>No Indication</v>
      </c>
      <c r="U81" t="str">
        <f t="shared" si="29"/>
        <v>No T+M+I</v>
      </c>
      <c r="V81">
        <v>32.014909974732333</v>
      </c>
      <c r="W81">
        <v>33.031164183728791</v>
      </c>
      <c r="X81">
        <f t="shared" si="30"/>
        <v>-1.0162542089964575</v>
      </c>
      <c r="Y81">
        <v>-0.91417663677042094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30.45</v>
      </c>
      <c r="D82">
        <v>30.6</v>
      </c>
      <c r="E82">
        <v>29.85</v>
      </c>
      <c r="F82">
        <v>29.95</v>
      </c>
      <c r="G82">
        <f>_xll.TA_TYPPRICE(D82,E82,F82)</f>
        <v>30.133333333333336</v>
      </c>
      <c r="H82">
        <v>30.533342900627197</v>
      </c>
      <c r="I82" t="str">
        <f t="shared" si="20"/>
        <v>DOWN</v>
      </c>
      <c r="J82">
        <v>32.3533843279886</v>
      </c>
      <c r="K82">
        <v>30.339656296483348</v>
      </c>
      <c r="L82" t="str">
        <f t="shared" si="21"/>
        <v>DOWN</v>
      </c>
      <c r="M82" t="str">
        <f t="shared" si="22"/>
        <v>DOWN</v>
      </c>
      <c r="N82">
        <v>33.923729789237477</v>
      </c>
      <c r="O82" t="str">
        <f t="shared" si="23"/>
        <v>DOWN</v>
      </c>
      <c r="P82" t="str">
        <f t="shared" si="24"/>
        <v>DOWN</v>
      </c>
      <c r="Q82">
        <f t="shared" si="25"/>
        <v>9.9999999999997868E-2</v>
      </c>
      <c r="R82">
        <f t="shared" si="26"/>
        <v>0.75</v>
      </c>
      <c r="S82">
        <f t="shared" si="27"/>
        <v>0.1333333333333305</v>
      </c>
      <c r="T82" t="str">
        <f t="shared" si="28"/>
        <v>DOWN</v>
      </c>
      <c r="U82" t="str">
        <f t="shared" si="29"/>
        <v>DOWN</v>
      </c>
      <c r="V82">
        <v>31.697231517081207</v>
      </c>
      <c r="W82">
        <v>32.802929799748881</v>
      </c>
      <c r="X82">
        <f t="shared" si="30"/>
        <v>-1.1056982826676744</v>
      </c>
      <c r="Y82">
        <v>-0.95248096594987164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30.3</v>
      </c>
      <c r="D83">
        <v>31.1</v>
      </c>
      <c r="E83">
        <v>30.3</v>
      </c>
      <c r="F83">
        <v>30.65</v>
      </c>
      <c r="G83">
        <f>_xll.TA_TYPPRICE(D83,E83,F83)</f>
        <v>30.683333333333337</v>
      </c>
      <c r="H83">
        <v>30.608338116980267</v>
      </c>
      <c r="I83" t="str">
        <f t="shared" si="20"/>
        <v>UP</v>
      </c>
      <c r="J83">
        <v>32.074854477324465</v>
      </c>
      <c r="K83">
        <v>30.330843786153714</v>
      </c>
      <c r="L83" t="str">
        <f t="shared" si="21"/>
        <v>No Confirmation</v>
      </c>
      <c r="M83" t="str">
        <f t="shared" si="22"/>
        <v>No Trend</v>
      </c>
      <c r="N83">
        <v>42.852511843898775</v>
      </c>
      <c r="O83" t="str">
        <f t="shared" si="23"/>
        <v>No Momentum</v>
      </c>
      <c r="P83" t="str">
        <f t="shared" si="24"/>
        <v>No Trend + Momentum</v>
      </c>
      <c r="Q83">
        <f t="shared" si="25"/>
        <v>0.34999999999999787</v>
      </c>
      <c r="R83">
        <f t="shared" si="26"/>
        <v>0.80000000000000071</v>
      </c>
      <c r="S83">
        <f t="shared" si="27"/>
        <v>0.43749999999999695</v>
      </c>
      <c r="T83" t="str">
        <f t="shared" si="28"/>
        <v>No Indication</v>
      </c>
      <c r="U83" t="str">
        <f t="shared" si="29"/>
        <v>No T+M+I</v>
      </c>
      <c r="V83">
        <v>31.536118975991791</v>
      </c>
      <c r="W83">
        <v>32.643453518286002</v>
      </c>
      <c r="X83">
        <f t="shared" si="30"/>
        <v>-1.1073345422942111</v>
      </c>
      <c r="Y83">
        <v>-0.98345168121873949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30.1</v>
      </c>
      <c r="D84">
        <v>30.4</v>
      </c>
      <c r="E84">
        <v>29.75</v>
      </c>
      <c r="F84">
        <v>29.85</v>
      </c>
      <c r="G84">
        <f>_xll.TA_TYPPRICE(D84,E84,F84)</f>
        <v>30</v>
      </c>
      <c r="H84">
        <v>30.304169058490132</v>
      </c>
      <c r="I84" t="str">
        <f t="shared" si="20"/>
        <v>DOWN</v>
      </c>
      <c r="J84">
        <v>31.702664593474584</v>
      </c>
      <c r="K84">
        <v>30.201767389230668</v>
      </c>
      <c r="L84" t="str">
        <f t="shared" si="21"/>
        <v>DOWN</v>
      </c>
      <c r="M84" t="str">
        <f t="shared" si="22"/>
        <v>DOWN</v>
      </c>
      <c r="N84">
        <v>35.918737213194454</v>
      </c>
      <c r="O84" t="str">
        <f t="shared" si="23"/>
        <v>DOWN</v>
      </c>
      <c r="P84" t="str">
        <f t="shared" si="24"/>
        <v>DOWN</v>
      </c>
      <c r="Q84">
        <f t="shared" si="25"/>
        <v>0.10000000000000142</v>
      </c>
      <c r="R84">
        <f t="shared" si="26"/>
        <v>0.64999999999999858</v>
      </c>
      <c r="S84">
        <f t="shared" si="27"/>
        <v>0.15384615384615638</v>
      </c>
      <c r="T84" t="str">
        <f t="shared" si="28"/>
        <v>DOWN</v>
      </c>
      <c r="U84" t="str">
        <f t="shared" si="29"/>
        <v>DOWN</v>
      </c>
      <c r="V84">
        <v>31.276716056608439</v>
      </c>
      <c r="W84">
        <v>32.436531035450002</v>
      </c>
      <c r="X84">
        <f t="shared" si="30"/>
        <v>-1.1598149788415633</v>
      </c>
      <c r="Y84">
        <v>-1.0187243407433042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30.5</v>
      </c>
      <c r="D85">
        <v>31.35</v>
      </c>
      <c r="E85">
        <v>30.5</v>
      </c>
      <c r="F85">
        <v>30.8</v>
      </c>
      <c r="G85">
        <f>_xll.TA_TYPPRICE(D85,E85,F85)</f>
        <v>30.883333333333336</v>
      </c>
      <c r="H85">
        <v>30.593751195911736</v>
      </c>
      <c r="I85" t="str">
        <f t="shared" si="20"/>
        <v>UP</v>
      </c>
      <c r="J85">
        <v>31.624294683813567</v>
      </c>
      <c r="K85">
        <v>30.268041302734964</v>
      </c>
      <c r="L85" t="str">
        <f t="shared" si="21"/>
        <v>No Confirmation</v>
      </c>
      <c r="M85" t="str">
        <f t="shared" si="22"/>
        <v>No Trend</v>
      </c>
      <c r="N85">
        <v>48.329068160999412</v>
      </c>
      <c r="O85" t="str">
        <f t="shared" si="23"/>
        <v>No Momentum</v>
      </c>
      <c r="P85" t="str">
        <f t="shared" si="24"/>
        <v>No Trend + Momentum</v>
      </c>
      <c r="Q85">
        <f t="shared" si="25"/>
        <v>0.30000000000000071</v>
      </c>
      <c r="R85">
        <f t="shared" si="26"/>
        <v>0.85000000000000142</v>
      </c>
      <c r="S85">
        <f t="shared" si="27"/>
        <v>0.35294117647058848</v>
      </c>
      <c r="T85" t="str">
        <f t="shared" si="28"/>
        <v>No Indication</v>
      </c>
      <c r="U85" t="str">
        <f t="shared" si="29"/>
        <v>No T+M+I</v>
      </c>
      <c r="V85">
        <v>31.203375124822525</v>
      </c>
      <c r="W85">
        <v>32.315306514305561</v>
      </c>
      <c r="X85">
        <f t="shared" si="30"/>
        <v>-1.1119313894830363</v>
      </c>
      <c r="Y85">
        <v>-1.0373657504912506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30.5</v>
      </c>
      <c r="D86">
        <v>31.3</v>
      </c>
      <c r="E86">
        <v>30.3</v>
      </c>
      <c r="F86">
        <v>30.7</v>
      </c>
      <c r="G86">
        <f>_xll.TA_TYPPRICE(D86,E86,F86)</f>
        <v>30.766666666666666</v>
      </c>
      <c r="H86">
        <v>30.680208931289201</v>
      </c>
      <c r="I86" t="str">
        <f t="shared" si="20"/>
        <v>UP</v>
      </c>
      <c r="J86">
        <v>31.552229198521662</v>
      </c>
      <c r="K86">
        <v>30.275143235460529</v>
      </c>
      <c r="L86" t="str">
        <f t="shared" si="21"/>
        <v>No Confirmation</v>
      </c>
      <c r="M86" t="str">
        <f t="shared" si="22"/>
        <v>No Trend</v>
      </c>
      <c r="N86">
        <v>47.128134659891948</v>
      </c>
      <c r="O86" t="str">
        <f t="shared" si="23"/>
        <v>No Momentum</v>
      </c>
      <c r="P86" t="str">
        <f t="shared" si="24"/>
        <v>No Trend + Momentum</v>
      </c>
      <c r="Q86">
        <f t="shared" si="25"/>
        <v>0.39999999999999858</v>
      </c>
      <c r="R86">
        <f t="shared" si="26"/>
        <v>1</v>
      </c>
      <c r="S86">
        <f t="shared" si="27"/>
        <v>0.39999999999999858</v>
      </c>
      <c r="T86" t="str">
        <f t="shared" si="28"/>
        <v>No Indication</v>
      </c>
      <c r="U86" t="str">
        <f t="shared" si="29"/>
        <v>No T+M+I</v>
      </c>
      <c r="V86">
        <v>31.125932797926751</v>
      </c>
      <c r="W86">
        <v>32.195654179912559</v>
      </c>
      <c r="X86">
        <f t="shared" si="30"/>
        <v>-1.0697213819858078</v>
      </c>
      <c r="Y86">
        <v>-1.043836876790162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31.25</v>
      </c>
      <c r="D87">
        <v>31.3</v>
      </c>
      <c r="E87">
        <v>30.55</v>
      </c>
      <c r="F87">
        <v>30.6</v>
      </c>
      <c r="G87">
        <f>_xll.TA_TYPPRICE(D87,E87,F87)</f>
        <v>30.816666666666666</v>
      </c>
      <c r="H87">
        <v>30.748437798977932</v>
      </c>
      <c r="I87" t="str">
        <f t="shared" si="20"/>
        <v>DOWN</v>
      </c>
      <c r="J87">
        <v>31.49617826551685</v>
      </c>
      <c r="K87">
        <v>30.336222516469302</v>
      </c>
      <c r="L87" t="str">
        <f t="shared" si="21"/>
        <v>No Confirmation</v>
      </c>
      <c r="M87" t="str">
        <f t="shared" si="22"/>
        <v>No Trend</v>
      </c>
      <c r="N87">
        <v>45.70837024087745</v>
      </c>
      <c r="O87" t="str">
        <f t="shared" si="23"/>
        <v>No Momentum</v>
      </c>
      <c r="P87" t="str">
        <f t="shared" si="24"/>
        <v>No Trend + Momentum</v>
      </c>
      <c r="Q87">
        <f t="shared" si="25"/>
        <v>5.0000000000000711E-2</v>
      </c>
      <c r="R87">
        <f t="shared" si="26"/>
        <v>0.75</v>
      </c>
      <c r="S87">
        <f t="shared" si="27"/>
        <v>6.6666666666667609E-2</v>
      </c>
      <c r="T87" t="str">
        <f t="shared" si="28"/>
        <v>DOWN</v>
      </c>
      <c r="U87" t="str">
        <f t="shared" si="29"/>
        <v>No T+M+I</v>
      </c>
      <c r="V87">
        <v>31.045020059784175</v>
      </c>
      <c r="W87">
        <v>32.077457573993108</v>
      </c>
      <c r="X87">
        <f t="shared" si="30"/>
        <v>-1.032437514208933</v>
      </c>
      <c r="Y87">
        <v>-1.0415570042739162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30.35</v>
      </c>
      <c r="D88">
        <v>30.6</v>
      </c>
      <c r="E88">
        <v>29.7</v>
      </c>
      <c r="F88">
        <v>30.15</v>
      </c>
      <c r="G88">
        <f>_xll.TA_TYPPRICE(D88,E88,F88)</f>
        <v>30.149999999999995</v>
      </c>
      <c r="H88">
        <v>30.449218899488962</v>
      </c>
      <c r="I88" t="str">
        <f t="shared" si="20"/>
        <v>DOWN</v>
      </c>
      <c r="J88">
        <v>31.297027539846439</v>
      </c>
      <c r="K88">
        <v>30.194839735031678</v>
      </c>
      <c r="L88" t="str">
        <f t="shared" si="21"/>
        <v>DOWN</v>
      </c>
      <c r="M88" t="str">
        <f t="shared" si="22"/>
        <v>DOWN</v>
      </c>
      <c r="N88">
        <v>39.0851349981575</v>
      </c>
      <c r="O88" t="str">
        <f t="shared" si="23"/>
        <v>DOWN</v>
      </c>
      <c r="P88" t="str">
        <f t="shared" si="24"/>
        <v>DOWN</v>
      </c>
      <c r="Q88">
        <f t="shared" si="25"/>
        <v>0.44999999999999929</v>
      </c>
      <c r="R88">
        <f t="shared" si="26"/>
        <v>0.90000000000000213</v>
      </c>
      <c r="S88">
        <f t="shared" si="27"/>
        <v>0.499999999999998</v>
      </c>
      <c r="T88" t="str">
        <f t="shared" si="28"/>
        <v>No Indication</v>
      </c>
      <c r="U88" t="str">
        <f t="shared" si="29"/>
        <v>No T+M+I</v>
      </c>
      <c r="V88">
        <v>30.907324665971224</v>
      </c>
      <c r="W88">
        <v>31.934682938882506</v>
      </c>
      <c r="X88">
        <f t="shared" si="30"/>
        <v>-1.0273582729112825</v>
      </c>
      <c r="Y88">
        <v>-1.0387172580013895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30.75</v>
      </c>
      <c r="D89">
        <v>30.8</v>
      </c>
      <c r="E89">
        <v>30.2</v>
      </c>
      <c r="F89">
        <v>30.35</v>
      </c>
      <c r="G89">
        <f>_xll.TA_TYPPRICE(D89,E89,F89)</f>
        <v>30.45</v>
      </c>
      <c r="H89">
        <v>30.449609449744479</v>
      </c>
      <c r="I89" t="str">
        <f t="shared" si="20"/>
        <v>DOWN</v>
      </c>
      <c r="J89">
        <v>31.186576975436118</v>
      </c>
      <c r="K89">
        <v>30.195986460580194</v>
      </c>
      <c r="L89" t="str">
        <f t="shared" si="21"/>
        <v>No Confirmation</v>
      </c>
      <c r="M89" t="str">
        <f t="shared" si="22"/>
        <v>No Trend</v>
      </c>
      <c r="N89">
        <v>43.623506070248489</v>
      </c>
      <c r="O89" t="str">
        <f t="shared" si="23"/>
        <v>No Momentum</v>
      </c>
      <c r="P89" t="str">
        <f t="shared" si="24"/>
        <v>No Trend + Momentum</v>
      </c>
      <c r="Q89">
        <f t="shared" si="25"/>
        <v>0.15000000000000213</v>
      </c>
      <c r="R89">
        <f t="shared" si="26"/>
        <v>0.60000000000000142</v>
      </c>
      <c r="S89">
        <f t="shared" si="27"/>
        <v>0.25000000000000294</v>
      </c>
      <c r="T89" t="str">
        <f t="shared" si="28"/>
        <v>No Indication</v>
      </c>
      <c r="U89" t="str">
        <f t="shared" si="29"/>
        <v>No T+M+I</v>
      </c>
      <c r="V89">
        <v>30.821582409667958</v>
      </c>
      <c r="W89">
        <v>31.817299017483801</v>
      </c>
      <c r="X89">
        <f t="shared" si="30"/>
        <v>-0.9957166078158437</v>
      </c>
      <c r="Y89">
        <v>-1.0301171279642802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30.15</v>
      </c>
      <c r="D90">
        <v>30.8</v>
      </c>
      <c r="E90">
        <v>29.85</v>
      </c>
      <c r="F90">
        <v>30.45</v>
      </c>
      <c r="G90">
        <f>_xll.TA_TYPPRICE(D90,E90,F90)</f>
        <v>30.366666666666671</v>
      </c>
      <c r="H90">
        <v>30.408138058205573</v>
      </c>
      <c r="I90" t="str">
        <f t="shared" si="20"/>
        <v>UP</v>
      </c>
      <c r="J90">
        <v>31.100670980894758</v>
      </c>
      <c r="K90">
        <v>30.119100580451263</v>
      </c>
      <c r="L90" t="str">
        <f t="shared" si="21"/>
        <v>No Confirmation</v>
      </c>
      <c r="M90" t="str">
        <f t="shared" si="22"/>
        <v>No Trend</v>
      </c>
      <c r="N90">
        <v>46.131859437963747</v>
      </c>
      <c r="O90" t="str">
        <f t="shared" si="23"/>
        <v>No Momentum</v>
      </c>
      <c r="P90" t="str">
        <f t="shared" si="24"/>
        <v>No Trend + Momentum</v>
      </c>
      <c r="Q90">
        <f t="shared" si="25"/>
        <v>0.59999999999999787</v>
      </c>
      <c r="R90">
        <f t="shared" si="26"/>
        <v>0.94999999999999929</v>
      </c>
      <c r="S90">
        <f t="shared" si="27"/>
        <v>0.63157894736841924</v>
      </c>
      <c r="T90" t="str">
        <f t="shared" si="28"/>
        <v>No Indication</v>
      </c>
      <c r="U90" t="str">
        <f t="shared" si="29"/>
        <v>No T+M+I</v>
      </c>
      <c r="V90">
        <v>30.764415885103656</v>
      </c>
      <c r="W90">
        <v>31.716017608781296</v>
      </c>
      <c r="X90">
        <f t="shared" si="30"/>
        <v>-0.95160172367764062</v>
      </c>
      <c r="Y90">
        <v>-1.0144140471069523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30.75</v>
      </c>
      <c r="D91">
        <v>30.75</v>
      </c>
      <c r="E91">
        <v>30.05</v>
      </c>
      <c r="F91">
        <v>30.05</v>
      </c>
      <c r="G91">
        <f>_xll.TA_TYPPRICE(D91,E91,F91)</f>
        <v>30.283333333333331</v>
      </c>
      <c r="H91">
        <v>30.345735695769452</v>
      </c>
      <c r="I91" t="str">
        <f t="shared" si="20"/>
        <v>DOWN</v>
      </c>
      <c r="J91">
        <v>31.022744096251479</v>
      </c>
      <c r="K91">
        <v>30.103744895906537</v>
      </c>
      <c r="L91" t="str">
        <f t="shared" si="21"/>
        <v>DOWN</v>
      </c>
      <c r="M91" t="str">
        <f t="shared" si="22"/>
        <v>DOWN</v>
      </c>
      <c r="N91">
        <v>37.736769102677506</v>
      </c>
      <c r="O91" t="str">
        <f t="shared" si="23"/>
        <v>DOWN</v>
      </c>
      <c r="P91" t="str">
        <f t="shared" si="24"/>
        <v>DOWN</v>
      </c>
      <c r="Q91">
        <f t="shared" si="25"/>
        <v>0</v>
      </c>
      <c r="R91">
        <f t="shared" si="26"/>
        <v>0.69999999999999929</v>
      </c>
      <c r="S91">
        <f t="shared" si="27"/>
        <v>0</v>
      </c>
      <c r="T91" t="str">
        <f t="shared" si="28"/>
        <v>DOWN</v>
      </c>
      <c r="U91" t="str">
        <f t="shared" si="29"/>
        <v>DOWN</v>
      </c>
      <c r="V91">
        <v>30.654505748933861</v>
      </c>
      <c r="W91">
        <v>31.592608897019719</v>
      </c>
      <c r="X91">
        <f t="shared" si="30"/>
        <v>-0.93810314808585815</v>
      </c>
      <c r="Y91">
        <v>-0.99915186730273342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30.15</v>
      </c>
      <c r="D92">
        <v>30.2</v>
      </c>
      <c r="E92">
        <v>29.45</v>
      </c>
      <c r="F92">
        <v>29.55</v>
      </c>
      <c r="G92">
        <f>_xll.TA_TYPPRICE(D92,E92,F92)</f>
        <v>29.733333333333334</v>
      </c>
      <c r="H92">
        <v>30.039534514551391</v>
      </c>
      <c r="I92" t="str">
        <f t="shared" si="20"/>
        <v>DOWN</v>
      </c>
      <c r="J92">
        <v>30.839912074862262</v>
      </c>
      <c r="K92">
        <v>29.958468252371752</v>
      </c>
      <c r="L92" t="str">
        <f t="shared" si="21"/>
        <v>DOWN</v>
      </c>
      <c r="M92" t="str">
        <f t="shared" si="22"/>
        <v>DOWN</v>
      </c>
      <c r="N92">
        <v>29.382129681436599</v>
      </c>
      <c r="O92" t="str">
        <f t="shared" si="23"/>
        <v>DOWN</v>
      </c>
      <c r="P92" t="str">
        <f t="shared" si="24"/>
        <v>DOWN</v>
      </c>
      <c r="Q92">
        <f t="shared" si="25"/>
        <v>0.10000000000000142</v>
      </c>
      <c r="R92">
        <f t="shared" si="26"/>
        <v>0.75</v>
      </c>
      <c r="S92">
        <f t="shared" si="27"/>
        <v>0.13333333333333522</v>
      </c>
      <c r="T92" t="str">
        <f t="shared" si="28"/>
        <v>DOWN</v>
      </c>
      <c r="U92" t="str">
        <f t="shared" si="29"/>
        <v>DOWN</v>
      </c>
      <c r="V92">
        <v>30.484581787559421</v>
      </c>
      <c r="W92">
        <v>31.441304534277517</v>
      </c>
      <c r="X92">
        <f t="shared" si="30"/>
        <v>-0.95672274671809632</v>
      </c>
      <c r="Y92">
        <v>-0.99066604318580598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29.85</v>
      </c>
      <c r="D93">
        <v>29.95</v>
      </c>
      <c r="E93">
        <v>29.3</v>
      </c>
      <c r="F93">
        <v>29.45</v>
      </c>
      <c r="G93">
        <f>_xll.TA_TYPPRICE(D93,E93,F93)</f>
        <v>29.566666666666666</v>
      </c>
      <c r="H93">
        <v>29.803100590609027</v>
      </c>
      <c r="I93" t="str">
        <f t="shared" si="20"/>
        <v>DOWN</v>
      </c>
      <c r="J93">
        <v>30.642153836003981</v>
      </c>
      <c r="K93">
        <v>29.812141974066918</v>
      </c>
      <c r="L93" t="str">
        <f t="shared" si="21"/>
        <v>DOWN</v>
      </c>
      <c r="M93" t="str">
        <f t="shared" si="22"/>
        <v>DOWN</v>
      </c>
      <c r="N93">
        <v>27.841172651347211</v>
      </c>
      <c r="O93" t="str">
        <f t="shared" si="23"/>
        <v>DOWN</v>
      </c>
      <c r="P93" t="str">
        <f t="shared" si="24"/>
        <v>DOWN</v>
      </c>
      <c r="Q93">
        <f t="shared" si="25"/>
        <v>0.14999999999999858</v>
      </c>
      <c r="R93">
        <f t="shared" si="26"/>
        <v>0.64999999999999858</v>
      </c>
      <c r="S93">
        <f t="shared" si="27"/>
        <v>0.23076923076922909</v>
      </c>
      <c r="T93" t="str">
        <f t="shared" si="28"/>
        <v>No Indication</v>
      </c>
      <c r="U93" t="str">
        <f t="shared" si="29"/>
        <v>No T+M+I</v>
      </c>
      <c r="V93">
        <v>30.325415358704124</v>
      </c>
      <c r="W93">
        <v>31.293800494701404</v>
      </c>
      <c r="X93">
        <f t="shared" si="30"/>
        <v>-0.9683851359972806</v>
      </c>
      <c r="Y93">
        <v>-0.98620986174810088</v>
      </c>
      <c r="Z93" t="str">
        <f t="shared" si="31"/>
        <v>UP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29.5</v>
      </c>
      <c r="D94">
        <v>29.65</v>
      </c>
      <c r="E94">
        <v>28.8</v>
      </c>
      <c r="F94">
        <v>29</v>
      </c>
      <c r="G94">
        <f>_xll.TA_TYPPRICE(D94,E94,F94)</f>
        <v>29.150000000000002</v>
      </c>
      <c r="H94">
        <v>29.476550295304513</v>
      </c>
      <c r="I94" t="str">
        <f t="shared" si="20"/>
        <v>DOWN</v>
      </c>
      <c r="J94">
        <v>30.421675205780875</v>
      </c>
      <c r="K94">
        <v>29.587221535385382</v>
      </c>
      <c r="L94" t="str">
        <f t="shared" si="21"/>
        <v>DOWN</v>
      </c>
      <c r="M94" t="str">
        <f t="shared" si="22"/>
        <v>DOWN</v>
      </c>
      <c r="N94">
        <v>21.498887420821745</v>
      </c>
      <c r="O94" t="str">
        <f t="shared" si="23"/>
        <v>DOWN</v>
      </c>
      <c r="P94" t="str">
        <f t="shared" si="24"/>
        <v>DOWN</v>
      </c>
      <c r="Q94">
        <f t="shared" si="25"/>
        <v>0.19999999999999929</v>
      </c>
      <c r="R94">
        <f t="shared" si="26"/>
        <v>0.84999999999999787</v>
      </c>
      <c r="S94">
        <f t="shared" si="27"/>
        <v>0.23529411764705857</v>
      </c>
      <c r="T94" t="str">
        <f t="shared" si="28"/>
        <v>No Indication</v>
      </c>
      <c r="U94" t="str">
        <f t="shared" si="29"/>
        <v>No T+M+I</v>
      </c>
      <c r="V94">
        <v>30.121505303518873</v>
      </c>
      <c r="W94">
        <v>31.123889346945745</v>
      </c>
      <c r="X94">
        <f t="shared" si="30"/>
        <v>-1.002384043426872</v>
      </c>
      <c r="Y94">
        <v>-0.98944469808385516</v>
      </c>
      <c r="Z94" t="str">
        <f t="shared" si="31"/>
        <v>DOWN</v>
      </c>
      <c r="AA94" t="str">
        <f t="shared" si="32"/>
        <v>No TMIM</v>
      </c>
      <c r="AB94" t="str">
        <f t="shared" si="33"/>
        <v>DOWN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29</v>
      </c>
      <c r="D95">
        <v>30.05</v>
      </c>
      <c r="E95">
        <v>28.8</v>
      </c>
      <c r="F95">
        <v>29</v>
      </c>
      <c r="G95">
        <f>_xll.TA_TYPPRICE(D95,E95,F95)</f>
        <v>29.283333333333331</v>
      </c>
      <c r="H95">
        <v>29.379941814318922</v>
      </c>
      <c r="I95" t="str">
        <f t="shared" si="20"/>
        <v>DOWN</v>
      </c>
      <c r="J95">
        <v>30.339080715607349</v>
      </c>
      <c r="K95">
        <v>29.412283416410851</v>
      </c>
      <c r="L95" t="str">
        <f t="shared" si="21"/>
        <v>DOWN</v>
      </c>
      <c r="M95" t="str">
        <f t="shared" si="22"/>
        <v>DOWN</v>
      </c>
      <c r="N95">
        <v>21.498887420821745</v>
      </c>
      <c r="O95" t="str">
        <f t="shared" si="23"/>
        <v>DOWN</v>
      </c>
      <c r="P95" t="str">
        <f t="shared" si="24"/>
        <v>DOWN</v>
      </c>
      <c r="Q95">
        <f t="shared" si="25"/>
        <v>0.19999999999999929</v>
      </c>
      <c r="R95">
        <f t="shared" si="26"/>
        <v>1.25</v>
      </c>
      <c r="S95">
        <f t="shared" si="27"/>
        <v>0.15999999999999942</v>
      </c>
      <c r="T95" t="str">
        <f t="shared" si="28"/>
        <v>DOWN</v>
      </c>
      <c r="U95" t="str">
        <f t="shared" si="29"/>
        <v>DOWN</v>
      </c>
      <c r="V95">
        <v>29.948966026054432</v>
      </c>
      <c r="W95">
        <v>30.966564210134948</v>
      </c>
      <c r="X95">
        <f t="shared" si="30"/>
        <v>-1.0175981840805157</v>
      </c>
      <c r="Y95">
        <v>-0.99507539528318723</v>
      </c>
      <c r="Z95" t="str">
        <f t="shared" si="31"/>
        <v>DOWN</v>
      </c>
      <c r="AA95" t="str">
        <f t="shared" si="32"/>
        <v>DOWN</v>
      </c>
      <c r="AB95" t="str">
        <f t="shared" si="33"/>
        <v>DOWN</v>
      </c>
      <c r="AC95" t="str">
        <f t="shared" si="34"/>
        <v>DOWN</v>
      </c>
      <c r="AD95">
        <f t="shared" si="35"/>
        <v>29.900000000000002</v>
      </c>
      <c r="AE95">
        <f t="shared" si="36"/>
        <v>29.55</v>
      </c>
      <c r="AF95">
        <f t="shared" si="37"/>
        <v>29.450000000000003</v>
      </c>
      <c r="AG95">
        <f t="shared" si="38"/>
        <v>29.3</v>
      </c>
    </row>
    <row r="96" spans="1:33" x14ac:dyDescent="0.25">
      <c r="A96" t="s">
        <v>5</v>
      </c>
      <c r="B96" s="1">
        <v>42992</v>
      </c>
      <c r="C96">
        <v>29.2</v>
      </c>
      <c r="D96">
        <v>29.4</v>
      </c>
      <c r="E96">
        <v>28.7</v>
      </c>
      <c r="F96">
        <v>28.8</v>
      </c>
      <c r="G96">
        <f>_xll.TA_TYPPRICE(D96,E96,F96)</f>
        <v>28.966666666666665</v>
      </c>
      <c r="H96">
        <v>29.173304240492794</v>
      </c>
      <c r="I96" t="str">
        <f t="shared" si="20"/>
        <v>DOWN</v>
      </c>
      <c r="J96">
        <v>30.130396112139049</v>
      </c>
      <c r="K96">
        <v>29.253998212763996</v>
      </c>
      <c r="L96" t="str">
        <f t="shared" si="21"/>
        <v>DOWN</v>
      </c>
      <c r="M96" t="str">
        <f t="shared" si="22"/>
        <v>DOWN</v>
      </c>
      <c r="N96">
        <v>18.562389863972296</v>
      </c>
      <c r="O96" t="str">
        <f t="shared" si="23"/>
        <v>DOWN</v>
      </c>
      <c r="P96" t="str">
        <f t="shared" si="24"/>
        <v>DOWN</v>
      </c>
      <c r="Q96">
        <f t="shared" si="25"/>
        <v>0.10000000000000142</v>
      </c>
      <c r="R96">
        <f t="shared" si="26"/>
        <v>0.69999999999999929</v>
      </c>
      <c r="S96">
        <f t="shared" si="27"/>
        <v>0.14285714285714504</v>
      </c>
      <c r="T96" t="str">
        <f t="shared" si="28"/>
        <v>DOWN</v>
      </c>
      <c r="U96" t="str">
        <f t="shared" si="29"/>
        <v>DOWN</v>
      </c>
      <c r="V96">
        <v>29.772202022046059</v>
      </c>
      <c r="W96">
        <v>30.806077972347175</v>
      </c>
      <c r="X96">
        <f t="shared" si="30"/>
        <v>-1.0338759503011161</v>
      </c>
      <c r="Y96">
        <v>-1.0028355062867731</v>
      </c>
      <c r="Z96" t="str">
        <f t="shared" si="31"/>
        <v>DOWN</v>
      </c>
      <c r="AA96" t="str">
        <f t="shared" si="32"/>
        <v>DOWN</v>
      </c>
      <c r="AB96" t="str">
        <f t="shared" si="33"/>
        <v>DOWN</v>
      </c>
      <c r="AC96" t="str">
        <f t="shared" si="34"/>
        <v>DOWN</v>
      </c>
      <c r="AD96">
        <f t="shared" si="35"/>
        <v>29.3</v>
      </c>
      <c r="AE96">
        <f t="shared" si="36"/>
        <v>29.150000000000002</v>
      </c>
      <c r="AF96">
        <f t="shared" si="37"/>
        <v>29.05</v>
      </c>
      <c r="AG96">
        <f t="shared" si="38"/>
        <v>28.950000000000003</v>
      </c>
    </row>
    <row r="97" spans="1:33" x14ac:dyDescent="0.25">
      <c r="A97" t="s">
        <v>5</v>
      </c>
      <c r="B97" s="1">
        <v>42993</v>
      </c>
      <c r="C97">
        <v>28.8</v>
      </c>
      <c r="D97">
        <v>28.8</v>
      </c>
      <c r="E97">
        <v>28.2</v>
      </c>
      <c r="F97">
        <v>28.75</v>
      </c>
      <c r="G97">
        <f>_xll.TA_TYPPRICE(D97,E97,F97)</f>
        <v>28.583333333333332</v>
      </c>
      <c r="H97">
        <v>28.878318786913063</v>
      </c>
      <c r="I97" t="str">
        <f t="shared" si="20"/>
        <v>DOWN</v>
      </c>
      <c r="J97">
        <v>29.834752531663707</v>
      </c>
      <c r="K97">
        <v>29.019776387705331</v>
      </c>
      <c r="L97" t="str">
        <f t="shared" si="21"/>
        <v>DOWN</v>
      </c>
      <c r="M97" t="str">
        <f t="shared" si="22"/>
        <v>DOWN</v>
      </c>
      <c r="N97">
        <v>17.802510030051163</v>
      </c>
      <c r="O97" t="str">
        <f t="shared" si="23"/>
        <v>DOWN</v>
      </c>
      <c r="P97" t="str">
        <f t="shared" si="24"/>
        <v>DOWN</v>
      </c>
      <c r="Q97">
        <f t="shared" si="25"/>
        <v>0.55000000000000071</v>
      </c>
      <c r="R97">
        <f t="shared" si="26"/>
        <v>0.60000000000000142</v>
      </c>
      <c r="S97">
        <f t="shared" si="27"/>
        <v>0.91666666666666563</v>
      </c>
      <c r="T97" t="str">
        <f t="shared" si="28"/>
        <v>UP</v>
      </c>
      <c r="U97" t="str">
        <f t="shared" si="29"/>
        <v>No T+M+I</v>
      </c>
      <c r="V97">
        <v>29.614940172500511</v>
      </c>
      <c r="W97">
        <v>30.65377590032146</v>
      </c>
      <c r="X97">
        <f t="shared" si="30"/>
        <v>-1.038835727820949</v>
      </c>
      <c r="Y97">
        <v>-1.0100355505936083</v>
      </c>
      <c r="Z97" t="str">
        <f t="shared" si="31"/>
        <v>DOWN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28.75</v>
      </c>
      <c r="D98">
        <v>29.05</v>
      </c>
      <c r="E98">
        <v>28.55</v>
      </c>
      <c r="F98">
        <v>28.65</v>
      </c>
      <c r="G98">
        <f>_xll.TA_TYPPRICE(D98,E98,F98)</f>
        <v>28.75</v>
      </c>
      <c r="H98">
        <v>28.814159393456531</v>
      </c>
      <c r="I98" t="str">
        <f t="shared" si="20"/>
        <v>DOWN</v>
      </c>
      <c r="J98">
        <v>29.660363080182883</v>
      </c>
      <c r="K98">
        <v>28.915381634881925</v>
      </c>
      <c r="L98" t="str">
        <f t="shared" si="21"/>
        <v>DOWN</v>
      </c>
      <c r="M98" t="str">
        <f t="shared" si="22"/>
        <v>DOWN</v>
      </c>
      <c r="N98">
        <v>16.149725694551115</v>
      </c>
      <c r="O98" t="str">
        <f t="shared" si="23"/>
        <v>DOWN</v>
      </c>
      <c r="P98" t="str">
        <f t="shared" si="24"/>
        <v>DOWN</v>
      </c>
      <c r="Q98">
        <f t="shared" si="25"/>
        <v>9.9999999999997868E-2</v>
      </c>
      <c r="R98">
        <f t="shared" si="26"/>
        <v>0.5</v>
      </c>
      <c r="S98">
        <f t="shared" si="27"/>
        <v>0.19999999999999574</v>
      </c>
      <c r="T98" t="str">
        <f t="shared" si="28"/>
        <v>DOWN</v>
      </c>
      <c r="U98" t="str">
        <f t="shared" si="29"/>
        <v>DOWN</v>
      </c>
      <c r="V98">
        <v>29.466487838269664</v>
      </c>
      <c r="W98">
        <v>30.505348055853204</v>
      </c>
      <c r="X98">
        <f t="shared" si="30"/>
        <v>-1.0388602175835402</v>
      </c>
      <c r="Y98">
        <v>-1.0158004839915946</v>
      </c>
      <c r="Z98" t="str">
        <f t="shared" si="31"/>
        <v>DOWN</v>
      </c>
      <c r="AA98" t="str">
        <f t="shared" si="32"/>
        <v>DOWN</v>
      </c>
      <c r="AB98" t="str">
        <f t="shared" si="33"/>
        <v>DOWN</v>
      </c>
      <c r="AC98" t="str">
        <f t="shared" si="34"/>
        <v>DOWN</v>
      </c>
      <c r="AD98">
        <f t="shared" si="35"/>
        <v>29</v>
      </c>
      <c r="AE98">
        <f t="shared" si="36"/>
        <v>28.85</v>
      </c>
      <c r="AF98">
        <f t="shared" si="37"/>
        <v>28.8</v>
      </c>
      <c r="AG98">
        <f t="shared" si="38"/>
        <v>28.75</v>
      </c>
    </row>
    <row r="99" spans="1:33" x14ac:dyDescent="0.25">
      <c r="A99" t="s">
        <v>5</v>
      </c>
      <c r="B99" s="1">
        <v>42997</v>
      </c>
      <c r="C99">
        <v>28.85</v>
      </c>
      <c r="D99">
        <v>29.65</v>
      </c>
      <c r="E99">
        <v>28.35</v>
      </c>
      <c r="F99">
        <v>29.55</v>
      </c>
      <c r="G99">
        <f>_xll.TA_TYPPRICE(D99,E99,F99)</f>
        <v>29.183333333333334</v>
      </c>
      <c r="H99">
        <v>28.998746363394933</v>
      </c>
      <c r="I99" t="str">
        <f t="shared" si="20"/>
        <v>UP</v>
      </c>
      <c r="J99">
        <v>29.658060173475576</v>
      </c>
      <c r="K99">
        <v>28.78974127157483</v>
      </c>
      <c r="L99" t="str">
        <f t="shared" si="21"/>
        <v>No Confirmation</v>
      </c>
      <c r="M99" t="str">
        <f t="shared" si="22"/>
        <v>No Trend</v>
      </c>
      <c r="N99">
        <v>58.986381502970261</v>
      </c>
      <c r="O99" t="str">
        <f t="shared" si="23"/>
        <v>No Momentum</v>
      </c>
      <c r="P99" t="str">
        <f t="shared" si="24"/>
        <v>No Trend + Momentum</v>
      </c>
      <c r="Q99">
        <f t="shared" si="25"/>
        <v>1.1999999999999993</v>
      </c>
      <c r="R99">
        <f t="shared" si="26"/>
        <v>1.2999999999999972</v>
      </c>
      <c r="S99">
        <f t="shared" si="27"/>
        <v>0.92307692307692457</v>
      </c>
      <c r="T99" t="str">
        <f t="shared" si="28"/>
        <v>UP</v>
      </c>
      <c r="U99" t="str">
        <f t="shared" si="29"/>
        <v>No T+M+I</v>
      </c>
      <c r="V99">
        <v>29.479335863151256</v>
      </c>
      <c r="W99">
        <v>30.434581533197413</v>
      </c>
      <c r="X99">
        <f t="shared" si="30"/>
        <v>-0.9552456700461569</v>
      </c>
      <c r="Y99">
        <v>-1.003689521202507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29.6</v>
      </c>
      <c r="D100">
        <v>30.35</v>
      </c>
      <c r="E100">
        <v>29.2</v>
      </c>
      <c r="F100">
        <v>29.25</v>
      </c>
      <c r="G100">
        <f>_xll.TA_TYPPRICE(D100,E100,F100)</f>
        <v>29.599999999999998</v>
      </c>
      <c r="H100">
        <v>29.299373181697465</v>
      </c>
      <c r="I100" t="str">
        <f t="shared" si="20"/>
        <v>DOWN</v>
      </c>
      <c r="J100">
        <v>29.811824579369894</v>
      </c>
      <c r="K100">
        <v>28.880909877891533</v>
      </c>
      <c r="L100" t="str">
        <f t="shared" si="21"/>
        <v>No Confirmation</v>
      </c>
      <c r="M100" t="str">
        <f t="shared" si="22"/>
        <v>No Trend</v>
      </c>
      <c r="N100">
        <v>48.634008810266785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5.0000000000000711E-2</v>
      </c>
      <c r="R100">
        <f t="shared" si="26"/>
        <v>1.1500000000000021</v>
      </c>
      <c r="S100">
        <f t="shared" si="27"/>
        <v>4.3478260869565757E-2</v>
      </c>
      <c r="T100" t="str">
        <f t="shared" si="28"/>
        <v>DOWN</v>
      </c>
      <c r="U100" t="str">
        <f t="shared" si="29"/>
        <v>No T+M+I</v>
      </c>
      <c r="V100">
        <v>29.444053422666446</v>
      </c>
      <c r="W100">
        <v>30.346834752960568</v>
      </c>
      <c r="X100">
        <f t="shared" si="30"/>
        <v>-0.90278133029412189</v>
      </c>
      <c r="Y100">
        <v>-0.98350788302082992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29.3</v>
      </c>
      <c r="D101">
        <v>29.5</v>
      </c>
      <c r="E101">
        <v>28.55</v>
      </c>
      <c r="F101">
        <v>28.75</v>
      </c>
      <c r="G101">
        <f>_xll.TA_TYPPRICE(D101,E101,F101)</f>
        <v>28.933333333333334</v>
      </c>
      <c r="H101">
        <v>29.116353257515399</v>
      </c>
      <c r="I101" t="str">
        <f t="shared" si="20"/>
        <v>DOWN</v>
      </c>
      <c r="J101">
        <v>29.742530228398806</v>
      </c>
      <c r="K101">
        <v>28.807374349471193</v>
      </c>
      <c r="L101" t="str">
        <f t="shared" si="21"/>
        <v>DOWN</v>
      </c>
      <c r="M101" t="str">
        <f t="shared" si="22"/>
        <v>DOWN</v>
      </c>
      <c r="N101">
        <v>35.612762168544734</v>
      </c>
      <c r="O101" t="str">
        <f t="shared" si="23"/>
        <v>DOWN</v>
      </c>
      <c r="P101" t="str">
        <f t="shared" si="24"/>
        <v>DOWN</v>
      </c>
      <c r="Q101">
        <f t="shared" si="25"/>
        <v>0.19999999999999929</v>
      </c>
      <c r="R101">
        <f t="shared" si="26"/>
        <v>0.94999999999999929</v>
      </c>
      <c r="S101">
        <f t="shared" si="27"/>
        <v>0.21052631578947309</v>
      </c>
      <c r="T101" t="str">
        <f t="shared" si="28"/>
        <v>No Indication</v>
      </c>
      <c r="U101" t="str">
        <f t="shared" si="29"/>
        <v>No T+M+I</v>
      </c>
      <c r="V101">
        <v>29.337275973025456</v>
      </c>
      <c r="W101">
        <v>30.22855069718571</v>
      </c>
      <c r="X101">
        <f t="shared" si="30"/>
        <v>-0.89127472416025455</v>
      </c>
      <c r="Y101">
        <v>-0.96506125124871489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28.8</v>
      </c>
      <c r="D102">
        <v>28.9</v>
      </c>
      <c r="E102">
        <v>27.8</v>
      </c>
      <c r="F102">
        <v>28.05</v>
      </c>
      <c r="G102">
        <f>_xll.TA_TYPPRICE(D102,E102,F102)</f>
        <v>28.25</v>
      </c>
      <c r="H102">
        <v>28.6831766287577</v>
      </c>
      <c r="I102" t="str">
        <f t="shared" si="20"/>
        <v>DOWN</v>
      </c>
      <c r="J102">
        <v>29.555301288754627</v>
      </c>
      <c r="K102">
        <v>28.583513382922039</v>
      </c>
      <c r="L102" t="str">
        <f t="shared" si="21"/>
        <v>DOWN</v>
      </c>
      <c r="M102" t="str">
        <f t="shared" si="22"/>
        <v>DOWN</v>
      </c>
      <c r="N102">
        <v>24.25038533460063</v>
      </c>
      <c r="O102" t="str">
        <f t="shared" si="23"/>
        <v>DOWN</v>
      </c>
      <c r="P102" t="str">
        <f t="shared" si="24"/>
        <v>DOWN</v>
      </c>
      <c r="Q102">
        <f t="shared" si="25"/>
        <v>0.25</v>
      </c>
      <c r="R102">
        <f t="shared" si="26"/>
        <v>1.0999999999999979</v>
      </c>
      <c r="S102">
        <f t="shared" si="27"/>
        <v>0.22727272727272771</v>
      </c>
      <c r="T102" t="str">
        <f t="shared" si="28"/>
        <v>No Indication</v>
      </c>
      <c r="U102" t="str">
        <f t="shared" si="29"/>
        <v>No T+M+I</v>
      </c>
      <c r="V102">
        <v>29.139233515636924</v>
      </c>
      <c r="W102">
        <v>30.067176571468249</v>
      </c>
      <c r="X102">
        <f t="shared" si="30"/>
        <v>-0.92794305583132441</v>
      </c>
      <c r="Y102">
        <v>-0.9576376121652368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28</v>
      </c>
      <c r="D103">
        <v>28</v>
      </c>
      <c r="E103">
        <v>26.6</v>
      </c>
      <c r="F103">
        <v>27</v>
      </c>
      <c r="G103">
        <f>_xll.TA_TYPPRICE(D103,E103,F103)</f>
        <v>27.2</v>
      </c>
      <c r="H103">
        <v>27.941588314378848</v>
      </c>
      <c r="I103" t="str">
        <f t="shared" si="20"/>
        <v>DOWN</v>
      </c>
      <c r="J103">
        <v>29.20967878014249</v>
      </c>
      <c r="K103">
        <v>28.142732631161586</v>
      </c>
      <c r="L103" t="str">
        <f t="shared" si="21"/>
        <v>DOWN</v>
      </c>
      <c r="M103" t="str">
        <f t="shared" si="22"/>
        <v>DOWN</v>
      </c>
      <c r="N103">
        <v>15.173320563681528</v>
      </c>
      <c r="O103" t="str">
        <f t="shared" si="23"/>
        <v>DOWN</v>
      </c>
      <c r="P103" t="str">
        <f t="shared" si="24"/>
        <v>DOWN</v>
      </c>
      <c r="Q103">
        <f t="shared" si="25"/>
        <v>0.39999999999999858</v>
      </c>
      <c r="R103">
        <f t="shared" si="26"/>
        <v>1.3999999999999986</v>
      </c>
      <c r="S103">
        <f t="shared" si="27"/>
        <v>0.28571428571428498</v>
      </c>
      <c r="T103" t="str">
        <f t="shared" si="28"/>
        <v>No Indication</v>
      </c>
      <c r="U103" t="str">
        <f t="shared" si="29"/>
        <v>No T+M+I</v>
      </c>
      <c r="V103">
        <v>28.810120667077399</v>
      </c>
      <c r="W103">
        <v>29.839978306915047</v>
      </c>
      <c r="X103">
        <f t="shared" si="30"/>
        <v>-1.0298576398376476</v>
      </c>
      <c r="Y103">
        <v>-0.9720816176997189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26.95</v>
      </c>
      <c r="D104">
        <v>27.7</v>
      </c>
      <c r="E104">
        <v>26.55</v>
      </c>
      <c r="F104">
        <v>27.45</v>
      </c>
      <c r="G104">
        <f>_xll.TA_TYPPRICE(D104,E104,F104)</f>
        <v>27.233333333333334</v>
      </c>
      <c r="H104">
        <v>27.587460823856091</v>
      </c>
      <c r="I104" t="str">
        <f t="shared" si="20"/>
        <v>DOWN</v>
      </c>
      <c r="J104">
        <v>28.874194606777493</v>
      </c>
      <c r="K104">
        <v>27.788792046459012</v>
      </c>
      <c r="L104" t="str">
        <f t="shared" si="21"/>
        <v>DOWN</v>
      </c>
      <c r="M104" t="str">
        <f t="shared" si="22"/>
        <v>DOWN</v>
      </c>
      <c r="N104">
        <v>29.341782167744267</v>
      </c>
      <c r="O104" t="str">
        <f t="shared" si="23"/>
        <v>DOWN</v>
      </c>
      <c r="P104" t="str">
        <f t="shared" si="24"/>
        <v>DOWN</v>
      </c>
      <c r="Q104">
        <f t="shared" si="25"/>
        <v>0.89999999999999858</v>
      </c>
      <c r="R104">
        <f t="shared" si="26"/>
        <v>1.1499999999999986</v>
      </c>
      <c r="S104">
        <f t="shared" si="27"/>
        <v>0.78260869565217361</v>
      </c>
      <c r="T104" t="str">
        <f t="shared" si="28"/>
        <v>No Indication</v>
      </c>
      <c r="U104" t="str">
        <f t="shared" si="29"/>
        <v>No T+M+I</v>
      </c>
      <c r="V104">
        <v>28.600871333680875</v>
      </c>
      <c r="W104">
        <v>29.66294287677319</v>
      </c>
      <c r="X104">
        <f t="shared" si="30"/>
        <v>-1.0620715430923156</v>
      </c>
      <c r="Y104">
        <v>-0.99007960277823825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2017-07-05T08:54:07Z</dcterms:created>
  <dcterms:modified xsi:type="dcterms:W3CDTF">2017-09-26T15:51:44Z</dcterms:modified>
</cp:coreProperties>
</file>