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3" i="1"/>
  <c r="Y33" i="1"/>
  <c r="Y5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21" i="1"/>
  <c r="Y25" i="1"/>
  <c r="Y27" i="1"/>
  <c r="Y29" i="1"/>
  <c r="Y31" i="1"/>
  <c r="Y35" i="1"/>
  <c r="Y37" i="1"/>
  <c r="Y39" i="1"/>
  <c r="Y41" i="1"/>
  <c r="Y43" i="1"/>
  <c r="Y45" i="1"/>
  <c r="Y47" i="1"/>
  <c r="Y49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81" i="1"/>
  <c r="Y83" i="1"/>
  <c r="Y85" i="1"/>
  <c r="Y87" i="1"/>
  <c r="Y89" i="1"/>
  <c r="Y79" i="1"/>
  <c r="Y93" i="1"/>
  <c r="Y97" i="1"/>
  <c r="Y101" i="1"/>
  <c r="Y105" i="1"/>
  <c r="Y91" i="1"/>
  <c r="Y95" i="1"/>
  <c r="Y99" i="1"/>
  <c r="Y103" i="1"/>
  <c r="Y107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9" i="1"/>
  <c r="N61" i="1"/>
  <c r="N63" i="1"/>
  <c r="N65" i="1"/>
  <c r="N67" i="1"/>
  <c r="N71" i="1"/>
  <c r="N77" i="1"/>
  <c r="N83" i="1"/>
  <c r="N89" i="1"/>
  <c r="N93" i="1"/>
  <c r="N99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7" i="1"/>
  <c r="N69" i="1"/>
  <c r="N73" i="1"/>
  <c r="N75" i="1"/>
  <c r="N79" i="1"/>
  <c r="N81" i="1"/>
  <c r="N85" i="1"/>
  <c r="N87" i="1"/>
  <c r="N91" i="1"/>
  <c r="N95" i="1"/>
  <c r="N97" i="1"/>
  <c r="N101" i="1"/>
  <c r="N103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2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43" i="1"/>
  <c r="G59" i="1"/>
  <c r="G65" i="1"/>
  <c r="G71" i="1"/>
  <c r="G77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5" i="1"/>
  <c r="G47" i="1"/>
  <c r="G49" i="1"/>
  <c r="G51" i="1"/>
  <c r="G53" i="1"/>
  <c r="G55" i="1"/>
  <c r="G57" i="1"/>
  <c r="G61" i="1"/>
  <c r="G63" i="1"/>
  <c r="G67" i="1"/>
  <c r="G69" i="1"/>
  <c r="G73" i="1"/>
  <c r="G75" i="1"/>
  <c r="G79" i="1"/>
  <c r="G81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8" i="1" l="1"/>
  <c r="AH42" i="1"/>
  <c r="AH35" i="1"/>
  <c r="AH25" i="1"/>
  <c r="AH33" i="1"/>
  <c r="AH32" i="1"/>
  <c r="AH9" i="1"/>
  <c r="AH51" i="1"/>
  <c r="AH26" i="1"/>
  <c r="AH50" i="1"/>
  <c r="AH24" i="1"/>
  <c r="AH10" i="1"/>
  <c r="AH22" i="1"/>
  <c r="AH34" i="1"/>
  <c r="AH46" i="1"/>
  <c r="AH11" i="1"/>
  <c r="AH43" i="1"/>
  <c r="AH47" i="1"/>
  <c r="AH3" i="1"/>
  <c r="AH19" i="1"/>
  <c r="AH39" i="1"/>
  <c r="AH40" i="1"/>
  <c r="AH7" i="1"/>
  <c r="AH5" i="1"/>
  <c r="AH38" i="1"/>
  <c r="AH48" i="1"/>
  <c r="AH27" i="1"/>
  <c r="AH2" i="1" l="1"/>
  <c r="AH8" i="1"/>
  <c r="AH45" i="1"/>
  <c r="AH20" i="1"/>
  <c r="AH29" i="1"/>
  <c r="AH37" i="1"/>
  <c r="AH14" i="1"/>
  <c r="AH6" i="1"/>
  <c r="AH55" i="1"/>
  <c r="AH54" i="1"/>
  <c r="AH15" i="1"/>
  <c r="AH30" i="1"/>
  <c r="AH23" i="1"/>
  <c r="AH49" i="1"/>
  <c r="AH17" i="1"/>
  <c r="AH31" i="1"/>
  <c r="AH53" i="1"/>
  <c r="AH21" i="1"/>
  <c r="AH28" i="1"/>
  <c r="AH52" i="1"/>
  <c r="AH36" i="1"/>
  <c r="AH4" i="1"/>
  <c r="AH56" i="1"/>
  <c r="AH41" i="1"/>
  <c r="AH44" i="1"/>
  <c r="AH12" i="1"/>
  <c r="AH16" i="1"/>
  <c r="AH1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<sst xmlns="http://schemas.openxmlformats.org/spreadsheetml/2006/main" count="140" uniqueCount="35">
  <si>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</si>
  <si>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</si>
  <si>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</si>
  <si>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</si>
  <si>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</si>
  <si>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SRF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</si>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</sst>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1780.9</v>
      </c>
      <c r="D2">
        <v>1799.8</v>
      </c>
      <c r="E2">
        <v>1756.9</v>
      </c>
      <c r="F2">
        <v>1775</v>
      </c>
      <c r="G2">
        <f>_xll.TA_TYPPRICE(D2,E2,F2)</f>
        <v>1777.2333333333333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18.099999999999909</v>
      </c>
      <c r="R2">
        <f>D2-E2</f>
        <v>42.899999999999864</v>
      </c>
      <c r="S2">
        <f>Q2/R2</f>
        <v>0.42191142191142111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1779.9</v>
      </c>
      <c r="D3">
        <v>1793</v>
      </c>
      <c r="E3">
        <v>1765.35</v>
      </c>
      <c r="F3">
        <v>1765</v>
      </c>
      <c r="G3">
        <f>_xll.TA_TYPPRICE(D3,E3,F3)</f>
        <v>1774.45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-0.34999999999990905</v>
      </c>
      <c r="R3">
        <f t="shared" ref="R3:R66" si="6">D3-E3</f>
        <v>27.650000000000091</v>
      </c>
      <c r="S3">
        <f t="shared" ref="S3:S66" si="7">Q3/R3</f>
        <v>-1.2658227848097935E-2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1772.1</v>
      </c>
      <c r="D4">
        <v>1786.35</v>
      </c>
      <c r="E4">
        <v>1739.7</v>
      </c>
      <c r="F4">
        <v>1757</v>
      </c>
      <c r="G4">
        <f>_xll.TA_TYPPRICE(D4,E4,F4)</f>
        <v>1761.0166666666667</v>
      </c>
      <c r="H4">
        <v>1770.8999999999999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17.299999999999955</v>
      </c>
      <c r="R4">
        <f t="shared" si="6"/>
        <v>46.649999999999864</v>
      </c>
      <c r="S4">
        <f t="shared" si="7"/>
        <v>0.37084673097534843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1767.4</v>
      </c>
      <c r="D5">
        <v>1785</v>
      </c>
      <c r="E5">
        <v>1744.7</v>
      </c>
      <c r="F5">
        <v>1758</v>
      </c>
      <c r="G5">
        <f>_xll.TA_TYPPRICE(D5,E5,F5)</f>
        <v>1762.5666666666666</v>
      </c>
      <c r="H5">
        <v>1766.7333333333331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13.299999999999955</v>
      </c>
      <c r="R5">
        <f t="shared" si="6"/>
        <v>40.299999999999955</v>
      </c>
      <c r="S5">
        <f t="shared" si="7"/>
        <v>0.33002481389578087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1759.15</v>
      </c>
      <c r="D6">
        <v>1774</v>
      </c>
      <c r="E6">
        <v>1731.5</v>
      </c>
      <c r="F6">
        <v>1750</v>
      </c>
      <c r="G6">
        <f>_xll.TA_TYPPRICE(D6,E6,F6)</f>
        <v>1751.8333333333333</v>
      </c>
      <c r="H6">
        <v>1759.2833333333333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18.5</v>
      </c>
      <c r="R6">
        <f t="shared" si="6"/>
        <v>42.5</v>
      </c>
      <c r="S6">
        <f t="shared" si="7"/>
        <v>0.43529411764705883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1750</v>
      </c>
      <c r="D7">
        <v>1775</v>
      </c>
      <c r="E7">
        <v>1736.05</v>
      </c>
      <c r="F7">
        <v>1772</v>
      </c>
      <c r="G7">
        <f>_xll.TA_TYPPRICE(D7,E7,F7)</f>
        <v>1761.0166666666667</v>
      </c>
      <c r="H7">
        <v>1760.15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46.938775510204074</v>
      </c>
      <c r="O7" t="str">
        <f t="shared" si="3"/>
        <v>No Momentum</v>
      </c>
      <c r="P7" t="e">
        <f t="shared" si="4"/>
        <v>#N/A</v>
      </c>
      <c r="Q7">
        <f t="shared" si="5"/>
        <v>35.950000000000045</v>
      </c>
      <c r="R7">
        <f t="shared" si="6"/>
        <v>38.950000000000045</v>
      </c>
      <c r="S7">
        <f t="shared" si="7"/>
        <v>0.92297817715019259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1769.2</v>
      </c>
      <c r="D8">
        <v>1788.95</v>
      </c>
      <c r="E8">
        <v>1713.9</v>
      </c>
      <c r="F8">
        <v>1778</v>
      </c>
      <c r="G8">
        <f>_xll.TA_TYPPRICE(D8,E8,F8)</f>
        <v>1760.2833333333335</v>
      </c>
      <c r="H8">
        <v>1760.2166666666667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53.982300884955755</v>
      </c>
      <c r="O8" t="str">
        <f t="shared" si="3"/>
        <v>No Momentum</v>
      </c>
      <c r="P8" t="e">
        <f t="shared" si="4"/>
        <v>#N/A</v>
      </c>
      <c r="Q8">
        <f t="shared" si="5"/>
        <v>64.099999999999909</v>
      </c>
      <c r="R8">
        <f t="shared" si="6"/>
        <v>75.049999999999955</v>
      </c>
      <c r="S8">
        <f t="shared" si="7"/>
        <v>0.8540972684876742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1797.95</v>
      </c>
      <c r="D9">
        <v>1817.95</v>
      </c>
      <c r="E9">
        <v>1767.05</v>
      </c>
      <c r="F9">
        <v>1771</v>
      </c>
      <c r="G9">
        <f>_xll.TA_TYPPRICE(D9,E9,F9)</f>
        <v>1785.3333333333333</v>
      </c>
      <c r="H9">
        <v>1772.7750000000001</v>
      </c>
      <c r="I9" t="str">
        <f t="shared" si="0"/>
        <v>DOWN</v>
      </c>
      <c r="J9">
        <v>1790.0062500000001</v>
      </c>
      <c r="K9">
        <v>1744.3937499999997</v>
      </c>
      <c r="L9" t="str">
        <f t="shared" si="1"/>
        <v>No Confirmation</v>
      </c>
      <c r="M9" t="str">
        <f t="shared" si="2"/>
        <v>No Trend</v>
      </c>
      <c r="N9">
        <v>45.227062094531973</v>
      </c>
      <c r="O9" t="str">
        <f t="shared" si="3"/>
        <v>No Momentum</v>
      </c>
      <c r="P9" t="str">
        <f t="shared" si="4"/>
        <v>No Trend + Momentum</v>
      </c>
      <c r="Q9">
        <f t="shared" si="5"/>
        <v>3.9500000000000455</v>
      </c>
      <c r="R9">
        <f t="shared" si="6"/>
        <v>50.900000000000091</v>
      </c>
      <c r="S9">
        <f t="shared" si="7"/>
        <v>7.7603143418468343E-2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1785</v>
      </c>
      <c r="D10">
        <v>1795</v>
      </c>
      <c r="E10">
        <v>1755</v>
      </c>
      <c r="F10">
        <v>1766</v>
      </c>
      <c r="G10">
        <f>_xll.TA_TYPPRICE(D10,E10,F10)</f>
        <v>1772</v>
      </c>
      <c r="H10">
        <v>1772.3875</v>
      </c>
      <c r="I10" t="str">
        <f t="shared" si="0"/>
        <v>DOWN</v>
      </c>
      <c r="J10">
        <v>1791.1159722222224</v>
      </c>
      <c r="K10">
        <v>1746.7506944444442</v>
      </c>
      <c r="L10" t="str">
        <f t="shared" si="1"/>
        <v>No Confirmation</v>
      </c>
      <c r="M10" t="str">
        <f t="shared" si="2"/>
        <v>No Trend</v>
      </c>
      <c r="N10">
        <v>39.506172839506171</v>
      </c>
      <c r="O10" t="str">
        <f t="shared" si="3"/>
        <v>DOWN</v>
      </c>
      <c r="P10" t="str">
        <f t="shared" si="4"/>
        <v>No Trend + Momentum</v>
      </c>
      <c r="Q10">
        <f t="shared" si="5"/>
        <v>11</v>
      </c>
      <c r="R10">
        <f t="shared" si="6"/>
        <v>40</v>
      </c>
      <c r="S10">
        <f t="shared" si="7"/>
        <v>0.27500000000000002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1767</v>
      </c>
      <c r="D11">
        <v>1810</v>
      </c>
      <c r="E11">
        <v>1767</v>
      </c>
      <c r="F11">
        <v>1806</v>
      </c>
      <c r="G11">
        <f>_xll.TA_TYPPRICE(D11,E11,F11)</f>
        <v>1794.3333333333333</v>
      </c>
      <c r="H11">
        <v>1783.3604166666667</v>
      </c>
      <c r="I11" t="str">
        <f t="shared" si="0"/>
        <v>UP</v>
      </c>
      <c r="J11">
        <v>1795.3124228395063</v>
      </c>
      <c r="K11">
        <v>1751.2505401234566</v>
      </c>
      <c r="L11" t="str">
        <f t="shared" si="1"/>
        <v>UP</v>
      </c>
      <c r="M11" t="str">
        <f t="shared" si="2"/>
        <v>UP</v>
      </c>
      <c r="N11">
        <v>73.29103744080065</v>
      </c>
      <c r="O11" t="str">
        <f t="shared" si="3"/>
        <v>UP</v>
      </c>
      <c r="P11" t="str">
        <f t="shared" si="4"/>
        <v>UP</v>
      </c>
      <c r="Q11">
        <f t="shared" si="5"/>
        <v>39</v>
      </c>
      <c r="R11">
        <f t="shared" si="6"/>
        <v>43</v>
      </c>
      <c r="S11">
        <f t="shared" si="7"/>
        <v>0.90697674418604646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1790.2</v>
      </c>
      <c r="D12">
        <v>1850</v>
      </c>
      <c r="E12">
        <v>1790.2</v>
      </c>
      <c r="F12">
        <v>1833</v>
      </c>
      <c r="G12">
        <f>_xll.TA_TYPPRICE(D12,E12,F12)</f>
        <v>1824.3999999999999</v>
      </c>
      <c r="H12">
        <v>1803.8802083333333</v>
      </c>
      <c r="I12" t="str">
        <f t="shared" si="0"/>
        <v>UP</v>
      </c>
      <c r="J12">
        <v>1807.4652177640605</v>
      </c>
      <c r="K12">
        <v>1759.9059756515774</v>
      </c>
      <c r="L12" t="str">
        <f t="shared" si="1"/>
        <v>UP</v>
      </c>
      <c r="M12" t="str">
        <f t="shared" si="2"/>
        <v>UP</v>
      </c>
      <c r="N12">
        <v>81.845720511253418</v>
      </c>
      <c r="O12" t="str">
        <f t="shared" si="3"/>
        <v>UP</v>
      </c>
      <c r="P12" t="str">
        <f t="shared" si="4"/>
        <v>UP</v>
      </c>
      <c r="Q12">
        <f t="shared" si="5"/>
        <v>42.799999999999955</v>
      </c>
      <c r="R12">
        <f t="shared" si="6"/>
        <v>59.799999999999955</v>
      </c>
      <c r="S12">
        <f t="shared" si="7"/>
        <v>0.71571906354515025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1845</v>
      </c>
      <c r="D13">
        <v>1859</v>
      </c>
      <c r="E13">
        <v>1815.85</v>
      </c>
      <c r="F13">
        <v>1833</v>
      </c>
      <c r="G13">
        <f>_xll.TA_TYPPRICE(D13,E13,F13)</f>
        <v>1835.95</v>
      </c>
      <c r="H13">
        <v>1819.9151041666667</v>
      </c>
      <c r="I13" t="str">
        <f t="shared" si="0"/>
        <v>UP</v>
      </c>
      <c r="J13">
        <v>1818.9173915942692</v>
      </c>
      <c r="K13">
        <v>1772.337981062338</v>
      </c>
      <c r="L13" t="str">
        <f t="shared" si="1"/>
        <v>UP</v>
      </c>
      <c r="M13" t="str">
        <f t="shared" si="2"/>
        <v>UP</v>
      </c>
      <c r="N13">
        <v>81.845720511253433</v>
      </c>
      <c r="O13" t="str">
        <f t="shared" si="3"/>
        <v>UP</v>
      </c>
      <c r="P13" t="str">
        <f t="shared" si="4"/>
        <v>UP</v>
      </c>
      <c r="Q13">
        <f t="shared" si="5"/>
        <v>17.150000000000091</v>
      </c>
      <c r="R13">
        <f t="shared" si="6"/>
        <v>43.150000000000091</v>
      </c>
      <c r="S13">
        <f t="shared" si="7"/>
        <v>0.39745075318655981</v>
      </c>
      <c r="T13" t="str">
        <f t="shared" si="8"/>
        <v>No Indication</v>
      </c>
      <c r="U13" t="str">
        <f t="shared" si="9"/>
        <v>No T+M+I</v>
      </c>
      <c r="V13">
        <v>1780.3333333333333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1832</v>
      </c>
      <c r="D14">
        <v>1842</v>
      </c>
      <c r="E14">
        <v>1761</v>
      </c>
      <c r="F14">
        <v>1765</v>
      </c>
      <c r="G14">
        <f>_xll.TA_TYPPRICE(D14,E14,F14)</f>
        <v>1789.3333333333333</v>
      </c>
      <c r="H14">
        <v>1804.62421875</v>
      </c>
      <c r="I14" t="str">
        <f t="shared" si="0"/>
        <v>DOWN</v>
      </c>
      <c r="J14">
        <v>1824.046860128876</v>
      </c>
      <c r="K14">
        <v>1769.8184297151518</v>
      </c>
      <c r="L14" t="str">
        <f t="shared" si="1"/>
        <v>DOWN</v>
      </c>
      <c r="M14" t="str">
        <f t="shared" si="2"/>
        <v>DOWN</v>
      </c>
      <c r="N14">
        <v>36.208340663073102</v>
      </c>
      <c r="O14" t="str">
        <f t="shared" si="3"/>
        <v>DOWN</v>
      </c>
      <c r="P14" t="str">
        <f t="shared" si="4"/>
        <v>DOWN</v>
      </c>
      <c r="Q14">
        <f t="shared" si="5"/>
        <v>4</v>
      </c>
      <c r="R14">
        <f t="shared" si="6"/>
        <v>81</v>
      </c>
      <c r="S14">
        <f t="shared" si="7"/>
        <v>4.9382716049382713E-2</v>
      </c>
      <c r="T14" t="str">
        <f t="shared" si="8"/>
        <v>DOWN</v>
      </c>
      <c r="U14" t="str">
        <f t="shared" si="9"/>
        <v>DOWN</v>
      </c>
      <c r="V14">
        <v>1777.9743589743589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1785.9</v>
      </c>
      <c r="D15">
        <v>1808</v>
      </c>
      <c r="E15">
        <v>1732</v>
      </c>
      <c r="F15">
        <v>1734</v>
      </c>
      <c r="G15">
        <f>_xll.TA_TYPPRICE(D15,E15,F15)</f>
        <v>1758</v>
      </c>
      <c r="H15">
        <v>1781.3121093750001</v>
      </c>
      <c r="I15" t="str">
        <f t="shared" si="0"/>
        <v>DOWN</v>
      </c>
      <c r="J15">
        <v>1820.4808912113481</v>
      </c>
      <c r="K15">
        <v>1761.4143342228958</v>
      </c>
      <c r="L15" t="str">
        <f t="shared" si="1"/>
        <v>DOWN</v>
      </c>
      <c r="M15" t="str">
        <f t="shared" si="2"/>
        <v>DOWN</v>
      </c>
      <c r="N15">
        <v>27.477367661085932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76</v>
      </c>
      <c r="S15">
        <f t="shared" si="7"/>
        <v>2.6315789473684209E-2</v>
      </c>
      <c r="T15" t="str">
        <f t="shared" si="8"/>
        <v>DOWN</v>
      </c>
      <c r="U15" t="str">
        <f t="shared" si="9"/>
        <v>DOWN</v>
      </c>
      <c r="V15">
        <v>1771.2090729783038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1754.5</v>
      </c>
      <c r="D16">
        <v>1773</v>
      </c>
      <c r="E16">
        <v>1700.5</v>
      </c>
      <c r="F16">
        <v>1706</v>
      </c>
      <c r="G16">
        <f>_xll.TA_TYPPRICE(D16,E16,F16)</f>
        <v>1726.5</v>
      </c>
      <c r="H16">
        <v>1753.9060546875</v>
      </c>
      <c r="I16" t="str">
        <f t="shared" si="0"/>
        <v>DOWN</v>
      </c>
      <c r="J16">
        <v>1809.9295820532707</v>
      </c>
      <c r="K16">
        <v>1747.8778155066968</v>
      </c>
      <c r="L16" t="str">
        <f t="shared" si="1"/>
        <v>DOWN</v>
      </c>
      <c r="M16" t="str">
        <f t="shared" si="2"/>
        <v>DOWN</v>
      </c>
      <c r="N16">
        <v>21.59753932778527</v>
      </c>
      <c r="O16" t="str">
        <f t="shared" si="3"/>
        <v>DOWN</v>
      </c>
      <c r="P16" t="str">
        <f t="shared" si="4"/>
        <v>DOWN</v>
      </c>
      <c r="Q16">
        <f t="shared" si="5"/>
        <v>5.5</v>
      </c>
      <c r="R16">
        <f t="shared" si="6"/>
        <v>72.5</v>
      </c>
      <c r="S16">
        <f t="shared" si="7"/>
        <v>7.586206896551724E-2</v>
      </c>
      <c r="T16" t="str">
        <f t="shared" si="8"/>
        <v>DOWN</v>
      </c>
      <c r="U16" t="str">
        <f t="shared" si="9"/>
        <v>DOWN</v>
      </c>
      <c r="V16">
        <v>1761.1769079047185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1689.4</v>
      </c>
      <c r="D17">
        <v>1689.4</v>
      </c>
      <c r="E17">
        <v>1594.15</v>
      </c>
      <c r="F17">
        <v>1600</v>
      </c>
      <c r="G17">
        <f>_xll.TA_TYPPRICE(D17,E17,F17)</f>
        <v>1627.8500000000001</v>
      </c>
      <c r="H17">
        <v>1690.8780273437501</v>
      </c>
      <c r="I17" t="str">
        <f t="shared" si="0"/>
        <v>DOWN</v>
      </c>
      <c r="J17">
        <v>1783.1452304858772</v>
      </c>
      <c r="K17">
        <v>1713.7160787274308</v>
      </c>
      <c r="L17" t="str">
        <f t="shared" si="1"/>
        <v>DOWN</v>
      </c>
      <c r="M17" t="str">
        <f t="shared" si="2"/>
        <v>DOWN</v>
      </c>
      <c r="N17">
        <v>10.731045905679784</v>
      </c>
      <c r="O17" t="str">
        <f t="shared" si="3"/>
        <v>DOWN</v>
      </c>
      <c r="P17" t="str">
        <f t="shared" si="4"/>
        <v>DOWN</v>
      </c>
      <c r="Q17">
        <f t="shared" si="5"/>
        <v>5.8499999999999091</v>
      </c>
      <c r="R17">
        <f t="shared" si="6"/>
        <v>95.25</v>
      </c>
      <c r="S17">
        <f t="shared" si="7"/>
        <v>6.1417322834644718E-2</v>
      </c>
      <c r="T17" t="str">
        <f t="shared" si="8"/>
        <v>DOWN</v>
      </c>
      <c r="U17" t="str">
        <f t="shared" si="9"/>
        <v>DOWN</v>
      </c>
      <c r="V17">
        <v>1736.3804605347618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1606</v>
      </c>
      <c r="D18">
        <v>1620</v>
      </c>
      <c r="E18">
        <v>1579.1</v>
      </c>
      <c r="F18">
        <v>1589</v>
      </c>
      <c r="G18">
        <f>_xll.TA_TYPPRICE(D18,E18,F18)</f>
        <v>1596.0333333333335</v>
      </c>
      <c r="H18">
        <v>1643.4556803385417</v>
      </c>
      <c r="I18" t="str">
        <f t="shared" si="0"/>
        <v>DOWN</v>
      </c>
      <c r="J18">
        <v>1746.8907348223488</v>
      </c>
      <c r="K18">
        <v>1683.8013945657794</v>
      </c>
      <c r="L18" t="str">
        <f t="shared" si="1"/>
        <v>DOWN</v>
      </c>
      <c r="M18" t="str">
        <f t="shared" si="2"/>
        <v>DOWN</v>
      </c>
      <c r="N18">
        <v>10.073590538740712</v>
      </c>
      <c r="O18" t="str">
        <f t="shared" si="3"/>
        <v>DOWN</v>
      </c>
      <c r="P18" t="str">
        <f t="shared" si="4"/>
        <v>DOWN</v>
      </c>
      <c r="Q18">
        <f t="shared" si="5"/>
        <v>9.9000000000000909</v>
      </c>
      <c r="R18">
        <f t="shared" si="6"/>
        <v>40.900000000000091</v>
      </c>
      <c r="S18">
        <f t="shared" si="7"/>
        <v>0.24205378973105304</v>
      </c>
      <c r="T18" t="str">
        <f t="shared" si="8"/>
        <v>No Indication</v>
      </c>
      <c r="U18" t="str">
        <f t="shared" si="9"/>
        <v>No T+M+I</v>
      </c>
      <c r="V18">
        <v>1713.7065435294139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1614.95</v>
      </c>
      <c r="D19">
        <v>1625.7</v>
      </c>
      <c r="E19">
        <v>1583.25</v>
      </c>
      <c r="F19">
        <v>1621</v>
      </c>
      <c r="G19">
        <f>_xll.TA_TYPPRICE(D19,E19,F19)</f>
        <v>1609.9833333333333</v>
      </c>
      <c r="H19">
        <v>1626.7195068359374</v>
      </c>
      <c r="I19" t="str">
        <f t="shared" si="0"/>
        <v>DOWN</v>
      </c>
      <c r="J19">
        <v>1719.9594604173824</v>
      </c>
      <c r="K19">
        <v>1661.4566402178284</v>
      </c>
      <c r="L19" t="str">
        <f t="shared" si="1"/>
        <v>DOWN</v>
      </c>
      <c r="M19" t="str">
        <f t="shared" si="2"/>
        <v>DOWN</v>
      </c>
      <c r="N19">
        <v>26.457881897296044</v>
      </c>
      <c r="O19" t="str">
        <f t="shared" si="3"/>
        <v>DOWN</v>
      </c>
      <c r="P19" t="str">
        <f t="shared" si="4"/>
        <v>DOWN</v>
      </c>
      <c r="Q19">
        <f t="shared" si="5"/>
        <v>37.75</v>
      </c>
      <c r="R19">
        <f t="shared" si="6"/>
        <v>42.450000000000045</v>
      </c>
      <c r="S19">
        <f t="shared" si="7"/>
        <v>0.88928150765606506</v>
      </c>
      <c r="T19" t="str">
        <f t="shared" si="8"/>
        <v>UP</v>
      </c>
      <c r="U19" t="str">
        <f t="shared" si="9"/>
        <v>No T+M+I</v>
      </c>
      <c r="V19">
        <v>1699.4439983710427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1619.1</v>
      </c>
      <c r="D20">
        <v>1671</v>
      </c>
      <c r="E20">
        <v>1607.1</v>
      </c>
      <c r="F20">
        <v>1668</v>
      </c>
      <c r="G20">
        <f>_xll.TA_TYPPRICE(D20,E20,F20)</f>
        <v>1648.7</v>
      </c>
      <c r="H20">
        <v>1637.7097534179688</v>
      </c>
      <c r="I20" t="str">
        <f t="shared" si="0"/>
        <v>UP</v>
      </c>
      <c r="J20">
        <v>1709.0795803246308</v>
      </c>
      <c r="K20">
        <v>1649.3773868360888</v>
      </c>
      <c r="L20" t="str">
        <f t="shared" si="1"/>
        <v>No Confirmation</v>
      </c>
      <c r="M20" t="str">
        <f t="shared" si="2"/>
        <v>No Trend</v>
      </c>
      <c r="N20">
        <v>44.891700563956164</v>
      </c>
      <c r="O20" t="str">
        <f t="shared" si="3"/>
        <v>No Momentum</v>
      </c>
      <c r="P20" t="str">
        <f t="shared" si="4"/>
        <v>No Trend + Momentum</v>
      </c>
      <c r="Q20">
        <f t="shared" si="5"/>
        <v>60.900000000000091</v>
      </c>
      <c r="R20">
        <f t="shared" si="6"/>
        <v>63.900000000000091</v>
      </c>
      <c r="S20">
        <f t="shared" si="7"/>
        <v>0.95305164319248836</v>
      </c>
      <c r="T20" t="str">
        <f t="shared" si="8"/>
        <v>UP</v>
      </c>
      <c r="U20" t="str">
        <f t="shared" si="9"/>
        <v>No T+M+I</v>
      </c>
      <c r="V20">
        <v>1694.6064601601131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1663.1</v>
      </c>
      <c r="D21">
        <v>1702.6</v>
      </c>
      <c r="E21">
        <v>1603.4</v>
      </c>
      <c r="F21">
        <v>1613</v>
      </c>
      <c r="G21">
        <f>_xll.TA_TYPPRICE(D21,E21,F21)</f>
        <v>1639.6666666666667</v>
      </c>
      <c r="H21">
        <v>1638.6882100423177</v>
      </c>
      <c r="I21" t="str">
        <f t="shared" si="0"/>
        <v>DOWN</v>
      </c>
      <c r="J21">
        <v>1707.6396735858239</v>
      </c>
      <c r="K21">
        <v>1639.1601897614025</v>
      </c>
      <c r="L21" t="str">
        <f t="shared" si="1"/>
        <v>DOWN</v>
      </c>
      <c r="M21" t="str">
        <f t="shared" si="2"/>
        <v>DOWN</v>
      </c>
      <c r="N21">
        <v>32.847939036572257</v>
      </c>
      <c r="O21" t="str">
        <f t="shared" si="3"/>
        <v>DOWN</v>
      </c>
      <c r="P21" t="str">
        <f t="shared" si="4"/>
        <v>DOWN</v>
      </c>
      <c r="Q21">
        <f t="shared" si="5"/>
        <v>9.5999999999999091</v>
      </c>
      <c r="R21">
        <f t="shared" si="6"/>
        <v>99.199999999999818</v>
      </c>
      <c r="S21">
        <f t="shared" si="7"/>
        <v>9.6774193548386359E-2</v>
      </c>
      <c r="T21" t="str">
        <f t="shared" si="8"/>
        <v>DOWN</v>
      </c>
      <c r="U21" t="str">
        <f t="shared" si="9"/>
        <v>DOWN</v>
      </c>
      <c r="V21">
        <v>1682.0516201354803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1615</v>
      </c>
      <c r="D22">
        <v>1635</v>
      </c>
      <c r="E22">
        <v>1590</v>
      </c>
      <c r="F22">
        <v>1623</v>
      </c>
      <c r="G22">
        <f>_xll.TA_TYPPRICE(D22,E22,F22)</f>
        <v>1616</v>
      </c>
      <c r="H22">
        <v>1627.3441050211588</v>
      </c>
      <c r="I22" t="str">
        <f t="shared" si="0"/>
        <v>DOWN</v>
      </c>
      <c r="J22">
        <v>1691.4975239000853</v>
      </c>
      <c r="K22">
        <v>1628.2357031477575</v>
      </c>
      <c r="L22" t="str">
        <f t="shared" si="1"/>
        <v>DOWN</v>
      </c>
      <c r="M22" t="str">
        <f t="shared" si="2"/>
        <v>DOWN</v>
      </c>
      <c r="N22">
        <v>36.707146195310969</v>
      </c>
      <c r="O22" t="str">
        <f t="shared" si="3"/>
        <v>DOWN</v>
      </c>
      <c r="P22" t="str">
        <f t="shared" si="4"/>
        <v>DOWN</v>
      </c>
      <c r="Q22">
        <f t="shared" si="5"/>
        <v>33</v>
      </c>
      <c r="R22">
        <f t="shared" si="6"/>
        <v>45</v>
      </c>
      <c r="S22">
        <f t="shared" si="7"/>
        <v>0.73333333333333328</v>
      </c>
      <c r="T22" t="str">
        <f t="shared" si="8"/>
        <v>No Indication</v>
      </c>
      <c r="U22" t="str">
        <f t="shared" si="9"/>
        <v>No T+M+I</v>
      </c>
      <c r="V22">
        <v>1672.9667554992525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1634</v>
      </c>
      <c r="D23">
        <v>1644.8</v>
      </c>
      <c r="E23">
        <v>1616</v>
      </c>
      <c r="F23">
        <v>1641</v>
      </c>
      <c r="G23">
        <f>_xll.TA_TYPPRICE(D23,E23,F23)</f>
        <v>1633.9333333333334</v>
      </c>
      <c r="H23">
        <v>1630.638719177246</v>
      </c>
      <c r="I23" t="str">
        <f t="shared" si="0"/>
        <v>UP</v>
      </c>
      <c r="J23">
        <v>1681.1202963667331</v>
      </c>
      <c r="K23">
        <v>1625.5166580038115</v>
      </c>
      <c r="L23" t="str">
        <f t="shared" si="1"/>
        <v>No Confirmation</v>
      </c>
      <c r="M23" t="str">
        <f t="shared" si="2"/>
        <v>No Trend</v>
      </c>
      <c r="N23">
        <v>43.954242122890442</v>
      </c>
      <c r="O23" t="str">
        <f t="shared" si="3"/>
        <v>No Momentum</v>
      </c>
      <c r="P23" t="str">
        <f t="shared" si="4"/>
        <v>No Trend + Momentum</v>
      </c>
      <c r="Q23">
        <f t="shared" si="5"/>
        <v>25</v>
      </c>
      <c r="R23">
        <f t="shared" si="6"/>
        <v>28.799999999999955</v>
      </c>
      <c r="S23">
        <f t="shared" si="7"/>
        <v>0.86805555555555691</v>
      </c>
      <c r="T23" t="str">
        <f t="shared" si="8"/>
        <v>UP</v>
      </c>
      <c r="U23" t="str">
        <f t="shared" si="9"/>
        <v>No T+M+I</v>
      </c>
      <c r="V23">
        <v>1668.048793114752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1637</v>
      </c>
      <c r="D24">
        <v>1642.1</v>
      </c>
      <c r="E24">
        <v>1622.65</v>
      </c>
      <c r="F24">
        <v>1630</v>
      </c>
      <c r="G24">
        <f>_xll.TA_TYPPRICE(D24,E24,F24)</f>
        <v>1631.5833333333333</v>
      </c>
      <c r="H24">
        <v>1631.1110262552897</v>
      </c>
      <c r="I24" t="str">
        <f t="shared" si="0"/>
        <v>DOWN</v>
      </c>
      <c r="J24">
        <v>1672.4491193963479</v>
      </c>
      <c r="K24">
        <v>1624.8796228918534</v>
      </c>
      <c r="L24" t="str">
        <f t="shared" si="1"/>
        <v>No Confirmation</v>
      </c>
      <c r="M24" t="str">
        <f t="shared" si="2"/>
        <v>No Trend</v>
      </c>
      <c r="N24">
        <v>40.41895563849198</v>
      </c>
      <c r="O24" t="str">
        <f t="shared" si="3"/>
        <v>No Momentum</v>
      </c>
      <c r="P24" t="str">
        <f t="shared" si="4"/>
        <v>No Trend + Momentum</v>
      </c>
      <c r="Q24">
        <f t="shared" si="5"/>
        <v>7.3499999999999091</v>
      </c>
      <c r="R24">
        <f t="shared" si="6"/>
        <v>19.449999999999818</v>
      </c>
      <c r="S24">
        <f t="shared" si="7"/>
        <v>0.3778920308483279</v>
      </c>
      <c r="T24" t="str">
        <f t="shared" si="8"/>
        <v>No Indication</v>
      </c>
      <c r="U24" t="str">
        <f t="shared" si="9"/>
        <v>No T+M+I</v>
      </c>
      <c r="V24">
        <v>1662.1951326355595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1647.95</v>
      </c>
      <c r="D25">
        <v>1648</v>
      </c>
      <c r="E25">
        <v>1626.75</v>
      </c>
      <c r="F25">
        <v>1645</v>
      </c>
      <c r="G25">
        <f>_xll.TA_TYPPRICE(D25,E25,F25)</f>
        <v>1639.9166666666667</v>
      </c>
      <c r="H25">
        <v>1635.5138464609781</v>
      </c>
      <c r="I25" t="str">
        <f t="shared" si="0"/>
        <v>UP</v>
      </c>
      <c r="J25">
        <v>1667.0159817527151</v>
      </c>
      <c r="K25">
        <v>1625.2952622492194</v>
      </c>
      <c r="L25" t="str">
        <f t="shared" si="1"/>
        <v>No Confirmation</v>
      </c>
      <c r="M25" t="str">
        <f t="shared" si="2"/>
        <v>No Trend</v>
      </c>
      <c r="N25">
        <v>47.602560977733816</v>
      </c>
      <c r="O25" t="str">
        <f t="shared" si="3"/>
        <v>No Momentum</v>
      </c>
      <c r="P25" t="str">
        <f t="shared" si="4"/>
        <v>No Trend + Momentum</v>
      </c>
      <c r="Q25">
        <f t="shared" si="5"/>
        <v>18.25</v>
      </c>
      <c r="R25">
        <f t="shared" si="6"/>
        <v>21.25</v>
      </c>
      <c r="S25">
        <f t="shared" si="7"/>
        <v>0.85882352941176465</v>
      </c>
      <c r="T25" t="str">
        <f t="shared" si="8"/>
        <v>UP</v>
      </c>
      <c r="U25" t="str">
        <f t="shared" si="9"/>
        <v>No T+M+I</v>
      </c>
      <c r="V25">
        <v>1659.5497276147041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1654</v>
      </c>
      <c r="D26">
        <v>1670</v>
      </c>
      <c r="E26">
        <v>1645.15</v>
      </c>
      <c r="F26">
        <v>1665</v>
      </c>
      <c r="G26">
        <f>_xll.TA_TYPPRICE(D26,E26,F26)</f>
        <v>1660.05</v>
      </c>
      <c r="H26">
        <v>1647.7819232304892</v>
      </c>
      <c r="I26" t="str">
        <f t="shared" si="0"/>
        <v>UP</v>
      </c>
      <c r="J26">
        <v>1667.6790969187784</v>
      </c>
      <c r="K26">
        <v>1629.7074261938374</v>
      </c>
      <c r="L26" t="str">
        <f t="shared" si="1"/>
        <v>No Confirmation</v>
      </c>
      <c r="M26" t="str">
        <f t="shared" si="2"/>
        <v>No Trend</v>
      </c>
      <c r="N26">
        <v>56.369925393062317</v>
      </c>
      <c r="O26" t="str">
        <f t="shared" si="3"/>
        <v>No Momentum</v>
      </c>
      <c r="P26" t="str">
        <f t="shared" si="4"/>
        <v>No Trend + Momentum</v>
      </c>
      <c r="Q26">
        <f t="shared" si="5"/>
        <v>19.849999999999909</v>
      </c>
      <c r="R26">
        <f t="shared" si="6"/>
        <v>24.849999999999909</v>
      </c>
      <c r="S26">
        <f t="shared" si="7"/>
        <v>0.79879275653923465</v>
      </c>
      <c r="T26" t="str">
        <f t="shared" si="8"/>
        <v>No Indication</v>
      </c>
      <c r="U26" t="str">
        <f t="shared" si="9"/>
        <v>No T+M+I</v>
      </c>
      <c r="V26">
        <v>1660.3882310585957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1665</v>
      </c>
      <c r="D27">
        <v>1670</v>
      </c>
      <c r="E27">
        <v>1622.5</v>
      </c>
      <c r="F27">
        <v>1634</v>
      </c>
      <c r="G27">
        <f>_xll.TA_TYPPRICE(D27,E27,F27)</f>
        <v>1642.1666666666667</v>
      </c>
      <c r="H27">
        <v>1644.9742949485781</v>
      </c>
      <c r="I27" t="str">
        <f t="shared" si="0"/>
        <v>DOWN</v>
      </c>
      <c r="J27">
        <v>1668.1948531590499</v>
      </c>
      <c r="K27">
        <v>1628.1057759285402</v>
      </c>
      <c r="L27" t="str">
        <f t="shared" si="1"/>
        <v>No Confirmation</v>
      </c>
      <c r="M27" t="str">
        <f t="shared" si="2"/>
        <v>No Trend</v>
      </c>
      <c r="N27">
        <v>42.569337196743525</v>
      </c>
      <c r="O27" t="str">
        <f t="shared" si="3"/>
        <v>No Momentum</v>
      </c>
      <c r="P27" t="str">
        <f t="shared" si="4"/>
        <v>No Trend + Momentum</v>
      </c>
      <c r="Q27">
        <f t="shared" si="5"/>
        <v>11.5</v>
      </c>
      <c r="R27">
        <f t="shared" si="6"/>
        <v>47.5</v>
      </c>
      <c r="S27">
        <f t="shared" si="7"/>
        <v>0.24210526315789474</v>
      </c>
      <c r="T27" t="str">
        <f t="shared" si="8"/>
        <v>No Indication</v>
      </c>
      <c r="U27" t="str">
        <f t="shared" si="9"/>
        <v>No T+M+I</v>
      </c>
      <c r="V27">
        <v>1656.3285032034271</v>
      </c>
      <c r="W27">
        <v>1711.4615384615386</v>
      </c>
      <c r="X27">
        <f t="shared" si="10"/>
        <v>-55.133035258111477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1630</v>
      </c>
      <c r="D28">
        <v>1650</v>
      </c>
      <c r="E28">
        <v>1625</v>
      </c>
      <c r="F28">
        <v>1639</v>
      </c>
      <c r="G28">
        <f>_xll.TA_TYPPRICE(D28,E28,F28)</f>
        <v>1638</v>
      </c>
      <c r="H28">
        <v>1641.487147474289</v>
      </c>
      <c r="I28" t="str">
        <f t="shared" si="0"/>
        <v>DOWN</v>
      </c>
      <c r="J28">
        <v>1664.1515524570389</v>
      </c>
      <c r="K28">
        <v>1627.4156034999758</v>
      </c>
      <c r="L28" t="str">
        <f t="shared" si="1"/>
        <v>No Confirmation</v>
      </c>
      <c r="M28" t="str">
        <f t="shared" si="2"/>
        <v>No Trend</v>
      </c>
      <c r="N28">
        <v>45.270732236236718</v>
      </c>
      <c r="O28" t="str">
        <f t="shared" si="3"/>
        <v>No Momentum</v>
      </c>
      <c r="P28" t="str">
        <f t="shared" si="4"/>
        <v>No Trend + Momentum</v>
      </c>
      <c r="Q28">
        <f t="shared" si="5"/>
        <v>14</v>
      </c>
      <c r="R28">
        <f t="shared" si="6"/>
        <v>25</v>
      </c>
      <c r="S28">
        <f t="shared" si="7"/>
        <v>0.56000000000000005</v>
      </c>
      <c r="T28" t="str">
        <f t="shared" si="8"/>
        <v>No Indication</v>
      </c>
      <c r="U28" t="str">
        <f t="shared" si="9"/>
        <v>No T+M+I</v>
      </c>
      <c r="V28">
        <v>1653.6625796336691</v>
      </c>
      <c r="W28">
        <v>1706.0940170940171</v>
      </c>
      <c r="X28">
        <f t="shared" si="10"/>
        <v>-52.431437460347979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1640.05</v>
      </c>
      <c r="D29">
        <v>1697.35</v>
      </c>
      <c r="E29">
        <v>1635</v>
      </c>
      <c r="F29">
        <v>1685</v>
      </c>
      <c r="G29">
        <f>_xll.TA_TYPPRICE(D29,E29,F29)</f>
        <v>1672.45</v>
      </c>
      <c r="H29">
        <v>1656.9685737371447</v>
      </c>
      <c r="I29" t="str">
        <f t="shared" si="0"/>
        <v>UP</v>
      </c>
      <c r="J29">
        <v>1671.5289852443636</v>
      </c>
      <c r="K29">
        <v>1629.1010249444255</v>
      </c>
      <c r="L29" t="str">
        <f t="shared" si="1"/>
        <v>UP</v>
      </c>
      <c r="M29" t="str">
        <f t="shared" si="2"/>
        <v>UP</v>
      </c>
      <c r="N29">
        <v>64.482992948627398</v>
      </c>
      <c r="O29" t="str">
        <f t="shared" si="3"/>
        <v>UP</v>
      </c>
      <c r="P29" t="str">
        <f t="shared" si="4"/>
        <v>UP</v>
      </c>
      <c r="Q29">
        <f t="shared" si="5"/>
        <v>50</v>
      </c>
      <c r="R29">
        <f t="shared" si="6"/>
        <v>62.349999999999909</v>
      </c>
      <c r="S29">
        <f t="shared" si="7"/>
        <v>0.80192461908580714</v>
      </c>
      <c r="T29" t="str">
        <f t="shared" si="8"/>
        <v>UP</v>
      </c>
      <c r="U29" t="str">
        <f t="shared" si="9"/>
        <v>UP</v>
      </c>
      <c r="V29">
        <v>1658.4837212284892</v>
      </c>
      <c r="W29">
        <v>1704.531497309275</v>
      </c>
      <c r="X29">
        <f t="shared" si="10"/>
        <v>-46.047776080785752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1690.5</v>
      </c>
      <c r="D30">
        <v>1696</v>
      </c>
      <c r="E30">
        <v>1665</v>
      </c>
      <c r="F30">
        <v>1672</v>
      </c>
      <c r="G30">
        <f>_xll.TA_TYPPRICE(D30,E30,F30)</f>
        <v>1677.6666666666667</v>
      </c>
      <c r="H30">
        <v>1667.3176202019058</v>
      </c>
      <c r="I30" t="str">
        <f t="shared" si="0"/>
        <v>UP</v>
      </c>
      <c r="J30">
        <v>1676.9669885233939</v>
      </c>
      <c r="K30">
        <v>1637.0785749567754</v>
      </c>
      <c r="L30" t="str">
        <f t="shared" si="1"/>
        <v>No Confirmation</v>
      </c>
      <c r="M30" t="str">
        <f t="shared" si="2"/>
        <v>No Trend</v>
      </c>
      <c r="N30">
        <v>57.368734514921407</v>
      </c>
      <c r="O30" t="str">
        <f t="shared" si="3"/>
        <v>No Momentum</v>
      </c>
      <c r="P30" t="str">
        <f t="shared" si="4"/>
        <v>No Trend + Momentum</v>
      </c>
      <c r="Q30">
        <f t="shared" si="5"/>
        <v>7</v>
      </c>
      <c r="R30">
        <f t="shared" si="6"/>
        <v>31</v>
      </c>
      <c r="S30">
        <f t="shared" si="7"/>
        <v>0.22580645161290322</v>
      </c>
      <c r="T30" t="str">
        <f t="shared" si="8"/>
        <v>No Indication</v>
      </c>
      <c r="U30" t="str">
        <f t="shared" si="9"/>
        <v>No T+M+I</v>
      </c>
      <c r="V30">
        <v>1660.5631487317985</v>
      </c>
      <c r="W30">
        <v>1702.1217567678473</v>
      </c>
      <c r="X30">
        <f t="shared" si="10"/>
        <v>-41.558608036048781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1665</v>
      </c>
      <c r="D31">
        <v>1680</v>
      </c>
      <c r="E31">
        <v>1630.1</v>
      </c>
      <c r="F31">
        <v>1634</v>
      </c>
      <c r="G31">
        <f>_xll.TA_TYPPRICE(D31,E31,F31)</f>
        <v>1648.0333333333335</v>
      </c>
      <c r="H31">
        <v>1657.6754767676198</v>
      </c>
      <c r="I31" t="str">
        <f t="shared" si="0"/>
        <v>DOWN</v>
      </c>
      <c r="J31">
        <v>1677.6409910737507</v>
      </c>
      <c r="K31">
        <v>1635.5277805219364</v>
      </c>
      <c r="L31" t="str">
        <f t="shared" si="1"/>
        <v>DOWN</v>
      </c>
      <c r="M31" t="str">
        <f t="shared" si="2"/>
        <v>DOWN</v>
      </c>
      <c r="N31">
        <v>40.886539110643902</v>
      </c>
      <c r="O31" t="str">
        <f t="shared" si="3"/>
        <v>No Momentum</v>
      </c>
      <c r="P31" t="str">
        <f t="shared" si="4"/>
        <v>No Trend + Momentum</v>
      </c>
      <c r="Q31">
        <f t="shared" si="5"/>
        <v>3.9000000000000909</v>
      </c>
      <c r="R31">
        <f t="shared" si="6"/>
        <v>49.900000000000091</v>
      </c>
      <c r="S31">
        <f t="shared" si="7"/>
        <v>7.8156312625252175E-2</v>
      </c>
      <c r="T31" t="str">
        <f t="shared" si="8"/>
        <v>DOWN</v>
      </c>
      <c r="U31" t="str">
        <f t="shared" si="9"/>
        <v>No T+M+I</v>
      </c>
      <c r="V31">
        <v>1656.4765104653679</v>
      </c>
      <c r="W31">
        <v>1697.0757007109696</v>
      </c>
      <c r="X31">
        <f t="shared" si="10"/>
        <v>-40.599190245601676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1645.95</v>
      </c>
      <c r="D32">
        <v>1665.95</v>
      </c>
      <c r="E32">
        <v>1632.5</v>
      </c>
      <c r="F32">
        <v>1655</v>
      </c>
      <c r="G32">
        <f>_xll.TA_TYPPRICE(D32,E32,F32)</f>
        <v>1651.1499999999999</v>
      </c>
      <c r="H32">
        <v>1654.4127383838099</v>
      </c>
      <c r="I32" t="str">
        <f t="shared" si="0"/>
        <v>UP</v>
      </c>
      <c r="J32">
        <v>1675.0429930573616</v>
      </c>
      <c r="K32">
        <v>1634.8549404059506</v>
      </c>
      <c r="L32" t="str">
        <f t="shared" si="1"/>
        <v>No Confirmation</v>
      </c>
      <c r="M32" t="str">
        <f t="shared" si="2"/>
        <v>No Trend</v>
      </c>
      <c r="N32">
        <v>50.675718128933326</v>
      </c>
      <c r="O32" t="str">
        <f t="shared" si="3"/>
        <v>No Momentum</v>
      </c>
      <c r="P32" t="str">
        <f t="shared" si="4"/>
        <v>No Trend + Momentum</v>
      </c>
      <c r="Q32">
        <f t="shared" si="5"/>
        <v>22.5</v>
      </c>
      <c r="R32">
        <f t="shared" si="6"/>
        <v>33.450000000000045</v>
      </c>
      <c r="S32">
        <f t="shared" si="7"/>
        <v>0.67264573991031296</v>
      </c>
      <c r="T32" t="str">
        <f t="shared" si="8"/>
        <v>No Indication</v>
      </c>
      <c r="U32" t="str">
        <f t="shared" si="9"/>
        <v>No T+M+I</v>
      </c>
      <c r="V32">
        <v>1656.2493550091574</v>
      </c>
      <c r="W32">
        <v>1693.9589821397867</v>
      </c>
      <c r="X32">
        <f t="shared" si="10"/>
        <v>-37.709627130629315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1652</v>
      </c>
      <c r="D33">
        <v>1662.15</v>
      </c>
      <c r="E33">
        <v>1623</v>
      </c>
      <c r="F33">
        <v>1625</v>
      </c>
      <c r="G33">
        <f>_xll.TA_TYPPRICE(D33,E33,F33)</f>
        <v>1636.7166666666665</v>
      </c>
      <c r="H33">
        <v>1645.5647025252383</v>
      </c>
      <c r="I33" t="str">
        <f t="shared" si="0"/>
        <v>DOWN</v>
      </c>
      <c r="J33">
        <v>1672.177883489059</v>
      </c>
      <c r="K33">
        <v>1632.2205092046283</v>
      </c>
      <c r="L33" t="str">
        <f t="shared" si="1"/>
        <v>DOWN</v>
      </c>
      <c r="M33" t="str">
        <f t="shared" si="2"/>
        <v>DOWN</v>
      </c>
      <c r="N33">
        <v>39.11026576322967</v>
      </c>
      <c r="O33" t="str">
        <f t="shared" si="3"/>
        <v>DOWN</v>
      </c>
      <c r="P33" t="str">
        <f t="shared" si="4"/>
        <v>DOWN</v>
      </c>
      <c r="Q33">
        <f t="shared" si="5"/>
        <v>2</v>
      </c>
      <c r="R33">
        <f t="shared" si="6"/>
        <v>39.150000000000091</v>
      </c>
      <c r="S33">
        <f t="shared" si="7"/>
        <v>5.1085568326947516E-2</v>
      </c>
      <c r="T33" t="str">
        <f t="shared" si="8"/>
        <v>DOWN</v>
      </c>
      <c r="U33" t="str">
        <f t="shared" si="9"/>
        <v>DOWN</v>
      </c>
      <c r="V33">
        <v>1651.4417619308256</v>
      </c>
      <c r="W33">
        <v>1688.8509093886914</v>
      </c>
      <c r="X33">
        <f t="shared" si="10"/>
        <v>-37.409147457865856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1631.8</v>
      </c>
      <c r="D34">
        <v>1635.2</v>
      </c>
      <c r="E34">
        <v>1607.4</v>
      </c>
      <c r="F34">
        <v>1622</v>
      </c>
      <c r="G34">
        <f>_xll.TA_TYPPRICE(D34,E34,F34)</f>
        <v>1621.5333333333335</v>
      </c>
      <c r="H34">
        <v>1633.549017929286</v>
      </c>
      <c r="I34" t="str">
        <f t="shared" si="0"/>
        <v>DOWN</v>
      </c>
      <c r="J34">
        <v>1663.9605760470458</v>
      </c>
      <c r="K34">
        <v>1626.7048404924888</v>
      </c>
      <c r="L34" t="str">
        <f t="shared" si="1"/>
        <v>DOWN</v>
      </c>
      <c r="M34" t="str">
        <f t="shared" si="2"/>
        <v>DOWN</v>
      </c>
      <c r="N34">
        <v>38.025471613134464</v>
      </c>
      <c r="O34" t="str">
        <f t="shared" si="3"/>
        <v>DOWN</v>
      </c>
      <c r="P34" t="str">
        <f t="shared" si="4"/>
        <v>DOWN</v>
      </c>
      <c r="Q34">
        <f t="shared" si="5"/>
        <v>14.599999999999909</v>
      </c>
      <c r="R34">
        <f t="shared" si="6"/>
        <v>27.799999999999955</v>
      </c>
      <c r="S34">
        <f t="shared" si="7"/>
        <v>0.52517985611510554</v>
      </c>
      <c r="T34" t="str">
        <f t="shared" si="8"/>
        <v>No Indication</v>
      </c>
      <c r="U34" t="str">
        <f t="shared" si="9"/>
        <v>No T+M+I</v>
      </c>
      <c r="V34">
        <v>1646.912260095314</v>
      </c>
      <c r="W34">
        <v>1683.8989901747143</v>
      </c>
      <c r="X34">
        <f t="shared" si="10"/>
        <v>-36.986730079400331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1620.05</v>
      </c>
      <c r="D35">
        <v>1653.25</v>
      </c>
      <c r="E35">
        <v>1620.05</v>
      </c>
      <c r="F35">
        <v>1630</v>
      </c>
      <c r="G35">
        <f>_xll.TA_TYPPRICE(D35,E35,F35)</f>
        <v>1634.4333333333334</v>
      </c>
      <c r="H35">
        <v>1633.9911756313097</v>
      </c>
      <c r="I35" t="str">
        <f t="shared" si="0"/>
        <v>DOWN</v>
      </c>
      <c r="J35">
        <v>1661.5804480365912</v>
      </c>
      <c r="K35">
        <v>1625.2259870497135</v>
      </c>
      <c r="L35" t="str">
        <f t="shared" si="1"/>
        <v>No Confirmation</v>
      </c>
      <c r="M35" t="str">
        <f t="shared" si="2"/>
        <v>No Trend</v>
      </c>
      <c r="N35">
        <v>43.270460484400346</v>
      </c>
      <c r="O35" t="str">
        <f t="shared" si="3"/>
        <v>No Momentum</v>
      </c>
      <c r="P35" t="str">
        <f t="shared" si="4"/>
        <v>No Trend + Momentum</v>
      </c>
      <c r="Q35">
        <f t="shared" si="5"/>
        <v>9.9500000000000455</v>
      </c>
      <c r="R35">
        <f t="shared" si="6"/>
        <v>33.200000000000045</v>
      </c>
      <c r="S35">
        <f t="shared" si="7"/>
        <v>0.29969879518072384</v>
      </c>
      <c r="T35" t="str">
        <f t="shared" si="8"/>
        <v>No Indication</v>
      </c>
      <c r="U35" t="str">
        <f t="shared" si="9"/>
        <v>No T+M+I</v>
      </c>
      <c r="V35">
        <v>1644.3103739268042</v>
      </c>
      <c r="W35">
        <v>1679.9064723839947</v>
      </c>
      <c r="X35">
        <f t="shared" si="10"/>
        <v>-35.596098457190465</v>
      </c>
      <c r="Y35">
        <v>-42.607961133997961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1631.75</v>
      </c>
      <c r="D36">
        <v>1641.75</v>
      </c>
      <c r="E36">
        <v>1626.15</v>
      </c>
      <c r="F36">
        <v>1635</v>
      </c>
      <c r="G36">
        <f>_xll.TA_TYPPRICE(D36,E36,F36)</f>
        <v>1634.3</v>
      </c>
      <c r="H36">
        <v>1634.1455878156548</v>
      </c>
      <c r="I36" t="str">
        <f t="shared" si="0"/>
        <v>UP</v>
      </c>
      <c r="J36">
        <v>1657.1736818062375</v>
      </c>
      <c r="K36">
        <v>1625.4313232608883</v>
      </c>
      <c r="L36" t="str">
        <f t="shared" si="1"/>
        <v>No Confirmation</v>
      </c>
      <c r="M36" t="str">
        <f t="shared" si="2"/>
        <v>No Trend</v>
      </c>
      <c r="N36">
        <v>46.788698768741092</v>
      </c>
      <c r="O36" t="str">
        <f t="shared" si="3"/>
        <v>No Momentum</v>
      </c>
      <c r="P36" t="str">
        <f t="shared" si="4"/>
        <v>No Trend + Momentum</v>
      </c>
      <c r="Q36">
        <f t="shared" si="5"/>
        <v>8.8499999999999091</v>
      </c>
      <c r="R36">
        <f t="shared" si="6"/>
        <v>15.599999999999909</v>
      </c>
      <c r="S36">
        <f t="shared" si="7"/>
        <v>0.56730769230768974</v>
      </c>
      <c r="T36" t="str">
        <f t="shared" si="8"/>
        <v>No Indication</v>
      </c>
      <c r="U36" t="str">
        <f t="shared" si="9"/>
        <v>No T+M+I</v>
      </c>
      <c r="V36">
        <v>1642.878008707296</v>
      </c>
      <c r="W36">
        <v>1676.5800670222172</v>
      </c>
      <c r="X36">
        <f t="shared" si="10"/>
        <v>-33.70205831492126</v>
      </c>
      <c r="Y36">
        <v>-40.826780570182621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1638</v>
      </c>
      <c r="D37">
        <v>1649.6</v>
      </c>
      <c r="E37">
        <v>1624</v>
      </c>
      <c r="F37">
        <v>1626</v>
      </c>
      <c r="G37">
        <f>_xll.TA_TYPPRICE(D37,E37,F37)</f>
        <v>1633.2</v>
      </c>
      <c r="H37">
        <v>1633.6727939078273</v>
      </c>
      <c r="I37" t="str">
        <f t="shared" si="0"/>
        <v>DOWN</v>
      </c>
      <c r="J37">
        <v>1655.4906414048514</v>
      </c>
      <c r="K37">
        <v>1625.1132514251353</v>
      </c>
      <c r="L37" t="str">
        <f t="shared" si="1"/>
        <v>No Confirmation</v>
      </c>
      <c r="M37" t="str">
        <f t="shared" si="2"/>
        <v>No Trend</v>
      </c>
      <c r="N37">
        <v>41.059288416506647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25.599999999999909</v>
      </c>
      <c r="S37">
        <f t="shared" si="7"/>
        <v>7.8125000000000278E-2</v>
      </c>
      <c r="T37" t="str">
        <f t="shared" si="8"/>
        <v>DOWN</v>
      </c>
      <c r="U37" t="str">
        <f t="shared" si="9"/>
        <v>No T+M+I</v>
      </c>
      <c r="V37">
        <v>1640.2813919830967</v>
      </c>
      <c r="W37">
        <v>1672.8333953909419</v>
      </c>
      <c r="X37">
        <f t="shared" si="10"/>
        <v>-32.552003407845177</v>
      </c>
      <c r="Y37">
        <v>-39.171825137715132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1618</v>
      </c>
      <c r="D38">
        <v>1648</v>
      </c>
      <c r="E38">
        <v>1618</v>
      </c>
      <c r="F38">
        <v>1631</v>
      </c>
      <c r="G38">
        <f>_xll.TA_TYPPRICE(D38,E38,F38)</f>
        <v>1632.3333333333333</v>
      </c>
      <c r="H38">
        <v>1633.0030636205802</v>
      </c>
      <c r="I38" t="str">
        <f t="shared" si="0"/>
        <v>DOWN</v>
      </c>
      <c r="J38">
        <v>1653.8260544259956</v>
      </c>
      <c r="K38">
        <v>1623.5325288862164</v>
      </c>
      <c r="L38" t="str">
        <f t="shared" si="1"/>
        <v>No Confirmation</v>
      </c>
      <c r="M38" t="str">
        <f t="shared" si="2"/>
        <v>No Trend</v>
      </c>
      <c r="N38">
        <v>45.67860162644206</v>
      </c>
      <c r="O38" t="str">
        <f t="shared" si="3"/>
        <v>No Momentum</v>
      </c>
      <c r="P38" t="str">
        <f t="shared" si="4"/>
        <v>No Trend + Momentum</v>
      </c>
      <c r="Q38">
        <f t="shared" si="5"/>
        <v>13</v>
      </c>
      <c r="R38">
        <f t="shared" si="6"/>
        <v>30</v>
      </c>
      <c r="S38">
        <f t="shared" si="7"/>
        <v>0.43333333333333335</v>
      </c>
      <c r="T38" t="str">
        <f t="shared" si="8"/>
        <v>No Indication</v>
      </c>
      <c r="U38" t="str">
        <f t="shared" si="9"/>
        <v>No T+M+I</v>
      </c>
      <c r="V38">
        <v>1638.8534855241587</v>
      </c>
      <c r="W38">
        <v>1669.7346253619833</v>
      </c>
      <c r="X38">
        <f t="shared" si="10"/>
        <v>-30.881139837824549</v>
      </c>
      <c r="Y38">
        <v>-37.513688077737015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1632.7</v>
      </c>
      <c r="D39">
        <v>1646</v>
      </c>
      <c r="E39">
        <v>1620</v>
      </c>
      <c r="F39">
        <v>1622</v>
      </c>
      <c r="G39">
        <f>_xll.TA_TYPPRICE(D39,E39,F39)</f>
        <v>1629.3333333333333</v>
      </c>
      <c r="H39">
        <v>1631.1681984769566</v>
      </c>
      <c r="I39" t="str">
        <f t="shared" si="0"/>
        <v>DOWN</v>
      </c>
      <c r="J39">
        <v>1652.0869312202187</v>
      </c>
      <c r="K39">
        <v>1622.7475224670573</v>
      </c>
      <c r="L39" t="str">
        <f t="shared" si="1"/>
        <v>DOWN</v>
      </c>
      <c r="M39" t="str">
        <f t="shared" si="2"/>
        <v>DOWN</v>
      </c>
      <c r="N39">
        <v>38.831205846262918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26</v>
      </c>
      <c r="S39">
        <f t="shared" si="7"/>
        <v>7.6923076923076927E-2</v>
      </c>
      <c r="T39" t="str">
        <f t="shared" si="8"/>
        <v>DOWN</v>
      </c>
      <c r="U39" t="str">
        <f t="shared" si="9"/>
        <v>DOWN</v>
      </c>
      <c r="V39">
        <v>1636.2606415973651</v>
      </c>
      <c r="W39">
        <v>1666.1987271870216</v>
      </c>
      <c r="X39">
        <f t="shared" si="10"/>
        <v>-29.938085589656566</v>
      </c>
      <c r="Y39">
        <v>-35.998567580120927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1628</v>
      </c>
      <c r="D40">
        <v>1631.9</v>
      </c>
      <c r="E40">
        <v>1570</v>
      </c>
      <c r="F40">
        <v>1588</v>
      </c>
      <c r="G40">
        <f>_xll.TA_TYPPRICE(D40,E40,F40)</f>
        <v>1596.6333333333332</v>
      </c>
      <c r="H40">
        <v>1613.9007659051449</v>
      </c>
      <c r="I40" t="str">
        <f t="shared" si="0"/>
        <v>DOWN</v>
      </c>
      <c r="J40">
        <v>1647.6009465046145</v>
      </c>
      <c r="K40">
        <v>1611.0258508077111</v>
      </c>
      <c r="L40" t="str">
        <f t="shared" si="1"/>
        <v>DOWN</v>
      </c>
      <c r="M40" t="str">
        <f t="shared" si="2"/>
        <v>DOWN</v>
      </c>
      <c r="N40">
        <v>22.736508272331957</v>
      </c>
      <c r="O40" t="str">
        <f t="shared" si="3"/>
        <v>DOWN</v>
      </c>
      <c r="P40" t="str">
        <f t="shared" si="4"/>
        <v>DOWN</v>
      </c>
      <c r="Q40">
        <f t="shared" si="5"/>
        <v>18</v>
      </c>
      <c r="R40">
        <f t="shared" si="6"/>
        <v>61.900000000000091</v>
      </c>
      <c r="S40">
        <f t="shared" si="7"/>
        <v>0.290791599353796</v>
      </c>
      <c r="T40" t="str">
        <f t="shared" si="8"/>
        <v>No Indication</v>
      </c>
      <c r="U40" t="str">
        <f t="shared" si="9"/>
        <v>No T+M+I</v>
      </c>
      <c r="V40">
        <v>1628.8359275054627</v>
      </c>
      <c r="W40">
        <v>1660.4062288768719</v>
      </c>
      <c r="X40">
        <f t="shared" si="10"/>
        <v>-31.570301371409187</v>
      </c>
      <c r="Y40">
        <v>-35.11291433837858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1594.95</v>
      </c>
      <c r="D41">
        <v>1597</v>
      </c>
      <c r="E41">
        <v>1533.5</v>
      </c>
      <c r="F41">
        <v>1537</v>
      </c>
      <c r="G41">
        <f>_xll.TA_TYPPRICE(D41,E41,F41)</f>
        <v>1555.8333333333333</v>
      </c>
      <c r="H41">
        <v>1584.867049619239</v>
      </c>
      <c r="I41" t="str">
        <f t="shared" si="0"/>
        <v>DOWN</v>
      </c>
      <c r="J41">
        <v>1636.3562917258114</v>
      </c>
      <c r="K41">
        <v>1593.797883961553</v>
      </c>
      <c r="L41" t="str">
        <f t="shared" si="1"/>
        <v>DOWN</v>
      </c>
      <c r="M41" t="str">
        <f t="shared" si="2"/>
        <v>DOWN</v>
      </c>
      <c r="N41">
        <v>12.793824789274913</v>
      </c>
      <c r="O41" t="str">
        <f t="shared" si="3"/>
        <v>DOWN</v>
      </c>
      <c r="P41" t="str">
        <f t="shared" si="4"/>
        <v>DOWN</v>
      </c>
      <c r="Q41">
        <f t="shared" si="5"/>
        <v>3.5</v>
      </c>
      <c r="R41">
        <f t="shared" si="6"/>
        <v>63.5</v>
      </c>
      <c r="S41">
        <f t="shared" si="7"/>
        <v>5.5118110236220472E-2</v>
      </c>
      <c r="T41" t="str">
        <f t="shared" si="8"/>
        <v>DOWN</v>
      </c>
      <c r="U41" t="str">
        <f t="shared" si="9"/>
        <v>DOWN</v>
      </c>
      <c r="V41">
        <v>1614.707323273853</v>
      </c>
      <c r="W41">
        <v>1651.2650267378442</v>
      </c>
      <c r="X41">
        <f t="shared" si="10"/>
        <v>-36.557703463991174</v>
      </c>
      <c r="Y41">
        <v>-35.401872163501096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1589.75</v>
      </c>
      <c r="AE41">
        <f t="shared" si="16"/>
        <v>1572.75</v>
      </c>
      <c r="AF41">
        <f t="shared" si="17"/>
        <v>1565.25</v>
      </c>
      <c r="AG41">
        <f t="shared" si="18"/>
        <v>1557.75</v>
      </c>
      <c r="AH41">
        <f t="shared" si="19"/>
        <v>1557.75</v>
      </c>
    </row>
    <row r="42" spans="1:34" x14ac:dyDescent="0.25">
      <c r="A42" t="s">
        <v>5</v>
      </c>
      <c r="B42" s="1">
        <v>42914</v>
      </c>
      <c r="C42">
        <v>1536</v>
      </c>
      <c r="D42">
        <v>1545</v>
      </c>
      <c r="E42">
        <v>1503.1</v>
      </c>
      <c r="F42">
        <v>1512</v>
      </c>
      <c r="G42">
        <f>_xll.TA_TYPPRICE(D42,E42,F42)</f>
        <v>1520.0333333333335</v>
      </c>
      <c r="H42">
        <v>1552.4501914762864</v>
      </c>
      <c r="I42" t="str">
        <f t="shared" si="0"/>
        <v>DOWN</v>
      </c>
      <c r="J42">
        <v>1616.0548935645199</v>
      </c>
      <c r="K42">
        <v>1573.6427986367635</v>
      </c>
      <c r="L42" t="str">
        <f t="shared" si="1"/>
        <v>DOWN</v>
      </c>
      <c r="M42" t="str">
        <f t="shared" si="2"/>
        <v>DOWN</v>
      </c>
      <c r="N42">
        <v>10.090135950026179</v>
      </c>
      <c r="O42" t="str">
        <f t="shared" si="3"/>
        <v>DOWN</v>
      </c>
      <c r="P42" t="str">
        <f t="shared" si="4"/>
        <v>DOWN</v>
      </c>
      <c r="Q42">
        <f t="shared" si="5"/>
        <v>8.9000000000000909</v>
      </c>
      <c r="R42">
        <f t="shared" si="6"/>
        <v>41.900000000000091</v>
      </c>
      <c r="S42">
        <f t="shared" si="7"/>
        <v>0.21241050119331914</v>
      </c>
      <c r="T42" t="str">
        <f t="shared" si="8"/>
        <v>No Indication</v>
      </c>
      <c r="U42" t="str">
        <f t="shared" si="9"/>
        <v>No T+M+I</v>
      </c>
      <c r="V42">
        <v>1598.9061966163372</v>
      </c>
      <c r="W42">
        <v>1640.9490988313373</v>
      </c>
      <c r="X42">
        <f t="shared" si="10"/>
        <v>-42.04290221500014</v>
      </c>
      <c r="Y42">
        <v>-36.730078173800905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1514.95</v>
      </c>
      <c r="D43">
        <v>1547.45</v>
      </c>
      <c r="E43">
        <v>1514.95</v>
      </c>
      <c r="F43">
        <v>1535</v>
      </c>
      <c r="G43">
        <f>_xll.TA_TYPPRICE(D43,E43,F43)</f>
        <v>1532.4666666666665</v>
      </c>
      <c r="H43">
        <v>1542.4584290714765</v>
      </c>
      <c r="I43" t="str">
        <f t="shared" si="0"/>
        <v>DOWN</v>
      </c>
      <c r="J43">
        <v>1600.8093616612932</v>
      </c>
      <c r="K43">
        <v>1560.5999544952606</v>
      </c>
      <c r="L43" t="str">
        <f t="shared" si="1"/>
        <v>DOWN</v>
      </c>
      <c r="M43" t="str">
        <f t="shared" si="2"/>
        <v>DOWN</v>
      </c>
      <c r="N43">
        <v>27.668603120365955</v>
      </c>
      <c r="O43" t="str">
        <f t="shared" si="3"/>
        <v>DOWN</v>
      </c>
      <c r="P43" t="str">
        <f t="shared" si="4"/>
        <v>DOWN</v>
      </c>
      <c r="Q43">
        <f t="shared" si="5"/>
        <v>20.049999999999955</v>
      </c>
      <c r="R43">
        <f t="shared" si="6"/>
        <v>32.5</v>
      </c>
      <c r="S43">
        <f t="shared" si="7"/>
        <v>0.61692307692307558</v>
      </c>
      <c r="T43" t="str">
        <f t="shared" si="8"/>
        <v>No Indication</v>
      </c>
      <c r="U43" t="str">
        <f t="shared" si="9"/>
        <v>No T+M+I</v>
      </c>
      <c r="V43">
        <v>1589.0744740599775</v>
      </c>
      <c r="W43">
        <v>1633.1010174364235</v>
      </c>
      <c r="X43">
        <f t="shared" si="10"/>
        <v>-44.026543376445943</v>
      </c>
      <c r="Y43">
        <v>-38.18937121432991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1529</v>
      </c>
      <c r="D44">
        <v>1550</v>
      </c>
      <c r="E44">
        <v>1512.45</v>
      </c>
      <c r="F44">
        <v>1549</v>
      </c>
      <c r="G44">
        <f>_xll.TA_TYPPRICE(D44,E44,F44)</f>
        <v>1537.1499999999999</v>
      </c>
      <c r="H44">
        <v>1539.8042145357381</v>
      </c>
      <c r="I44" t="str">
        <f t="shared" si="0"/>
        <v>UP</v>
      </c>
      <c r="J44">
        <v>1589.5183924032281</v>
      </c>
      <c r="K44">
        <v>1549.8999646074249</v>
      </c>
      <c r="L44" t="str">
        <f t="shared" si="1"/>
        <v>DOWN</v>
      </c>
      <c r="M44" t="str">
        <f t="shared" si="2"/>
        <v>No Trend</v>
      </c>
      <c r="N44">
        <v>37.035197609888336</v>
      </c>
      <c r="O44" t="str">
        <f t="shared" si="3"/>
        <v>DOWN</v>
      </c>
      <c r="P44" t="str">
        <f t="shared" si="4"/>
        <v>No Trend + Momentum</v>
      </c>
      <c r="Q44">
        <f t="shared" si="5"/>
        <v>36.549999999999955</v>
      </c>
      <c r="R44">
        <f t="shared" si="6"/>
        <v>37.549999999999955</v>
      </c>
      <c r="S44">
        <f t="shared" si="7"/>
        <v>0.97336884154460712</v>
      </c>
      <c r="T44" t="str">
        <f t="shared" si="8"/>
        <v>UP</v>
      </c>
      <c r="U44" t="str">
        <f t="shared" si="9"/>
        <v>No T+M+I</v>
      </c>
      <c r="V44">
        <v>1582.9091703584425</v>
      </c>
      <c r="W44">
        <v>1626.8713124411329</v>
      </c>
      <c r="X44">
        <f t="shared" si="10"/>
        <v>-43.962142082690434</v>
      </c>
      <c r="Y44">
        <v>-39.343925388002013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1541.65</v>
      </c>
      <c r="D45">
        <v>1587.1</v>
      </c>
      <c r="E45">
        <v>1541.65</v>
      </c>
      <c r="F45">
        <v>1572</v>
      </c>
      <c r="G45">
        <f>_xll.TA_TYPPRICE(D45,E45,F45)</f>
        <v>1566.9166666666667</v>
      </c>
      <c r="H45">
        <v>1553.3604406012023</v>
      </c>
      <c r="I45" t="str">
        <f t="shared" si="0"/>
        <v>UP</v>
      </c>
      <c r="J45">
        <v>1588.9809718691774</v>
      </c>
      <c r="K45">
        <v>1548.0666391391082</v>
      </c>
      <c r="L45" t="str">
        <f t="shared" si="1"/>
        <v>No Confirmation</v>
      </c>
      <c r="M45" t="str">
        <f t="shared" si="2"/>
        <v>No Trend</v>
      </c>
      <c r="N45">
        <v>50.261955069208618</v>
      </c>
      <c r="O45" t="str">
        <f t="shared" si="3"/>
        <v>No Momentum</v>
      </c>
      <c r="P45" t="str">
        <f t="shared" si="4"/>
        <v>No Trend + Momentum</v>
      </c>
      <c r="Q45">
        <f t="shared" si="5"/>
        <v>30.349999999999909</v>
      </c>
      <c r="R45">
        <f t="shared" si="6"/>
        <v>45.449999999999818</v>
      </c>
      <c r="S45">
        <f t="shared" si="7"/>
        <v>0.66776677667766848</v>
      </c>
      <c r="T45" t="str">
        <f t="shared" si="8"/>
        <v>No Indication</v>
      </c>
      <c r="U45" t="str">
        <f t="shared" si="9"/>
        <v>No T+M+I</v>
      </c>
      <c r="V45">
        <v>1581.2308364571436</v>
      </c>
      <c r="W45">
        <v>1622.8067707788268</v>
      </c>
      <c r="X45">
        <f t="shared" si="10"/>
        <v>-41.575934321683235</v>
      </c>
      <c r="Y45">
        <v>-39.790327174738259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1579.95</v>
      </c>
      <c r="D46">
        <v>1584</v>
      </c>
      <c r="E46">
        <v>1546.4</v>
      </c>
      <c r="F46">
        <v>1556</v>
      </c>
      <c r="G46">
        <f>_xll.TA_TYPPRICE(D46,E46,F46)</f>
        <v>1562.1333333333332</v>
      </c>
      <c r="H46">
        <v>1557.7468869672678</v>
      </c>
      <c r="I46" t="str">
        <f t="shared" si="0"/>
        <v>DOWN</v>
      </c>
      <c r="J46">
        <v>1587.8740892315825</v>
      </c>
      <c r="K46">
        <v>1547.696274885973</v>
      </c>
      <c r="L46" t="str">
        <f t="shared" si="1"/>
        <v>No Confirmation</v>
      </c>
      <c r="M46" t="str">
        <f t="shared" si="2"/>
        <v>No Trend</v>
      </c>
      <c r="N46">
        <v>42.498858779676304</v>
      </c>
      <c r="O46" t="str">
        <f t="shared" si="3"/>
        <v>No Momentum</v>
      </c>
      <c r="P46" t="str">
        <f t="shared" si="4"/>
        <v>No Trend + Momentum</v>
      </c>
      <c r="Q46">
        <f t="shared" si="5"/>
        <v>9.5999999999999091</v>
      </c>
      <c r="R46">
        <f t="shared" si="6"/>
        <v>37.599999999999909</v>
      </c>
      <c r="S46">
        <f t="shared" si="7"/>
        <v>0.25531914893616842</v>
      </c>
      <c r="T46" t="str">
        <f t="shared" si="8"/>
        <v>No Indication</v>
      </c>
      <c r="U46" t="str">
        <f t="shared" si="9"/>
        <v>No T+M+I</v>
      </c>
      <c r="V46">
        <v>1577.3491693098908</v>
      </c>
      <c r="W46">
        <v>1617.8581210915063</v>
      </c>
      <c r="X46">
        <f t="shared" si="10"/>
        <v>-40.508951781615451</v>
      </c>
      <c r="Y46">
        <v>-39.934052096113696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1549.9</v>
      </c>
      <c r="D47">
        <v>1573.15</v>
      </c>
      <c r="E47">
        <v>1543</v>
      </c>
      <c r="F47">
        <v>1570</v>
      </c>
      <c r="G47">
        <f>_xll.TA_TYPPRICE(D47,E47,F47)</f>
        <v>1562.05</v>
      </c>
      <c r="H47">
        <v>1559.8984434836339</v>
      </c>
      <c r="I47" t="str">
        <f t="shared" si="0"/>
        <v>UP</v>
      </c>
      <c r="J47">
        <v>1584.6020694023421</v>
      </c>
      <c r="K47">
        <v>1546.6526582446456</v>
      </c>
      <c r="L47" t="str">
        <f t="shared" si="1"/>
        <v>No Confirmation</v>
      </c>
      <c r="M47" t="str">
        <f t="shared" si="2"/>
        <v>No Trend</v>
      </c>
      <c r="N47">
        <v>50.808851181098859</v>
      </c>
      <c r="O47" t="str">
        <f t="shared" si="3"/>
        <v>No Momentum</v>
      </c>
      <c r="P47" t="str">
        <f t="shared" si="4"/>
        <v>No Trend + Momentum</v>
      </c>
      <c r="Q47">
        <f t="shared" si="5"/>
        <v>27</v>
      </c>
      <c r="R47">
        <f t="shared" si="6"/>
        <v>30.150000000000091</v>
      </c>
      <c r="S47">
        <f t="shared" si="7"/>
        <v>0.89552238805969875</v>
      </c>
      <c r="T47" t="str">
        <f t="shared" si="8"/>
        <v>UP</v>
      </c>
      <c r="U47" t="str">
        <f t="shared" si="9"/>
        <v>No T+M+I</v>
      </c>
      <c r="V47">
        <v>1576.2185278775999</v>
      </c>
      <c r="W47">
        <v>1614.3130750847281</v>
      </c>
      <c r="X47">
        <f t="shared" si="10"/>
        <v>-38.094547207128244</v>
      </c>
      <c r="Y47">
        <v>-39.566151118316604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1564.9</v>
      </c>
      <c r="D48">
        <v>1570</v>
      </c>
      <c r="E48">
        <v>1521.85</v>
      </c>
      <c r="F48">
        <v>1534</v>
      </c>
      <c r="G48">
        <f>_xll.TA_TYPPRICE(D48,E48,F48)</f>
        <v>1541.95</v>
      </c>
      <c r="H48">
        <v>1550.9242217418168</v>
      </c>
      <c r="I48" t="str">
        <f t="shared" si="0"/>
        <v>DOWN</v>
      </c>
      <c r="J48">
        <v>1581.3571650907104</v>
      </c>
      <c r="K48">
        <v>1541.1409564125022</v>
      </c>
      <c r="L48" t="str">
        <f t="shared" si="1"/>
        <v>DOWN</v>
      </c>
      <c r="M48" t="str">
        <f t="shared" si="2"/>
        <v>DOWN</v>
      </c>
      <c r="N48">
        <v>34.693069720341185</v>
      </c>
      <c r="O48" t="str">
        <f t="shared" si="3"/>
        <v>DOWN</v>
      </c>
      <c r="P48" t="str">
        <f t="shared" si="4"/>
        <v>DOWN</v>
      </c>
      <c r="Q48">
        <f t="shared" si="5"/>
        <v>12.150000000000091</v>
      </c>
      <c r="R48">
        <f t="shared" si="6"/>
        <v>48.150000000000091</v>
      </c>
      <c r="S48">
        <f t="shared" si="7"/>
        <v>0.25233644859813226</v>
      </c>
      <c r="T48" t="str">
        <f t="shared" si="8"/>
        <v>No Indication</v>
      </c>
      <c r="U48" t="str">
        <f t="shared" si="9"/>
        <v>No T+M+I</v>
      </c>
      <c r="V48">
        <v>1569.7233697425845</v>
      </c>
      <c r="W48">
        <v>1608.3639584117852</v>
      </c>
      <c r="X48">
        <f t="shared" si="10"/>
        <v>-38.640588669200724</v>
      </c>
      <c r="Y48">
        <v>-39.381038628493428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1534.9</v>
      </c>
      <c r="D49">
        <v>1544.9</v>
      </c>
      <c r="E49">
        <v>1512.55</v>
      </c>
      <c r="F49">
        <v>1535</v>
      </c>
      <c r="G49">
        <f>_xll.TA_TYPPRICE(D49,E49,F49)</f>
        <v>1530.8166666666666</v>
      </c>
      <c r="H49">
        <v>1540.8704442042417</v>
      </c>
      <c r="I49" t="str">
        <f t="shared" si="0"/>
        <v>DOWN</v>
      </c>
      <c r="J49">
        <v>1573.2555728483303</v>
      </c>
      <c r="K49">
        <v>1534.7874105430571</v>
      </c>
      <c r="L49" t="str">
        <f t="shared" si="1"/>
        <v>No Confirmation</v>
      </c>
      <c r="M49" t="str">
        <f t="shared" si="2"/>
        <v>No Trend</v>
      </c>
      <c r="N49">
        <v>35.404482865776778</v>
      </c>
      <c r="O49" t="str">
        <f t="shared" si="3"/>
        <v>DOWN</v>
      </c>
      <c r="P49" t="str">
        <f t="shared" si="4"/>
        <v>No Trend + Momentum</v>
      </c>
      <c r="Q49">
        <f t="shared" si="5"/>
        <v>22.450000000000045</v>
      </c>
      <c r="R49">
        <f t="shared" si="6"/>
        <v>32.350000000000136</v>
      </c>
      <c r="S49">
        <f t="shared" si="7"/>
        <v>0.69397217928902477</v>
      </c>
      <c r="T49" t="str">
        <f t="shared" si="8"/>
        <v>No Indication</v>
      </c>
      <c r="U49" t="str">
        <f t="shared" si="9"/>
        <v>No T+M+I</v>
      </c>
      <c r="V49">
        <v>1564.38131285911</v>
      </c>
      <c r="W49">
        <v>1602.9295911220233</v>
      </c>
      <c r="X49">
        <f t="shared" si="10"/>
        <v>-38.5482782629133</v>
      </c>
      <c r="Y49">
        <v>-39.214486555377405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1536</v>
      </c>
      <c r="D50">
        <v>1552.95</v>
      </c>
      <c r="E50">
        <v>1521.6</v>
      </c>
      <c r="F50">
        <v>1546</v>
      </c>
      <c r="G50">
        <f>_xll.TA_TYPPRICE(D50,E50,F50)</f>
        <v>1540.1833333333334</v>
      </c>
      <c r="H50">
        <v>1540.5268887687876</v>
      </c>
      <c r="I50" t="str">
        <f t="shared" si="0"/>
        <v>UP</v>
      </c>
      <c r="J50">
        <v>1568.7432233264792</v>
      </c>
      <c r="K50">
        <v>1531.8568748668222</v>
      </c>
      <c r="L50" t="str">
        <f t="shared" si="1"/>
        <v>No Confirmation</v>
      </c>
      <c r="M50" t="str">
        <f t="shared" si="2"/>
        <v>No Trend</v>
      </c>
      <c r="N50">
        <v>43.819431057668886</v>
      </c>
      <c r="O50" t="str">
        <f t="shared" si="3"/>
        <v>No Momentum</v>
      </c>
      <c r="P50" t="str">
        <f t="shared" si="4"/>
        <v>No Trend + Momentum</v>
      </c>
      <c r="Q50">
        <f t="shared" si="5"/>
        <v>24.400000000000091</v>
      </c>
      <c r="R50">
        <f t="shared" si="6"/>
        <v>31.350000000000136</v>
      </c>
      <c r="S50">
        <f t="shared" si="7"/>
        <v>0.77830940988835673</v>
      </c>
      <c r="T50" t="str">
        <f t="shared" si="8"/>
        <v>No Indication</v>
      </c>
      <c r="U50" t="str">
        <f t="shared" si="9"/>
        <v>No T+M+I</v>
      </c>
      <c r="V50">
        <v>1561.553418573093</v>
      </c>
      <c r="W50">
        <v>1598.7125843722438</v>
      </c>
      <c r="X50">
        <f t="shared" si="10"/>
        <v>-37.159165799150742</v>
      </c>
      <c r="Y50">
        <v>-38.803422404132071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1550</v>
      </c>
      <c r="D51">
        <v>1572</v>
      </c>
      <c r="E51">
        <v>1542.4</v>
      </c>
      <c r="F51">
        <v>1556</v>
      </c>
      <c r="G51">
        <f>_xll.TA_TYPPRICE(D51,E51,F51)</f>
        <v>1556.8</v>
      </c>
      <c r="H51">
        <v>1548.6634443843936</v>
      </c>
      <c r="I51" t="str">
        <f t="shared" si="0"/>
        <v>UP</v>
      </c>
      <c r="J51">
        <v>1569.4669514761506</v>
      </c>
      <c r="K51">
        <v>1534.1997915630839</v>
      </c>
      <c r="L51" t="str">
        <f t="shared" si="1"/>
        <v>No Confirmation</v>
      </c>
      <c r="M51" t="str">
        <f t="shared" si="2"/>
        <v>No Trend</v>
      </c>
      <c r="N51">
        <v>51.063743004707263</v>
      </c>
      <c r="O51" t="str">
        <f t="shared" si="3"/>
        <v>No Momentum</v>
      </c>
      <c r="P51" t="str">
        <f t="shared" si="4"/>
        <v>No Trend + Momentum</v>
      </c>
      <c r="Q51">
        <f t="shared" si="5"/>
        <v>13.599999999999909</v>
      </c>
      <c r="R51">
        <f t="shared" si="6"/>
        <v>29.599999999999909</v>
      </c>
      <c r="S51">
        <f t="shared" si="7"/>
        <v>0.45945945945945782</v>
      </c>
      <c r="T51" t="str">
        <f t="shared" si="8"/>
        <v>No Indication</v>
      </c>
      <c r="U51" t="str">
        <f t="shared" si="9"/>
        <v>No T+M+I</v>
      </c>
      <c r="V51">
        <v>1560.6990464849248</v>
      </c>
      <c r="W51">
        <v>1595.5486892335591</v>
      </c>
      <c r="X51">
        <f t="shared" si="10"/>
        <v>-34.849642748634324</v>
      </c>
      <c r="Y51">
        <v>-38.012666473032525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1561.95</v>
      </c>
      <c r="D52">
        <v>1566.8</v>
      </c>
      <c r="E52">
        <v>1549</v>
      </c>
      <c r="F52">
        <v>1558</v>
      </c>
      <c r="G52">
        <f>_xll.TA_TYPPRICE(D52,E52,F52)</f>
        <v>1557.9333333333334</v>
      </c>
      <c r="H52">
        <v>1553.2983888588635</v>
      </c>
      <c r="I52" t="str">
        <f t="shared" si="0"/>
        <v>UP</v>
      </c>
      <c r="J52">
        <v>1568.8742955925616</v>
      </c>
      <c r="K52">
        <v>1537.4887267712875</v>
      </c>
      <c r="L52" t="str">
        <f t="shared" si="1"/>
        <v>No Confirmation</v>
      </c>
      <c r="M52" t="str">
        <f t="shared" si="2"/>
        <v>No Trend</v>
      </c>
      <c r="N52">
        <v>52.592021342912652</v>
      </c>
      <c r="O52" t="str">
        <f t="shared" si="3"/>
        <v>No Momentum</v>
      </c>
      <c r="P52" t="str">
        <f t="shared" si="4"/>
        <v>No Trend + Momentum</v>
      </c>
      <c r="Q52">
        <f t="shared" si="5"/>
        <v>9</v>
      </c>
      <c r="R52">
        <f t="shared" si="6"/>
        <v>17.799999999999955</v>
      </c>
      <c r="S52">
        <f t="shared" si="7"/>
        <v>0.50561797752809123</v>
      </c>
      <c r="T52" t="str">
        <f t="shared" si="8"/>
        <v>No Indication</v>
      </c>
      <c r="U52" t="str">
        <f t="shared" si="9"/>
        <v>No T+M+I</v>
      </c>
      <c r="V52">
        <v>1560.2838085641672</v>
      </c>
      <c r="W52">
        <v>1592.767304845888</v>
      </c>
      <c r="X52">
        <f t="shared" si="10"/>
        <v>-32.483496281720818</v>
      </c>
      <c r="Y52">
        <v>-36.90683243477018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1560.5</v>
      </c>
      <c r="D53">
        <v>1576.3</v>
      </c>
      <c r="E53">
        <v>1551.6</v>
      </c>
      <c r="F53">
        <v>1556</v>
      </c>
      <c r="G53">
        <f>_xll.TA_TYPPRICE(D53,E53,F53)</f>
        <v>1561.3</v>
      </c>
      <c r="H53">
        <v>1557.2991944294317</v>
      </c>
      <c r="I53" t="str">
        <f t="shared" si="0"/>
        <v>DOWN</v>
      </c>
      <c r="J53">
        <v>1570.5244521275479</v>
      </c>
      <c r="K53">
        <v>1540.6245652665568</v>
      </c>
      <c r="L53" t="str">
        <f t="shared" si="1"/>
        <v>No Confirmation</v>
      </c>
      <c r="M53" t="str">
        <f t="shared" si="2"/>
        <v>No Trend</v>
      </c>
      <c r="N53">
        <v>50.6160967184871</v>
      </c>
      <c r="O53" t="str">
        <f t="shared" si="3"/>
        <v>No Momentum</v>
      </c>
      <c r="P53" t="str">
        <f t="shared" si="4"/>
        <v>No Trend + Momentum</v>
      </c>
      <c r="Q53">
        <f t="shared" si="5"/>
        <v>4.4000000000000909</v>
      </c>
      <c r="R53">
        <f t="shared" si="6"/>
        <v>24.700000000000045</v>
      </c>
      <c r="S53">
        <f t="shared" si="7"/>
        <v>0.17813765182186569</v>
      </c>
      <c r="T53" t="str">
        <f t="shared" si="8"/>
        <v>DOWN</v>
      </c>
      <c r="U53" t="str">
        <f t="shared" si="9"/>
        <v>No T+M+I</v>
      </c>
      <c r="V53">
        <v>1559.6247610927569</v>
      </c>
      <c r="W53">
        <v>1590.0438007832297</v>
      </c>
      <c r="X53">
        <f t="shared" si="10"/>
        <v>-30.4190396904728</v>
      </c>
      <c r="Y53">
        <v>-35.609273885910703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1558</v>
      </c>
      <c r="D54">
        <v>1569.25</v>
      </c>
      <c r="E54">
        <v>1546</v>
      </c>
      <c r="F54">
        <v>1552</v>
      </c>
      <c r="G54">
        <f>_xll.TA_TYPPRICE(D54,E54,F54)</f>
        <v>1555.75</v>
      </c>
      <c r="H54">
        <v>1556.5245972147159</v>
      </c>
      <c r="I54" t="str">
        <f t="shared" si="0"/>
        <v>DOWN</v>
      </c>
      <c r="J54">
        <v>1570.2412405436482</v>
      </c>
      <c r="K54">
        <v>1541.8191063184331</v>
      </c>
      <c r="L54" t="str">
        <f t="shared" si="1"/>
        <v>No Confirmation</v>
      </c>
      <c r="M54" t="str">
        <f t="shared" si="2"/>
        <v>No Trend</v>
      </c>
      <c r="N54">
        <v>46.270085699452999</v>
      </c>
      <c r="O54" t="str">
        <f t="shared" si="3"/>
        <v>No Momentum</v>
      </c>
      <c r="P54" t="str">
        <f t="shared" si="4"/>
        <v>No Trend + Momentum</v>
      </c>
      <c r="Q54">
        <f t="shared" si="5"/>
        <v>6</v>
      </c>
      <c r="R54">
        <f t="shared" si="6"/>
        <v>23.25</v>
      </c>
      <c r="S54">
        <f t="shared" si="7"/>
        <v>0.25806451612903225</v>
      </c>
      <c r="T54" t="str">
        <f t="shared" si="8"/>
        <v>No Indication</v>
      </c>
      <c r="U54" t="str">
        <f t="shared" si="9"/>
        <v>No T+M+I</v>
      </c>
      <c r="V54">
        <v>1558.4517209246405</v>
      </c>
      <c r="W54">
        <v>1587.2257414659534</v>
      </c>
      <c r="X54">
        <f t="shared" si="10"/>
        <v>-28.774020541312893</v>
      </c>
      <c r="Y54">
        <v>-34.242223216991142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1554</v>
      </c>
      <c r="D55">
        <v>1561.95</v>
      </c>
      <c r="E55">
        <v>1532.2</v>
      </c>
      <c r="F55">
        <v>1542</v>
      </c>
      <c r="G55">
        <f>_xll.TA_TYPPRICE(D55,E55,F55)</f>
        <v>1545.3833333333332</v>
      </c>
      <c r="H55">
        <v>1550.9539652740245</v>
      </c>
      <c r="I55" t="str">
        <f t="shared" si="0"/>
        <v>DOWN</v>
      </c>
      <c r="J55">
        <v>1568.3987426450597</v>
      </c>
      <c r="K55">
        <v>1539.681527136559</v>
      </c>
      <c r="L55" t="str">
        <f t="shared" si="1"/>
        <v>No Confirmation</v>
      </c>
      <c r="M55" t="str">
        <f t="shared" si="2"/>
        <v>No Trend</v>
      </c>
      <c r="N55">
        <v>36.481412339168266</v>
      </c>
      <c r="O55" t="str">
        <f t="shared" si="3"/>
        <v>DOWN</v>
      </c>
      <c r="P55" t="str">
        <f t="shared" si="4"/>
        <v>No Trend + Momentum</v>
      </c>
      <c r="Q55">
        <f t="shared" si="5"/>
        <v>9.7999999999999545</v>
      </c>
      <c r="R55">
        <f t="shared" si="6"/>
        <v>29.75</v>
      </c>
      <c r="S55">
        <f t="shared" si="7"/>
        <v>0.32941176470588085</v>
      </c>
      <c r="T55" t="str">
        <f t="shared" si="8"/>
        <v>No Indication</v>
      </c>
      <c r="U55" t="str">
        <f t="shared" si="9"/>
        <v>No T+M+I</v>
      </c>
      <c r="V55">
        <v>1555.9206869362342</v>
      </c>
      <c r="W55">
        <v>1583.8756865425494</v>
      </c>
      <c r="X55">
        <f t="shared" si="10"/>
        <v>-27.954999606315141</v>
      </c>
      <c r="Y55">
        <v>-32.984778494855945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1541.15</v>
      </c>
      <c r="D56">
        <v>1545</v>
      </c>
      <c r="E56">
        <v>1510.3</v>
      </c>
      <c r="F56">
        <v>1525</v>
      </c>
      <c r="G56">
        <f>_xll.TA_TYPPRICE(D56,E56,F56)</f>
        <v>1526.7666666666667</v>
      </c>
      <c r="H56">
        <v>1538.8603159703457</v>
      </c>
      <c r="I56" t="str">
        <f t="shared" si="0"/>
        <v>DOWN</v>
      </c>
      <c r="J56">
        <v>1563.1990220572686</v>
      </c>
      <c r="K56">
        <v>1533.1522988839904</v>
      </c>
      <c r="L56" t="str">
        <f t="shared" si="1"/>
        <v>DOWN</v>
      </c>
      <c r="M56" t="str">
        <f t="shared" si="2"/>
        <v>DOWN</v>
      </c>
      <c r="N56">
        <v>25.167325041269915</v>
      </c>
      <c r="O56" t="str">
        <f t="shared" si="3"/>
        <v>DOWN</v>
      </c>
      <c r="P56" t="str">
        <f t="shared" si="4"/>
        <v>DOWN</v>
      </c>
      <c r="Q56">
        <f t="shared" si="5"/>
        <v>14.700000000000045</v>
      </c>
      <c r="R56">
        <f t="shared" si="6"/>
        <v>34.700000000000045</v>
      </c>
      <c r="S56">
        <f t="shared" si="7"/>
        <v>0.42363112391930913</v>
      </c>
      <c r="T56" t="str">
        <f t="shared" si="8"/>
        <v>No Indication</v>
      </c>
      <c r="U56" t="str">
        <f t="shared" si="9"/>
        <v>No T+M+I</v>
      </c>
      <c r="V56">
        <v>1551.1636581768137</v>
      </c>
      <c r="W56">
        <v>1579.5145245764345</v>
      </c>
      <c r="X56">
        <f t="shared" si="10"/>
        <v>-28.350866399620827</v>
      </c>
      <c r="Y56">
        <v>-32.057996075808923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1533.85</v>
      </c>
      <c r="D57">
        <v>1535</v>
      </c>
      <c r="E57">
        <v>1505.25</v>
      </c>
      <c r="F57">
        <v>1527</v>
      </c>
      <c r="G57">
        <f>_xll.TA_TYPPRICE(D57,E57,F57)</f>
        <v>1522.4166666666667</v>
      </c>
      <c r="H57">
        <v>1530.6384913185061</v>
      </c>
      <c r="I57" t="str">
        <f t="shared" si="0"/>
        <v>DOWN</v>
      </c>
      <c r="J57">
        <v>1556.9325727112089</v>
      </c>
      <c r="K57">
        <v>1526.9517880208814</v>
      </c>
      <c r="L57" t="str">
        <f t="shared" si="1"/>
        <v>No Confirmation</v>
      </c>
      <c r="M57" t="str">
        <f t="shared" si="2"/>
        <v>No Trend</v>
      </c>
      <c r="N57">
        <v>28.431409829902616</v>
      </c>
      <c r="O57" t="str">
        <f t="shared" si="3"/>
        <v>DOWN</v>
      </c>
      <c r="P57" t="str">
        <f t="shared" si="4"/>
        <v>No Trend + Momentum</v>
      </c>
      <c r="Q57">
        <f t="shared" si="5"/>
        <v>21.75</v>
      </c>
      <c r="R57">
        <f t="shared" si="6"/>
        <v>29.75</v>
      </c>
      <c r="S57">
        <f t="shared" si="7"/>
        <v>0.73109243697478987</v>
      </c>
      <c r="T57" t="str">
        <f t="shared" si="8"/>
        <v>No Indication</v>
      </c>
      <c r="U57" t="str">
        <f t="shared" si="9"/>
        <v>No T+M+I</v>
      </c>
      <c r="V57">
        <v>1547.4461723034576</v>
      </c>
      <c r="W57">
        <v>1575.6245597929949</v>
      </c>
      <c r="X57">
        <f t="shared" si="10"/>
        <v>-28.178387489537272</v>
      </c>
      <c r="Y57">
        <v>-31.282074358554592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1537</v>
      </c>
      <c r="D58">
        <v>1537</v>
      </c>
      <c r="E58">
        <v>1500</v>
      </c>
      <c r="F58">
        <v>1507</v>
      </c>
      <c r="G58">
        <f>_xll.TA_TYPPRICE(D58,E58,F58)</f>
        <v>1514.6666666666667</v>
      </c>
      <c r="H58">
        <v>1522.6525789925863</v>
      </c>
      <c r="I58" t="str">
        <f t="shared" si="0"/>
        <v>DOWN</v>
      </c>
      <c r="J58">
        <v>1552.5031121087179</v>
      </c>
      <c r="K58">
        <v>1520.9625017940189</v>
      </c>
      <c r="L58" t="str">
        <f t="shared" si="1"/>
        <v>DOWN</v>
      </c>
      <c r="M58" t="str">
        <f t="shared" si="2"/>
        <v>DOWN</v>
      </c>
      <c r="N58">
        <v>18.399461487543338</v>
      </c>
      <c r="O58" t="str">
        <f t="shared" si="3"/>
        <v>DOWN</v>
      </c>
      <c r="P58" t="str">
        <f t="shared" si="4"/>
        <v>DOWN</v>
      </c>
      <c r="Q58">
        <f t="shared" si="5"/>
        <v>7</v>
      </c>
      <c r="R58">
        <f t="shared" si="6"/>
        <v>37</v>
      </c>
      <c r="S58">
        <f t="shared" si="7"/>
        <v>0.1891891891891892</v>
      </c>
      <c r="T58" t="str">
        <f t="shared" si="8"/>
        <v>DOWN</v>
      </c>
      <c r="U58" t="str">
        <f t="shared" si="9"/>
        <v>DOWN</v>
      </c>
      <c r="V58">
        <v>1541.2236842567718</v>
      </c>
      <c r="W58">
        <v>1570.5412590675878</v>
      </c>
      <c r="X58">
        <f t="shared" si="10"/>
        <v>-29.317574810816041</v>
      </c>
      <c r="Y58">
        <v>-30.88917444900688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1509.5</v>
      </c>
      <c r="D59">
        <v>1523</v>
      </c>
      <c r="E59">
        <v>1495</v>
      </c>
      <c r="F59">
        <v>1513</v>
      </c>
      <c r="G59">
        <f>_xll.TA_TYPPRICE(D59,E59,F59)</f>
        <v>1510.3333333333333</v>
      </c>
      <c r="H59">
        <v>1516.4929561629597</v>
      </c>
      <c r="I59" t="str">
        <f t="shared" si="0"/>
        <v>DOWN</v>
      </c>
      <c r="J59">
        <v>1545.9468649734472</v>
      </c>
      <c r="K59">
        <v>1515.1930569509036</v>
      </c>
      <c r="L59" t="str">
        <f t="shared" si="1"/>
        <v>DOWN</v>
      </c>
      <c r="M59" t="str">
        <f t="shared" si="2"/>
        <v>DOWN</v>
      </c>
      <c r="N59">
        <v>27.934948144264833</v>
      </c>
      <c r="O59" t="str">
        <f t="shared" si="3"/>
        <v>DOWN</v>
      </c>
      <c r="P59" t="str">
        <f t="shared" si="4"/>
        <v>DOWN</v>
      </c>
      <c r="Q59">
        <f t="shared" si="5"/>
        <v>18</v>
      </c>
      <c r="R59">
        <f t="shared" si="6"/>
        <v>28</v>
      </c>
      <c r="S59">
        <f t="shared" si="7"/>
        <v>0.6428571428571429</v>
      </c>
      <c r="T59" t="str">
        <f t="shared" si="8"/>
        <v>No Indication</v>
      </c>
      <c r="U59" t="str">
        <f t="shared" si="9"/>
        <v>No T+M+I</v>
      </c>
      <c r="V59">
        <v>1536.8815789864991</v>
      </c>
      <c r="W59">
        <v>1566.2789435810998</v>
      </c>
      <c r="X59">
        <f t="shared" si="10"/>
        <v>-29.397364594600731</v>
      </c>
      <c r="Y59">
        <v>-30.590812478125649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1513</v>
      </c>
      <c r="D60">
        <v>1523.5</v>
      </c>
      <c r="E60">
        <v>1500</v>
      </c>
      <c r="F60">
        <v>1501</v>
      </c>
      <c r="G60">
        <f>_xll.TA_TYPPRICE(D60,E60,F60)</f>
        <v>1508.1666666666667</v>
      </c>
      <c r="H60">
        <v>1512.3298114148133</v>
      </c>
      <c r="I60" t="str">
        <f t="shared" si="0"/>
        <v>DOWN</v>
      </c>
      <c r="J60">
        <v>1540.9586727571257</v>
      </c>
      <c r="K60">
        <v>1511.8168220729251</v>
      </c>
      <c r="L60" t="str">
        <f t="shared" si="1"/>
        <v>DOWN</v>
      </c>
      <c r="M60" t="str">
        <f t="shared" si="2"/>
        <v>DOWN</v>
      </c>
      <c r="N60">
        <v>21.619147522946587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23.5</v>
      </c>
      <c r="S60">
        <f t="shared" si="7"/>
        <v>4.2553191489361701E-2</v>
      </c>
      <c r="T60" t="str">
        <f t="shared" si="8"/>
        <v>DOWN</v>
      </c>
      <c r="U60" t="str">
        <f t="shared" si="9"/>
        <v>DOWN</v>
      </c>
      <c r="V60">
        <v>1531.3613360654992</v>
      </c>
      <c r="W60">
        <v>1561.4434662787962</v>
      </c>
      <c r="X60">
        <f t="shared" si="10"/>
        <v>-30.082130213296978</v>
      </c>
      <c r="Y60">
        <v>-30.489076025159914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1507.25</v>
      </c>
      <c r="D61">
        <v>1523.85</v>
      </c>
      <c r="E61">
        <v>1495.7</v>
      </c>
      <c r="F61">
        <v>1515</v>
      </c>
      <c r="G61">
        <f>_xll.TA_TYPPRICE(D61,E61,F61)</f>
        <v>1511.5166666666667</v>
      </c>
      <c r="H61">
        <v>1511.9232390407401</v>
      </c>
      <c r="I61" t="str">
        <f t="shared" si="0"/>
        <v>UP</v>
      </c>
      <c r="J61">
        <v>1537.1567454777644</v>
      </c>
      <c r="K61">
        <v>1508.2353060567195</v>
      </c>
      <c r="L61" t="str">
        <f t="shared" si="1"/>
        <v>No Confirmation</v>
      </c>
      <c r="M61" t="str">
        <f t="shared" si="2"/>
        <v>No Trend</v>
      </c>
      <c r="N61">
        <v>41.054351223135988</v>
      </c>
      <c r="O61" t="str">
        <f t="shared" si="3"/>
        <v>No Momentum</v>
      </c>
      <c r="P61" t="str">
        <f t="shared" si="4"/>
        <v>No Trend + Momentum</v>
      </c>
      <c r="Q61">
        <f t="shared" si="5"/>
        <v>19.299999999999955</v>
      </c>
      <c r="R61">
        <f t="shared" si="6"/>
        <v>28.149999999999864</v>
      </c>
      <c r="S61">
        <f t="shared" si="7"/>
        <v>0.68561278863232855</v>
      </c>
      <c r="T61" t="str">
        <f t="shared" si="8"/>
        <v>No Indication</v>
      </c>
      <c r="U61" t="str">
        <f t="shared" si="9"/>
        <v>No T+M+I</v>
      </c>
      <c r="V61">
        <v>1528.8442074400377</v>
      </c>
      <c r="W61">
        <v>1558.003209517404</v>
      </c>
      <c r="X61">
        <f t="shared" si="10"/>
        <v>-29.159002077366267</v>
      </c>
      <c r="Y61">
        <v>-30.223061235601186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1529</v>
      </c>
      <c r="D62">
        <v>1565</v>
      </c>
      <c r="E62">
        <v>1513</v>
      </c>
      <c r="F62">
        <v>1560</v>
      </c>
      <c r="G62">
        <f>_xll.TA_TYPPRICE(D62,E62,F62)</f>
        <v>1546</v>
      </c>
      <c r="H62">
        <v>1528.96161952037</v>
      </c>
      <c r="I62" t="str">
        <f t="shared" si="0"/>
        <v>UP</v>
      </c>
      <c r="J62">
        <v>1543.3441353715946</v>
      </c>
      <c r="K62">
        <v>1509.294126933004</v>
      </c>
      <c r="L62" t="str">
        <f t="shared" si="1"/>
        <v>UP</v>
      </c>
      <c r="M62" t="str">
        <f t="shared" si="2"/>
        <v>UP</v>
      </c>
      <c r="N62">
        <v>70.471989107733563</v>
      </c>
      <c r="O62" t="str">
        <f t="shared" si="3"/>
        <v>UP</v>
      </c>
      <c r="P62" t="str">
        <f t="shared" si="4"/>
        <v>UP</v>
      </c>
      <c r="Q62">
        <f t="shared" si="5"/>
        <v>47</v>
      </c>
      <c r="R62">
        <f t="shared" si="6"/>
        <v>52</v>
      </c>
      <c r="S62">
        <f t="shared" si="7"/>
        <v>0.90384615384615385</v>
      </c>
      <c r="T62" t="str">
        <f t="shared" si="8"/>
        <v>UP</v>
      </c>
      <c r="U62" t="str">
        <f t="shared" si="9"/>
        <v>UP</v>
      </c>
      <c r="V62">
        <v>1533.6374062954164</v>
      </c>
      <c r="W62">
        <v>1558.1511199235222</v>
      </c>
      <c r="X62">
        <f t="shared" si="10"/>
        <v>-24.513713628105734</v>
      </c>
      <c r="Y62">
        <v>-29.081191714102097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1565</v>
      </c>
      <c r="D63">
        <v>1574</v>
      </c>
      <c r="E63">
        <v>1536</v>
      </c>
      <c r="F63">
        <v>1544</v>
      </c>
      <c r="G63">
        <f>_xll.TA_TYPPRICE(D63,E63,F63)</f>
        <v>1551.3333333333333</v>
      </c>
      <c r="H63">
        <v>1540.1474764268517</v>
      </c>
      <c r="I63" t="str">
        <f t="shared" si="0"/>
        <v>UP</v>
      </c>
      <c r="J63">
        <v>1550.1565497334625</v>
      </c>
      <c r="K63">
        <v>1515.2287653923365</v>
      </c>
      <c r="L63" t="str">
        <f t="shared" si="1"/>
        <v>No Confirmation</v>
      </c>
      <c r="M63" t="str">
        <f t="shared" si="2"/>
        <v>No Trend</v>
      </c>
      <c r="N63">
        <v>57.67853661516542</v>
      </c>
      <c r="O63" t="str">
        <f t="shared" si="3"/>
        <v>No Momentum</v>
      </c>
      <c r="P63" t="str">
        <f t="shared" si="4"/>
        <v>No Trend + Momentum</v>
      </c>
      <c r="Q63">
        <f t="shared" si="5"/>
        <v>8</v>
      </c>
      <c r="R63">
        <f t="shared" si="6"/>
        <v>38</v>
      </c>
      <c r="S63">
        <f t="shared" si="7"/>
        <v>0.21052631578947367</v>
      </c>
      <c r="T63" t="str">
        <f t="shared" si="8"/>
        <v>No Indication</v>
      </c>
      <c r="U63" t="str">
        <f t="shared" si="9"/>
        <v>No T+M+I</v>
      </c>
      <c r="V63">
        <v>1535.2316514807369</v>
      </c>
      <c r="W63">
        <v>1557.1028888180761</v>
      </c>
      <c r="X63">
        <f t="shared" si="10"/>
        <v>-21.871237337339153</v>
      </c>
      <c r="Y63">
        <v>-27.63920083874951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1542.05</v>
      </c>
      <c r="D64">
        <v>1549.05</v>
      </c>
      <c r="E64">
        <v>1522.1</v>
      </c>
      <c r="F64">
        <v>1538</v>
      </c>
      <c r="G64">
        <f>_xll.TA_TYPPRICE(D64,E64,F64)</f>
        <v>1536.3833333333332</v>
      </c>
      <c r="H64">
        <v>1538.2654048800923</v>
      </c>
      <c r="I64" t="str">
        <f t="shared" si="0"/>
        <v>DOWN</v>
      </c>
      <c r="J64">
        <v>1549.910649792693</v>
      </c>
      <c r="K64">
        <v>1516.7557064162618</v>
      </c>
      <c r="L64" t="str">
        <f t="shared" si="1"/>
        <v>No Confirmation</v>
      </c>
      <c r="M64" t="str">
        <f t="shared" si="2"/>
        <v>No Trend</v>
      </c>
      <c r="N64">
        <v>53.155206141625598</v>
      </c>
      <c r="O64" t="str">
        <f t="shared" si="3"/>
        <v>No Momentum</v>
      </c>
      <c r="P64" t="str">
        <f t="shared" si="4"/>
        <v>No Trend + Momentum</v>
      </c>
      <c r="Q64">
        <f t="shared" si="5"/>
        <v>15.900000000000091</v>
      </c>
      <c r="R64">
        <f t="shared" si="6"/>
        <v>26.950000000000045</v>
      </c>
      <c r="S64">
        <f t="shared" si="7"/>
        <v>0.58998144712430667</v>
      </c>
      <c r="T64" t="str">
        <f t="shared" si="8"/>
        <v>No Indication</v>
      </c>
      <c r="U64" t="str">
        <f t="shared" si="9"/>
        <v>No T+M+I</v>
      </c>
      <c r="V64">
        <v>1535.6575512529312</v>
      </c>
      <c r="W64">
        <v>1555.687860016737</v>
      </c>
      <c r="X64">
        <f t="shared" si="10"/>
        <v>-20.030308763805806</v>
      </c>
      <c r="Y64">
        <v>-26.117422423760768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1544.7</v>
      </c>
      <c r="D65">
        <v>1557</v>
      </c>
      <c r="E65">
        <v>1509</v>
      </c>
      <c r="F65">
        <v>1517.7</v>
      </c>
      <c r="G65">
        <f>_xll.TA_TYPPRICE(D65,E65,F65)</f>
        <v>1527.8999999999999</v>
      </c>
      <c r="H65">
        <v>1533.082702440046</v>
      </c>
      <c r="I65" t="str">
        <f t="shared" si="0"/>
        <v>DOWN</v>
      </c>
      <c r="J65">
        <v>1551.4860609498724</v>
      </c>
      <c r="K65">
        <v>1515.032216101537</v>
      </c>
      <c r="L65" t="str">
        <f t="shared" si="1"/>
        <v>No Confirmation</v>
      </c>
      <c r="M65" t="str">
        <f t="shared" si="2"/>
        <v>No Trend</v>
      </c>
      <c r="N65">
        <v>39.916367289065846</v>
      </c>
      <c r="O65" t="str">
        <f t="shared" si="3"/>
        <v>DOWN</v>
      </c>
      <c r="P65" t="str">
        <f t="shared" si="4"/>
        <v>No Trend + Momentum</v>
      </c>
      <c r="Q65">
        <f t="shared" si="5"/>
        <v>8.7000000000000455</v>
      </c>
      <c r="R65">
        <f t="shared" si="6"/>
        <v>48</v>
      </c>
      <c r="S65">
        <f t="shared" si="7"/>
        <v>0.18125000000000094</v>
      </c>
      <c r="T65" t="str">
        <f t="shared" si="8"/>
        <v>DOWN</v>
      </c>
      <c r="U65" t="str">
        <f t="shared" si="9"/>
        <v>No T+M+I</v>
      </c>
      <c r="V65">
        <v>1532.8948510601726</v>
      </c>
      <c r="W65">
        <v>1552.8739444599416</v>
      </c>
      <c r="X65">
        <f t="shared" si="10"/>
        <v>-19.979093399768999</v>
      </c>
      <c r="Y65">
        <v>-24.889756618962416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1528.9</v>
      </c>
      <c r="D66">
        <v>1536</v>
      </c>
      <c r="E66">
        <v>1509.05</v>
      </c>
      <c r="F66">
        <v>1512.05</v>
      </c>
      <c r="G66">
        <f>_xll.TA_TYPPRICE(D66,E66,F66)</f>
        <v>1519.0333333333335</v>
      </c>
      <c r="H66">
        <v>1526.0580178866899</v>
      </c>
      <c r="I66" t="str">
        <f t="shared" si="0"/>
        <v>DOWN</v>
      </c>
      <c r="J66">
        <v>1548.044714072123</v>
      </c>
      <c r="K66">
        <v>1513.7028347456398</v>
      </c>
      <c r="L66" t="str">
        <f t="shared" si="1"/>
        <v>DOWN</v>
      </c>
      <c r="M66" t="str">
        <f t="shared" si="2"/>
        <v>DOWN</v>
      </c>
      <c r="N66">
        <v>36.733430589846542</v>
      </c>
      <c r="O66" t="str">
        <f t="shared" si="3"/>
        <v>DOWN</v>
      </c>
      <c r="P66" t="str">
        <f t="shared" si="4"/>
        <v>DOWN</v>
      </c>
      <c r="Q66">
        <f t="shared" si="5"/>
        <v>3</v>
      </c>
      <c r="R66">
        <f t="shared" si="6"/>
        <v>26.950000000000045</v>
      </c>
      <c r="S66">
        <f t="shared" si="7"/>
        <v>0.11131725417439685</v>
      </c>
      <c r="T66" t="str">
        <f t="shared" si="8"/>
        <v>DOWN</v>
      </c>
      <c r="U66" t="str">
        <f t="shared" si="9"/>
        <v>DOWN</v>
      </c>
      <c r="V66">
        <v>1529.6879508970692</v>
      </c>
      <c r="W66">
        <v>1549.8499485740201</v>
      </c>
      <c r="X66">
        <f t="shared" si="10"/>
        <v>-20.161997676950932</v>
      </c>
      <c r="Y66">
        <v>-23.944204830560118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1514.7</v>
      </c>
      <c r="D67">
        <v>1559</v>
      </c>
      <c r="E67">
        <v>1511.9</v>
      </c>
      <c r="F67">
        <v>1531.4</v>
      </c>
      <c r="G67">
        <f>_xll.TA_TYPPRICE(D67,E67,F67)</f>
        <v>1534.1000000000001</v>
      </c>
      <c r="H67">
        <v>1530.0790089433449</v>
      </c>
      <c r="I67" t="str">
        <f t="shared" ref="I67:I107" si="20">IF(F67&gt;H67,"UP","DOWN")</f>
        <v>UP</v>
      </c>
      <c r="J67">
        <v>1550.4792220560958</v>
      </c>
      <c r="K67">
        <v>1513.3022048021644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52.834202790145604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19.5</v>
      </c>
      <c r="R67">
        <f t="shared" ref="R67:R107" si="26">D67-E67</f>
        <v>47.099999999999909</v>
      </c>
      <c r="S67">
        <f t="shared" ref="S67:S107" si="27">Q67/R67</f>
        <v>0.41401273885350398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1529.951343066751</v>
      </c>
      <c r="W67">
        <v>1548.4832857166853</v>
      </c>
      <c r="X67">
        <f t="shared" ref="X67:X107" si="30">V67-W67</f>
        <v>-18.531942649934308</v>
      </c>
      <c r="Y67">
        <v>-22.861752394434955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1536.7</v>
      </c>
      <c r="D68">
        <v>1543.45</v>
      </c>
      <c r="E68">
        <v>1496.75</v>
      </c>
      <c r="F68">
        <v>1501.15</v>
      </c>
      <c r="G68">
        <f>_xll.TA_TYPPRICE(D68,E68,F68)</f>
        <v>1513.7833333333335</v>
      </c>
      <c r="H68">
        <v>1521.9311711383393</v>
      </c>
      <c r="I68" t="str">
        <f t="shared" si="20"/>
        <v>DOWN</v>
      </c>
      <c r="J68">
        <v>1548.9171727102967</v>
      </c>
      <c r="K68">
        <v>1509.6239370683502</v>
      </c>
      <c r="L68" t="str">
        <f t="shared" si="21"/>
        <v>DOWN</v>
      </c>
      <c r="M68" t="str">
        <f t="shared" si="22"/>
        <v>DOWN</v>
      </c>
      <c r="N68">
        <v>35.286091006348833</v>
      </c>
      <c r="O68" t="str">
        <f t="shared" si="23"/>
        <v>DOWN</v>
      </c>
      <c r="P68" t="str">
        <f t="shared" si="24"/>
        <v>DOWN</v>
      </c>
      <c r="Q68">
        <f t="shared" si="25"/>
        <v>4.4000000000000909</v>
      </c>
      <c r="R68">
        <f t="shared" si="26"/>
        <v>46.700000000000045</v>
      </c>
      <c r="S68">
        <f t="shared" si="27"/>
        <v>9.4218415417560736E-2</v>
      </c>
      <c r="T68" t="str">
        <f t="shared" si="28"/>
        <v>DOWN</v>
      </c>
      <c r="U68" t="str">
        <f t="shared" si="29"/>
        <v>DOWN</v>
      </c>
      <c r="V68">
        <v>1525.5203672103278</v>
      </c>
      <c r="W68">
        <v>1544.9771164043382</v>
      </c>
      <c r="X68">
        <f t="shared" si="30"/>
        <v>-19.456749194010399</v>
      </c>
      <c r="Y68">
        <v>-22.180751754350045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1502</v>
      </c>
      <c r="D69">
        <v>1525.8</v>
      </c>
      <c r="E69">
        <v>1497.55</v>
      </c>
      <c r="F69">
        <v>1516</v>
      </c>
      <c r="G69">
        <f>_xll.TA_TYPPRICE(D69,E69,F69)</f>
        <v>1513.1166666666668</v>
      </c>
      <c r="H69">
        <v>1517.5239189025031</v>
      </c>
      <c r="I69" t="str">
        <f t="shared" si="20"/>
        <v>DOWN</v>
      </c>
      <c r="J69">
        <v>1543.7800232191196</v>
      </c>
      <c r="K69">
        <v>1506.9408399420502</v>
      </c>
      <c r="L69" t="str">
        <f t="shared" si="21"/>
        <v>No Confirmation</v>
      </c>
      <c r="M69" t="str">
        <f t="shared" si="22"/>
        <v>No Trend</v>
      </c>
      <c r="N69">
        <v>46.242440252179236</v>
      </c>
      <c r="O69" t="str">
        <f t="shared" si="23"/>
        <v>No Momentum</v>
      </c>
      <c r="P69" t="str">
        <f t="shared" si="24"/>
        <v>No Trend + Momentum</v>
      </c>
      <c r="Q69">
        <f t="shared" si="25"/>
        <v>18.450000000000045</v>
      </c>
      <c r="R69">
        <f t="shared" si="26"/>
        <v>28.25</v>
      </c>
      <c r="S69">
        <f t="shared" si="27"/>
        <v>0.65309734513274498</v>
      </c>
      <c r="T69" t="str">
        <f t="shared" si="28"/>
        <v>No Indication</v>
      </c>
      <c r="U69" t="str">
        <f t="shared" si="29"/>
        <v>No T+M+I</v>
      </c>
      <c r="V69">
        <v>1524.0556953318157</v>
      </c>
      <c r="W69">
        <v>1542.8306633373502</v>
      </c>
      <c r="X69">
        <f t="shared" si="30"/>
        <v>-18.774968005534447</v>
      </c>
      <c r="Y69">
        <v>-21.499595004586926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1515</v>
      </c>
      <c r="D70">
        <v>1554</v>
      </c>
      <c r="E70">
        <v>1515</v>
      </c>
      <c r="F70">
        <v>1546</v>
      </c>
      <c r="G70">
        <f>_xll.TA_TYPPRICE(D70,E70,F70)</f>
        <v>1538.3333333333333</v>
      </c>
      <c r="H70">
        <v>1527.9286261179182</v>
      </c>
      <c r="I70" t="str">
        <f t="shared" si="20"/>
        <v>UP</v>
      </c>
      <c r="J70">
        <v>1546.0511291704263</v>
      </c>
      <c r="K70">
        <v>1508.7317643993724</v>
      </c>
      <c r="L70" t="str">
        <f t="shared" si="21"/>
        <v>No Confirmation</v>
      </c>
      <c r="M70" t="str">
        <f t="shared" si="22"/>
        <v>No Trend</v>
      </c>
      <c r="N70">
        <v>62.342423254226688</v>
      </c>
      <c r="O70" t="str">
        <f t="shared" si="23"/>
        <v>UP</v>
      </c>
      <c r="P70" t="str">
        <f t="shared" si="24"/>
        <v>No Trend + Momentum</v>
      </c>
      <c r="Q70">
        <f t="shared" si="25"/>
        <v>31</v>
      </c>
      <c r="R70">
        <f t="shared" si="26"/>
        <v>39</v>
      </c>
      <c r="S70">
        <f t="shared" si="27"/>
        <v>0.79487179487179482</v>
      </c>
      <c r="T70" t="str">
        <f t="shared" si="28"/>
        <v>No Indication</v>
      </c>
      <c r="U70" t="str">
        <f t="shared" si="29"/>
        <v>No T+M+I</v>
      </c>
      <c r="V70">
        <v>1527.4317422038441</v>
      </c>
      <c r="W70">
        <v>1543.0654290160651</v>
      </c>
      <c r="X70">
        <f t="shared" si="30"/>
        <v>-15.633686812220958</v>
      </c>
      <c r="Y70">
        <v>-20.326413366113734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1555</v>
      </c>
      <c r="D71">
        <v>1587.9</v>
      </c>
      <c r="E71">
        <v>1533.35</v>
      </c>
      <c r="F71">
        <v>1547.9</v>
      </c>
      <c r="G71">
        <f>_xll.TA_TYPPRICE(D71,E71,F71)</f>
        <v>1556.3833333333332</v>
      </c>
      <c r="H71">
        <v>1542.1559797256257</v>
      </c>
      <c r="I71" t="str">
        <f t="shared" si="20"/>
        <v>UP</v>
      </c>
      <c r="J71">
        <v>1555.350878243665</v>
      </c>
      <c r="K71">
        <v>1514.2024834217341</v>
      </c>
      <c r="L71" t="str">
        <f t="shared" si="21"/>
        <v>No Confirmation</v>
      </c>
      <c r="M71" t="str">
        <f t="shared" si="22"/>
        <v>No Trend</v>
      </c>
      <c r="N71">
        <v>63.214598450494229</v>
      </c>
      <c r="O71" t="str">
        <f t="shared" si="23"/>
        <v>UP</v>
      </c>
      <c r="P71" t="str">
        <f t="shared" si="24"/>
        <v>No Trend + Momentum</v>
      </c>
      <c r="Q71">
        <f t="shared" si="25"/>
        <v>14.550000000000182</v>
      </c>
      <c r="R71">
        <f t="shared" si="26"/>
        <v>54.550000000000182</v>
      </c>
      <c r="S71">
        <f t="shared" si="27"/>
        <v>0.26672777268561199</v>
      </c>
      <c r="T71" t="str">
        <f t="shared" si="28"/>
        <v>No Indication</v>
      </c>
      <c r="U71" t="str">
        <f t="shared" si="29"/>
        <v>No T+M+I</v>
      </c>
      <c r="V71">
        <v>1530.5807049417142</v>
      </c>
      <c r="W71">
        <v>1543.4235453852455</v>
      </c>
      <c r="X71">
        <f t="shared" si="30"/>
        <v>-12.842840443531259</v>
      </c>
      <c r="Y71">
        <v>-18.829698781597237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1514</v>
      </c>
      <c r="D72">
        <v>1514</v>
      </c>
      <c r="E72">
        <v>1415.25</v>
      </c>
      <c r="F72">
        <v>1447</v>
      </c>
      <c r="G72">
        <f>_xll.TA_TYPPRICE(D72,E72,F72)</f>
        <v>1458.75</v>
      </c>
      <c r="H72">
        <v>1500.452989862813</v>
      </c>
      <c r="I72" t="str">
        <f t="shared" si="20"/>
        <v>DOWN</v>
      </c>
      <c r="J72">
        <v>1546.1617941895172</v>
      </c>
      <c r="K72">
        <v>1492.2130426613487</v>
      </c>
      <c r="L72" t="str">
        <f t="shared" si="21"/>
        <v>DOWN</v>
      </c>
      <c r="M72" t="str">
        <f t="shared" si="22"/>
        <v>DOWN</v>
      </c>
      <c r="N72">
        <v>24.912719539145449</v>
      </c>
      <c r="O72" t="str">
        <f t="shared" si="23"/>
        <v>DOWN</v>
      </c>
      <c r="P72" t="str">
        <f t="shared" si="24"/>
        <v>DOWN</v>
      </c>
      <c r="Q72">
        <f t="shared" si="25"/>
        <v>31.75</v>
      </c>
      <c r="R72">
        <f t="shared" si="26"/>
        <v>98.75</v>
      </c>
      <c r="S72">
        <f t="shared" si="27"/>
        <v>0.32151898734177214</v>
      </c>
      <c r="T72" t="str">
        <f t="shared" si="28"/>
        <v>No Indication</v>
      </c>
      <c r="U72" t="str">
        <f t="shared" si="29"/>
        <v>No T+M+I</v>
      </c>
      <c r="V72">
        <v>1517.7221349506813</v>
      </c>
      <c r="W72">
        <v>1536.281060541894</v>
      </c>
      <c r="X72">
        <f t="shared" si="30"/>
        <v>-18.558925591212756</v>
      </c>
      <c r="Y72">
        <v>-18.775544143520342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1430</v>
      </c>
      <c r="D73">
        <v>1499</v>
      </c>
      <c r="E73">
        <v>1424.95</v>
      </c>
      <c r="F73">
        <v>1476.75</v>
      </c>
      <c r="G73">
        <f>_xll.TA_TYPPRICE(D73,E73,F73)</f>
        <v>1466.8999999999999</v>
      </c>
      <c r="H73">
        <v>1483.6764949314065</v>
      </c>
      <c r="I73" t="str">
        <f t="shared" si="20"/>
        <v>DOWN</v>
      </c>
      <c r="J73">
        <v>1535.6813954807355</v>
      </c>
      <c r="K73">
        <v>1477.2656998477157</v>
      </c>
      <c r="L73" t="str">
        <f t="shared" si="21"/>
        <v>DOWN</v>
      </c>
      <c r="M73" t="str">
        <f t="shared" si="22"/>
        <v>DOWN</v>
      </c>
      <c r="N73">
        <v>38.619589711987835</v>
      </c>
      <c r="O73" t="str">
        <f t="shared" si="23"/>
        <v>DOWN</v>
      </c>
      <c r="P73" t="str">
        <f t="shared" si="24"/>
        <v>DOWN</v>
      </c>
      <c r="Q73">
        <f t="shared" si="25"/>
        <v>51.799999999999955</v>
      </c>
      <c r="R73">
        <f t="shared" si="26"/>
        <v>74.049999999999955</v>
      </c>
      <c r="S73">
        <f t="shared" si="27"/>
        <v>0.69952734638757574</v>
      </c>
      <c r="T73" t="str">
        <f t="shared" si="28"/>
        <v>No Indication</v>
      </c>
      <c r="U73" t="str">
        <f t="shared" si="29"/>
        <v>No T+M+I</v>
      </c>
      <c r="V73">
        <v>1511.4187295736533</v>
      </c>
      <c r="W73">
        <v>1531.8713523536055</v>
      </c>
      <c r="X73">
        <f t="shared" si="30"/>
        <v>-20.452622779952208</v>
      </c>
      <c r="Y73">
        <v>-19.110959870806717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1438</v>
      </c>
      <c r="D74">
        <v>1510</v>
      </c>
      <c r="E74">
        <v>1425</v>
      </c>
      <c r="F74">
        <v>1485</v>
      </c>
      <c r="G74">
        <f>_xll.TA_TYPPRICE(D74,E74,F74)</f>
        <v>1473.3333333333333</v>
      </c>
      <c r="H74">
        <v>1478.5049141323698</v>
      </c>
      <c r="I74" t="str">
        <f t="shared" si="20"/>
        <v>UP</v>
      </c>
      <c r="J74">
        <v>1529.9744187072388</v>
      </c>
      <c r="K74">
        <v>1465.6510998815568</v>
      </c>
      <c r="L74" t="str">
        <f t="shared" si="21"/>
        <v>No Confirmation</v>
      </c>
      <c r="M74" t="str">
        <f t="shared" si="22"/>
        <v>No Trend</v>
      </c>
      <c r="N74">
        <v>42.272441929591416</v>
      </c>
      <c r="O74" t="str">
        <f t="shared" si="23"/>
        <v>No Momentum</v>
      </c>
      <c r="P74" t="str">
        <f t="shared" si="24"/>
        <v>No Trend + Momentum</v>
      </c>
      <c r="Q74">
        <f t="shared" si="25"/>
        <v>60</v>
      </c>
      <c r="R74">
        <f t="shared" si="26"/>
        <v>85</v>
      </c>
      <c r="S74">
        <f t="shared" si="27"/>
        <v>0.70588235294117652</v>
      </c>
      <c r="T74" t="str">
        <f t="shared" si="28"/>
        <v>No Indication</v>
      </c>
      <c r="U74" t="str">
        <f t="shared" si="29"/>
        <v>No T+M+I</v>
      </c>
      <c r="V74">
        <v>1507.354309639245</v>
      </c>
      <c r="W74">
        <v>1528.3994003274124</v>
      </c>
      <c r="X74">
        <f t="shared" si="30"/>
        <v>-21.04509068816742</v>
      </c>
      <c r="Y74">
        <v>-19.497786034278857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1481</v>
      </c>
      <c r="D75">
        <v>1509.95</v>
      </c>
      <c r="E75">
        <v>1455.05</v>
      </c>
      <c r="F75">
        <v>1473.8</v>
      </c>
      <c r="G75">
        <f>_xll.TA_TYPPRICE(D75,E75,F75)</f>
        <v>1479.6000000000001</v>
      </c>
      <c r="H75">
        <v>1479.0524570661851</v>
      </c>
      <c r="I75" t="str">
        <f t="shared" si="20"/>
        <v>DOWN</v>
      </c>
      <c r="J75">
        <v>1525.5245478834079</v>
      </c>
      <c r="K75">
        <v>1463.2952999078775</v>
      </c>
      <c r="L75" t="str">
        <f t="shared" si="21"/>
        <v>No Confirmation</v>
      </c>
      <c r="M75" t="str">
        <f t="shared" si="22"/>
        <v>No Trend</v>
      </c>
      <c r="N75">
        <v>38.394953192777749</v>
      </c>
      <c r="O75" t="str">
        <f t="shared" si="23"/>
        <v>DOWN</v>
      </c>
      <c r="P75" t="str">
        <f t="shared" si="24"/>
        <v>No Trend + Momentum</v>
      </c>
      <c r="Q75">
        <f t="shared" si="25"/>
        <v>18.75</v>
      </c>
      <c r="R75">
        <f t="shared" si="26"/>
        <v>54.900000000000091</v>
      </c>
      <c r="S75">
        <f t="shared" si="27"/>
        <v>0.34153005464480818</v>
      </c>
      <c r="T75" t="str">
        <f t="shared" si="28"/>
        <v>No Indication</v>
      </c>
      <c r="U75" t="str">
        <f t="shared" si="29"/>
        <v>No T+M+I</v>
      </c>
      <c r="V75">
        <v>1502.1921081562841</v>
      </c>
      <c r="W75">
        <v>1524.3550003031596</v>
      </c>
      <c r="X75">
        <f t="shared" si="30"/>
        <v>-22.162892146875492</v>
      </c>
      <c r="Y75">
        <v>-20.030807256798184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1469</v>
      </c>
      <c r="D76">
        <v>1492</v>
      </c>
      <c r="E76">
        <v>1442.35</v>
      </c>
      <c r="F76">
        <v>1489</v>
      </c>
      <c r="G76">
        <f>_xll.TA_TYPPRICE(D76,E76,F76)</f>
        <v>1474.45</v>
      </c>
      <c r="H76">
        <v>1476.7512285330927</v>
      </c>
      <c r="I76" t="str">
        <f t="shared" si="20"/>
        <v>UP</v>
      </c>
      <c r="J76">
        <v>1518.0746483537616</v>
      </c>
      <c r="K76">
        <v>1458.640788817238</v>
      </c>
      <c r="L76" t="str">
        <f t="shared" si="21"/>
        <v>No Confirmation</v>
      </c>
      <c r="M76" t="str">
        <f t="shared" si="22"/>
        <v>No Trend</v>
      </c>
      <c r="N76">
        <v>46.690307902365966</v>
      </c>
      <c r="O76" t="str">
        <f t="shared" si="23"/>
        <v>No Momentum</v>
      </c>
      <c r="P76" t="str">
        <f t="shared" si="24"/>
        <v>No Trend + Momentum</v>
      </c>
      <c r="Q76">
        <f t="shared" si="25"/>
        <v>46.650000000000091</v>
      </c>
      <c r="R76">
        <f t="shared" si="26"/>
        <v>49.650000000000091</v>
      </c>
      <c r="S76">
        <f t="shared" si="27"/>
        <v>0.93957703927492453</v>
      </c>
      <c r="T76" t="str">
        <f t="shared" si="28"/>
        <v>UP</v>
      </c>
      <c r="U76" t="str">
        <f t="shared" si="29"/>
        <v>No T+M+I</v>
      </c>
      <c r="V76">
        <v>1500.1625530553174</v>
      </c>
      <c r="W76">
        <v>1521.7361113918143</v>
      </c>
      <c r="X76">
        <f t="shared" si="30"/>
        <v>-21.573558336496944</v>
      </c>
      <c r="Y76">
        <v>-20.339357472737937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1479.95</v>
      </c>
      <c r="D77">
        <v>1510</v>
      </c>
      <c r="E77">
        <v>1462.3</v>
      </c>
      <c r="F77">
        <v>1486</v>
      </c>
      <c r="G77">
        <f>_xll.TA_TYPPRICE(D77,E77,F77)</f>
        <v>1486.1000000000001</v>
      </c>
      <c r="H77">
        <v>1481.4256142665463</v>
      </c>
      <c r="I77" t="str">
        <f t="shared" si="20"/>
        <v>UP</v>
      </c>
      <c r="J77">
        <v>1516.2802820529257</v>
      </c>
      <c r="K77">
        <v>1459.4539468578519</v>
      </c>
      <c r="L77" t="str">
        <f t="shared" si="21"/>
        <v>No Confirmation</v>
      </c>
      <c r="M77" t="str">
        <f t="shared" si="22"/>
        <v>No Trend</v>
      </c>
      <c r="N77">
        <v>45.189102679426348</v>
      </c>
      <c r="O77" t="str">
        <f t="shared" si="23"/>
        <v>No Momentum</v>
      </c>
      <c r="P77" t="str">
        <f t="shared" si="24"/>
        <v>No Trend + Momentum</v>
      </c>
      <c r="Q77">
        <f t="shared" si="25"/>
        <v>23.700000000000045</v>
      </c>
      <c r="R77">
        <f t="shared" si="26"/>
        <v>47.700000000000045</v>
      </c>
      <c r="S77">
        <f t="shared" si="27"/>
        <v>0.49685534591195019</v>
      </c>
      <c r="T77" t="str">
        <f t="shared" si="28"/>
        <v>No Indication</v>
      </c>
      <c r="U77" t="str">
        <f t="shared" si="29"/>
        <v>No T+M+I</v>
      </c>
      <c r="V77">
        <v>1497.9836987391147</v>
      </c>
      <c r="W77">
        <v>1519.0889920294578</v>
      </c>
      <c r="X77">
        <f t="shared" si="30"/>
        <v>-21.10529329034307</v>
      </c>
      <c r="Y77">
        <v>-20.492544636258962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1480.1</v>
      </c>
      <c r="D78">
        <v>1521</v>
      </c>
      <c r="E78">
        <v>1467.5</v>
      </c>
      <c r="F78">
        <v>1488</v>
      </c>
      <c r="G78">
        <f>_xll.TA_TYPPRICE(D78,E78,F78)</f>
        <v>1492.1666666666667</v>
      </c>
      <c r="H78">
        <v>1486.7961404666066</v>
      </c>
      <c r="I78" t="str">
        <f t="shared" si="20"/>
        <v>UP</v>
      </c>
      <c r="J78">
        <v>1517.3291082633866</v>
      </c>
      <c r="K78">
        <v>1461.2419586672181</v>
      </c>
      <c r="L78" t="str">
        <f t="shared" si="21"/>
        <v>No Confirmation</v>
      </c>
      <c r="M78" t="str">
        <f t="shared" si="22"/>
        <v>No Trend</v>
      </c>
      <c r="N78">
        <v>46.619365387824004</v>
      </c>
      <c r="O78" t="str">
        <f t="shared" si="23"/>
        <v>No Momentum</v>
      </c>
      <c r="P78" t="str">
        <f t="shared" si="24"/>
        <v>No Trend + Momentum</v>
      </c>
      <c r="Q78">
        <f t="shared" si="25"/>
        <v>20.5</v>
      </c>
      <c r="R78">
        <f t="shared" si="26"/>
        <v>53.5</v>
      </c>
      <c r="S78">
        <f t="shared" si="27"/>
        <v>0.38317757009345793</v>
      </c>
      <c r="T78" t="str">
        <f t="shared" si="28"/>
        <v>No Indication</v>
      </c>
      <c r="U78" t="str">
        <f t="shared" si="29"/>
        <v>No T+M+I</v>
      </c>
      <c r="V78">
        <v>1496.4477450869433</v>
      </c>
      <c r="W78">
        <v>1516.7861037309794</v>
      </c>
      <c r="X78">
        <f t="shared" si="30"/>
        <v>-20.338358644036134</v>
      </c>
      <c r="Y78">
        <v>-20.461707437814397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1481.1</v>
      </c>
      <c r="D79">
        <v>1502.05</v>
      </c>
      <c r="E79">
        <v>1476</v>
      </c>
      <c r="F79">
        <v>1484</v>
      </c>
      <c r="G79">
        <f>_xll.TA_TYPPRICE(D79,E79,F79)</f>
        <v>1487.3500000000001</v>
      </c>
      <c r="H79">
        <v>1487.0730702333035</v>
      </c>
      <c r="I79" t="str">
        <f t="shared" si="20"/>
        <v>DOWN</v>
      </c>
      <c r="J79">
        <v>1513.933750871523</v>
      </c>
      <c r="K79">
        <v>1464.5215234078364</v>
      </c>
      <c r="L79" t="str">
        <f t="shared" si="21"/>
        <v>No Confirmation</v>
      </c>
      <c r="M79" t="str">
        <f t="shared" si="22"/>
        <v>No Trend</v>
      </c>
      <c r="N79">
        <v>43.764344191556894</v>
      </c>
      <c r="O79" t="str">
        <f t="shared" si="23"/>
        <v>No Momentum</v>
      </c>
      <c r="P79" t="str">
        <f t="shared" si="24"/>
        <v>No Trend + Momentum</v>
      </c>
      <c r="Q79">
        <f t="shared" si="25"/>
        <v>8</v>
      </c>
      <c r="R79">
        <f t="shared" si="26"/>
        <v>26.049999999999955</v>
      </c>
      <c r="S79">
        <f t="shared" si="27"/>
        <v>0.30710172744721742</v>
      </c>
      <c r="T79" t="str">
        <f t="shared" si="28"/>
        <v>No Indication</v>
      </c>
      <c r="U79" t="str">
        <f t="shared" si="29"/>
        <v>No T+M+I</v>
      </c>
      <c r="V79">
        <v>1494.5327073812598</v>
      </c>
      <c r="W79">
        <v>1514.3575034546107</v>
      </c>
      <c r="X79">
        <f t="shared" si="30"/>
        <v>-19.824796073350853</v>
      </c>
      <c r="Y79">
        <v>-20.334325164921687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1483</v>
      </c>
      <c r="D80">
        <v>1493.9</v>
      </c>
      <c r="E80">
        <v>1448.5</v>
      </c>
      <c r="F80">
        <v>1461.85</v>
      </c>
      <c r="G80">
        <f>_xll.TA_TYPPRICE(D80,E80,F80)</f>
        <v>1468.0833333333333</v>
      </c>
      <c r="H80">
        <v>1477.5782017833185</v>
      </c>
      <c r="I80" t="str">
        <f t="shared" si="20"/>
        <v>DOWN</v>
      </c>
      <c r="J80">
        <v>1509.4818062334068</v>
      </c>
      <c r="K80">
        <v>1460.9611848727616</v>
      </c>
      <c r="L80" t="str">
        <f t="shared" si="21"/>
        <v>No Confirmation</v>
      </c>
      <c r="M80" t="str">
        <f t="shared" si="22"/>
        <v>No Trend</v>
      </c>
      <c r="N80">
        <v>30.735476322086551</v>
      </c>
      <c r="O80" t="str">
        <f t="shared" si="23"/>
        <v>DOWN</v>
      </c>
      <c r="P80" t="str">
        <f t="shared" si="24"/>
        <v>No Trend + Momentum</v>
      </c>
      <c r="Q80">
        <f t="shared" si="25"/>
        <v>13.349999999999909</v>
      </c>
      <c r="R80">
        <f t="shared" si="26"/>
        <v>45.400000000000091</v>
      </c>
      <c r="S80">
        <f t="shared" si="27"/>
        <v>0.29405286343612075</v>
      </c>
      <c r="T80" t="str">
        <f t="shared" si="28"/>
        <v>No Indication</v>
      </c>
      <c r="U80" t="str">
        <f t="shared" si="29"/>
        <v>No T+M+I</v>
      </c>
      <c r="V80">
        <v>1489.5045985533736</v>
      </c>
      <c r="W80">
        <v>1510.4680587542691</v>
      </c>
      <c r="X80">
        <f t="shared" si="30"/>
        <v>-20.963460200895497</v>
      </c>
      <c r="Y80">
        <v>-20.460152172116448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1462</v>
      </c>
      <c r="D81">
        <v>1479.4</v>
      </c>
      <c r="E81">
        <v>1456</v>
      </c>
      <c r="F81">
        <v>1464</v>
      </c>
      <c r="G81">
        <f>_xll.TA_TYPPRICE(D81,E81,F81)</f>
        <v>1466.4666666666665</v>
      </c>
      <c r="H81">
        <v>1472.0224342249926</v>
      </c>
      <c r="I81" t="str">
        <f t="shared" si="20"/>
        <v>DOWN</v>
      </c>
      <c r="J81">
        <v>1502.796960403761</v>
      </c>
      <c r="K81">
        <v>1459.8586993454812</v>
      </c>
      <c r="L81" t="str">
        <f t="shared" si="21"/>
        <v>No Confirmation</v>
      </c>
      <c r="M81" t="str">
        <f t="shared" si="22"/>
        <v>No Trend</v>
      </c>
      <c r="N81">
        <v>33.150166025284818</v>
      </c>
      <c r="O81" t="str">
        <f t="shared" si="23"/>
        <v>DOWN</v>
      </c>
      <c r="P81" t="str">
        <f t="shared" si="24"/>
        <v>No Trend + Momentum</v>
      </c>
      <c r="Q81">
        <f t="shared" si="25"/>
        <v>8</v>
      </c>
      <c r="R81">
        <f t="shared" si="26"/>
        <v>23.400000000000091</v>
      </c>
      <c r="S81">
        <f t="shared" si="27"/>
        <v>0.34188034188034055</v>
      </c>
      <c r="T81" t="str">
        <f t="shared" si="28"/>
        <v>No Indication</v>
      </c>
      <c r="U81" t="str">
        <f t="shared" si="29"/>
        <v>No T+M+I</v>
      </c>
      <c r="V81">
        <v>1485.5808141605469</v>
      </c>
      <c r="W81">
        <v>1507.0259803280269</v>
      </c>
      <c r="X81">
        <f t="shared" si="30"/>
        <v>-21.445166167480011</v>
      </c>
      <c r="Y81">
        <v>-20.657154971189161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1463.75</v>
      </c>
      <c r="D82">
        <v>1468.45</v>
      </c>
      <c r="E82">
        <v>1446.3</v>
      </c>
      <c r="F82">
        <v>1450</v>
      </c>
      <c r="G82">
        <f>_xll.TA_TYPPRICE(D82,E82,F82)</f>
        <v>1454.9166666666667</v>
      </c>
      <c r="H82">
        <v>1463.4695504458296</v>
      </c>
      <c r="I82" t="str">
        <f t="shared" si="20"/>
        <v>DOWN</v>
      </c>
      <c r="J82">
        <v>1495.1643025362584</v>
      </c>
      <c r="K82">
        <v>1456.8456550464855</v>
      </c>
      <c r="L82" t="str">
        <f t="shared" si="21"/>
        <v>DOWN</v>
      </c>
      <c r="M82" t="str">
        <f t="shared" si="22"/>
        <v>DOWN</v>
      </c>
      <c r="N82">
        <v>25.822727556508529</v>
      </c>
      <c r="O82" t="str">
        <f t="shared" si="23"/>
        <v>DOWN</v>
      </c>
      <c r="P82" t="str">
        <f t="shared" si="24"/>
        <v>DOWN</v>
      </c>
      <c r="Q82">
        <f t="shared" si="25"/>
        <v>3.7000000000000455</v>
      </c>
      <c r="R82">
        <f t="shared" si="26"/>
        <v>22.150000000000091</v>
      </c>
      <c r="S82">
        <f t="shared" si="27"/>
        <v>0.16704288939052056</v>
      </c>
      <c r="T82" t="str">
        <f t="shared" si="28"/>
        <v>DOWN</v>
      </c>
      <c r="U82" t="str">
        <f t="shared" si="29"/>
        <v>DOWN</v>
      </c>
      <c r="V82">
        <v>1480.1068427512321</v>
      </c>
      <c r="W82">
        <v>1502.8018336370619</v>
      </c>
      <c r="X82">
        <f t="shared" si="30"/>
        <v>-22.694990885829839</v>
      </c>
      <c r="Y82">
        <v>-21.064722154117298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1450</v>
      </c>
      <c r="D83">
        <v>1480.6</v>
      </c>
      <c r="E83">
        <v>1432.8</v>
      </c>
      <c r="F83">
        <v>1476</v>
      </c>
      <c r="G83">
        <f>_xll.TA_TYPPRICE(D83,E83,F83)</f>
        <v>1463.1333333333332</v>
      </c>
      <c r="H83">
        <v>1463.3014418895814</v>
      </c>
      <c r="I83" t="str">
        <f t="shared" si="20"/>
        <v>UP</v>
      </c>
      <c r="J83">
        <v>1491.9277908615343</v>
      </c>
      <c r="K83">
        <v>1451.5021761472665</v>
      </c>
      <c r="L83" t="str">
        <f t="shared" si="21"/>
        <v>No Confirmation</v>
      </c>
      <c r="M83" t="str">
        <f t="shared" si="22"/>
        <v>No Trend</v>
      </c>
      <c r="N83">
        <v>50.977379801458568</v>
      </c>
      <c r="O83" t="str">
        <f t="shared" si="23"/>
        <v>No Momentum</v>
      </c>
      <c r="P83" t="str">
        <f t="shared" si="24"/>
        <v>No Trend + Momentum</v>
      </c>
      <c r="Q83">
        <f t="shared" si="25"/>
        <v>43.200000000000045</v>
      </c>
      <c r="R83">
        <f t="shared" si="26"/>
        <v>47.799999999999955</v>
      </c>
      <c r="S83">
        <f t="shared" si="27"/>
        <v>0.90376569037657084</v>
      </c>
      <c r="T83" t="str">
        <f t="shared" si="28"/>
        <v>UP</v>
      </c>
      <c r="U83" t="str">
        <f t="shared" si="29"/>
        <v>No T+M+I</v>
      </c>
      <c r="V83">
        <v>1479.475020789504</v>
      </c>
      <c r="W83">
        <v>1500.8165126269091</v>
      </c>
      <c r="X83">
        <f t="shared" si="30"/>
        <v>-21.341491837405101</v>
      </c>
      <c r="Y83">
        <v>-21.120076090774859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1469.9</v>
      </c>
      <c r="D84">
        <v>1490</v>
      </c>
      <c r="E84">
        <v>1456.55</v>
      </c>
      <c r="F84">
        <v>1462.2</v>
      </c>
      <c r="G84">
        <f>_xll.TA_TYPPRICE(D84,E84,F84)</f>
        <v>1469.5833333333333</v>
      </c>
      <c r="H84">
        <v>1466.4423876114574</v>
      </c>
      <c r="I84" t="str">
        <f t="shared" si="20"/>
        <v>DOWN</v>
      </c>
      <c r="J84">
        <v>1491.4993928923045</v>
      </c>
      <c r="K84">
        <v>1452.6239147812073</v>
      </c>
      <c r="L84" t="str">
        <f t="shared" si="21"/>
        <v>No Confirmation</v>
      </c>
      <c r="M84" t="str">
        <f t="shared" si="22"/>
        <v>No Trend</v>
      </c>
      <c r="N84">
        <v>41.614527417564126</v>
      </c>
      <c r="O84" t="str">
        <f t="shared" si="23"/>
        <v>No Momentum</v>
      </c>
      <c r="P84" t="str">
        <f t="shared" si="24"/>
        <v>No Trend + Momentum</v>
      </c>
      <c r="Q84">
        <f t="shared" si="25"/>
        <v>5.6500000000000909</v>
      </c>
      <c r="R84">
        <f t="shared" si="26"/>
        <v>33.450000000000045</v>
      </c>
      <c r="S84">
        <f t="shared" si="27"/>
        <v>0.16890881913303687</v>
      </c>
      <c r="T84" t="str">
        <f t="shared" si="28"/>
        <v>DOWN</v>
      </c>
      <c r="U84" t="str">
        <f t="shared" si="29"/>
        <v>No T+M+I</v>
      </c>
      <c r="V84">
        <v>1476.8173252834265</v>
      </c>
      <c r="W84">
        <v>1497.9560302101011</v>
      </c>
      <c r="X84">
        <f t="shared" si="30"/>
        <v>-21.138704926674563</v>
      </c>
      <c r="Y84">
        <v>-21.123801857954799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1466.25</v>
      </c>
      <c r="D85">
        <v>1485</v>
      </c>
      <c r="E85">
        <v>1461.1</v>
      </c>
      <c r="F85">
        <v>1483.05</v>
      </c>
      <c r="G85">
        <f>_xll.TA_TYPPRICE(D85,E85,F85)</f>
        <v>1476.3833333333332</v>
      </c>
      <c r="H85">
        <v>1471.4128604723953</v>
      </c>
      <c r="I85" t="str">
        <f t="shared" si="20"/>
        <v>UP</v>
      </c>
      <c r="J85">
        <v>1490.0550833606812</v>
      </c>
      <c r="K85">
        <v>1454.5074892742723</v>
      </c>
      <c r="L85" t="str">
        <f t="shared" si="21"/>
        <v>No Confirmation</v>
      </c>
      <c r="M85" t="str">
        <f t="shared" si="22"/>
        <v>No Trend</v>
      </c>
      <c r="N85">
        <v>56.651019781950176</v>
      </c>
      <c r="O85" t="str">
        <f t="shared" si="23"/>
        <v>No Momentum</v>
      </c>
      <c r="P85" t="str">
        <f t="shared" si="24"/>
        <v>No Trend + Momentum</v>
      </c>
      <c r="Q85">
        <f t="shared" si="25"/>
        <v>21.950000000000045</v>
      </c>
      <c r="R85">
        <f t="shared" si="26"/>
        <v>23.900000000000091</v>
      </c>
      <c r="S85">
        <f t="shared" si="27"/>
        <v>0.91841004184100261</v>
      </c>
      <c r="T85" t="str">
        <f t="shared" si="28"/>
        <v>UP</v>
      </c>
      <c r="U85" t="str">
        <f t="shared" si="29"/>
        <v>No T+M+I</v>
      </c>
      <c r="V85">
        <v>1477.7761983167454</v>
      </c>
      <c r="W85">
        <v>1496.8518798241676</v>
      </c>
      <c r="X85">
        <f t="shared" si="30"/>
        <v>-19.075681507422132</v>
      </c>
      <c r="Y85">
        <v>-20.714177787848264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1470.1</v>
      </c>
      <c r="D86">
        <v>1542.15</v>
      </c>
      <c r="E86">
        <v>1470.1</v>
      </c>
      <c r="F86">
        <v>1527</v>
      </c>
      <c r="G86">
        <f>_xll.TA_TYPPRICE(D86,E86,F86)</f>
        <v>1513.0833333333333</v>
      </c>
      <c r="H86">
        <v>1492.2480969028643</v>
      </c>
      <c r="I86" t="str">
        <f t="shared" si="20"/>
        <v>UP</v>
      </c>
      <c r="J86">
        <v>1501.631731502752</v>
      </c>
      <c r="K86">
        <v>1457.9724916577673</v>
      </c>
      <c r="L86" t="str">
        <f t="shared" si="21"/>
        <v>UP</v>
      </c>
      <c r="M86" t="str">
        <f t="shared" si="22"/>
        <v>UP</v>
      </c>
      <c r="N86">
        <v>74.175292005788322</v>
      </c>
      <c r="O86" t="str">
        <f t="shared" si="23"/>
        <v>UP</v>
      </c>
      <c r="P86" t="str">
        <f t="shared" si="24"/>
        <v>UP</v>
      </c>
      <c r="Q86">
        <f t="shared" si="25"/>
        <v>56.900000000000091</v>
      </c>
      <c r="R86">
        <f t="shared" si="26"/>
        <v>72.050000000000182</v>
      </c>
      <c r="S86">
        <f t="shared" si="27"/>
        <v>0.78972935461485005</v>
      </c>
      <c r="T86" t="str">
        <f t="shared" si="28"/>
        <v>No Indication</v>
      </c>
      <c r="U86" t="str">
        <f t="shared" si="29"/>
        <v>No T+M+I</v>
      </c>
      <c r="V86">
        <v>1485.3490908833999</v>
      </c>
      <c r="W86">
        <v>1499.0850739112664</v>
      </c>
      <c r="X86">
        <f t="shared" si="30"/>
        <v>-13.735983027866496</v>
      </c>
      <c r="Y86">
        <v>-19.318538835851911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1547.95</v>
      </c>
      <c r="D87">
        <v>1547.95</v>
      </c>
      <c r="E87">
        <v>1514</v>
      </c>
      <c r="F87">
        <v>1518</v>
      </c>
      <c r="G87">
        <f>_xll.TA_TYPPRICE(D87,E87,F87)</f>
        <v>1526.6499999999999</v>
      </c>
      <c r="H87">
        <v>1509.4490484514322</v>
      </c>
      <c r="I87" t="str">
        <f t="shared" si="20"/>
        <v>UP</v>
      </c>
      <c r="J87">
        <v>1511.9246800576959</v>
      </c>
      <c r="K87">
        <v>1470.4230490671523</v>
      </c>
      <c r="L87" t="str">
        <f t="shared" si="21"/>
        <v>UP</v>
      </c>
      <c r="M87" t="str">
        <f t="shared" si="22"/>
        <v>UP</v>
      </c>
      <c r="N87">
        <v>67.219450079185293</v>
      </c>
      <c r="O87" t="str">
        <f t="shared" si="23"/>
        <v>UP</v>
      </c>
      <c r="P87" t="str">
        <f t="shared" si="24"/>
        <v>UP</v>
      </c>
      <c r="Q87">
        <f t="shared" si="25"/>
        <v>4</v>
      </c>
      <c r="R87">
        <f t="shared" si="26"/>
        <v>33.950000000000045</v>
      </c>
      <c r="S87">
        <f t="shared" si="27"/>
        <v>0.11782032400589086</v>
      </c>
      <c r="T87" t="str">
        <f t="shared" si="28"/>
        <v>DOWN</v>
      </c>
      <c r="U87" t="str">
        <f t="shared" si="29"/>
        <v>No T+M+I</v>
      </c>
      <c r="V87">
        <v>1490.3723076705692</v>
      </c>
      <c r="W87">
        <v>1500.486179547469</v>
      </c>
      <c r="X87">
        <f t="shared" si="30"/>
        <v>-10.113871876899793</v>
      </c>
      <c r="Y87">
        <v>-17.477605444061489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1520.2</v>
      </c>
      <c r="D88">
        <v>1545</v>
      </c>
      <c r="E88">
        <v>1489.8</v>
      </c>
      <c r="F88">
        <v>1510.05</v>
      </c>
      <c r="G88">
        <f>_xll.TA_TYPPRICE(D88,E88,F88)</f>
        <v>1514.95</v>
      </c>
      <c r="H88">
        <v>1512.1995242257162</v>
      </c>
      <c r="I88" t="str">
        <f t="shared" si="20"/>
        <v>DOWN</v>
      </c>
      <c r="J88">
        <v>1519.2747511559858</v>
      </c>
      <c r="K88">
        <v>1474.7290381633406</v>
      </c>
      <c r="L88" t="str">
        <f t="shared" si="21"/>
        <v>No Confirmation</v>
      </c>
      <c r="M88" t="str">
        <f t="shared" si="22"/>
        <v>No Trend</v>
      </c>
      <c r="N88">
        <v>60.912340733482054</v>
      </c>
      <c r="O88" t="str">
        <f t="shared" si="23"/>
        <v>UP</v>
      </c>
      <c r="P88" t="str">
        <f t="shared" si="24"/>
        <v>No Trend + Momentum</v>
      </c>
      <c r="Q88">
        <f t="shared" si="25"/>
        <v>20.25</v>
      </c>
      <c r="R88">
        <f t="shared" si="26"/>
        <v>55.200000000000045</v>
      </c>
      <c r="S88">
        <f t="shared" si="27"/>
        <v>0.36684782608695621</v>
      </c>
      <c r="T88" t="str">
        <f t="shared" si="28"/>
        <v>No Indication</v>
      </c>
      <c r="U88" t="str">
        <f t="shared" si="29"/>
        <v>No T+M+I</v>
      </c>
      <c r="V88">
        <v>1493.39964495202</v>
      </c>
      <c r="W88">
        <v>1501.1946106921009</v>
      </c>
      <c r="X88">
        <f t="shared" si="30"/>
        <v>-7.7949657400808974</v>
      </c>
      <c r="Y88">
        <v>-15.54107750326537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1514</v>
      </c>
      <c r="D89">
        <v>1547.55</v>
      </c>
      <c r="E89">
        <v>1512.45</v>
      </c>
      <c r="F89">
        <v>1530.15</v>
      </c>
      <c r="G89">
        <f>_xll.TA_TYPPRICE(D89,E89,F89)</f>
        <v>1530.05</v>
      </c>
      <c r="H89">
        <v>1521.1247621128582</v>
      </c>
      <c r="I89" t="str">
        <f t="shared" si="20"/>
        <v>UP</v>
      </c>
      <c r="J89">
        <v>1525.5581397879889</v>
      </c>
      <c r="K89">
        <v>1483.1114741270428</v>
      </c>
      <c r="L89" t="str">
        <f t="shared" si="21"/>
        <v>UP</v>
      </c>
      <c r="M89" t="str">
        <f t="shared" si="22"/>
        <v>UP</v>
      </c>
      <c r="N89">
        <v>69.852188733580647</v>
      </c>
      <c r="O89" t="str">
        <f t="shared" si="23"/>
        <v>UP</v>
      </c>
      <c r="P89" t="str">
        <f t="shared" si="24"/>
        <v>UP</v>
      </c>
      <c r="Q89">
        <f t="shared" si="25"/>
        <v>17.700000000000045</v>
      </c>
      <c r="R89">
        <f t="shared" si="26"/>
        <v>35.099999999999909</v>
      </c>
      <c r="S89">
        <f t="shared" si="27"/>
        <v>0.50427350427350692</v>
      </c>
      <c r="T89" t="str">
        <f t="shared" si="28"/>
        <v>No Indication</v>
      </c>
      <c r="U89" t="str">
        <f t="shared" si="29"/>
        <v>No T+M+I</v>
      </c>
      <c r="V89">
        <v>1499.0535457286323</v>
      </c>
      <c r="W89">
        <v>1503.3394543445379</v>
      </c>
      <c r="X89">
        <f t="shared" si="30"/>
        <v>-4.2859086159055551</v>
      </c>
      <c r="Y89">
        <v>-13.290043725793407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1524.9</v>
      </c>
      <c r="D90">
        <v>1569</v>
      </c>
      <c r="E90">
        <v>1522.35</v>
      </c>
      <c r="F90">
        <v>1555</v>
      </c>
      <c r="G90">
        <f>_xll.TA_TYPPRICE(D90,E90,F90)</f>
        <v>1548.7833333333335</v>
      </c>
      <c r="H90">
        <v>1534.9540477230958</v>
      </c>
      <c r="I90" t="str">
        <f t="shared" si="20"/>
        <v>UP</v>
      </c>
      <c r="J90">
        <v>1535.2118865017692</v>
      </c>
      <c r="K90">
        <v>1491.8311465432555</v>
      </c>
      <c r="L90" t="str">
        <f t="shared" si="21"/>
        <v>UP</v>
      </c>
      <c r="M90" t="str">
        <f t="shared" si="22"/>
        <v>UP</v>
      </c>
      <c r="N90">
        <v>77.725250361551076</v>
      </c>
      <c r="O90" t="str">
        <f t="shared" si="23"/>
        <v>UP</v>
      </c>
      <c r="P90" t="str">
        <f t="shared" si="24"/>
        <v>UP</v>
      </c>
      <c r="Q90">
        <f t="shared" si="25"/>
        <v>32.650000000000091</v>
      </c>
      <c r="R90">
        <f t="shared" si="26"/>
        <v>46.650000000000091</v>
      </c>
      <c r="S90">
        <f t="shared" si="27"/>
        <v>0.69989281886388055</v>
      </c>
      <c r="T90" t="str">
        <f t="shared" si="28"/>
        <v>No Indication</v>
      </c>
      <c r="U90" t="str">
        <f t="shared" si="29"/>
        <v>No T+M+I</v>
      </c>
      <c r="V90">
        <v>1507.660692539612</v>
      </c>
      <c r="W90">
        <v>1507.1661614301277</v>
      </c>
      <c r="X90">
        <f t="shared" si="30"/>
        <v>0.49453110948434187</v>
      </c>
      <c r="Y90">
        <v>-10.533128758737856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1574</v>
      </c>
      <c r="D91">
        <v>1576.45</v>
      </c>
      <c r="E91">
        <v>1538.1</v>
      </c>
      <c r="F91">
        <v>1543.3</v>
      </c>
      <c r="G91">
        <f>_xll.TA_TYPPRICE(D91,E91,F91)</f>
        <v>1552.6166666666668</v>
      </c>
      <c r="H91">
        <v>1543.7853571948813</v>
      </c>
      <c r="I91" t="str">
        <f t="shared" si="20"/>
        <v>DOWN</v>
      </c>
      <c r="J91">
        <v>1544.3759117235982</v>
      </c>
      <c r="K91">
        <v>1502.1131139780875</v>
      </c>
      <c r="L91" t="str">
        <f t="shared" si="21"/>
        <v>No Confirmation</v>
      </c>
      <c r="M91" t="str">
        <f t="shared" si="22"/>
        <v>No Trend</v>
      </c>
      <c r="N91">
        <v>67.370758692378601</v>
      </c>
      <c r="O91" t="str">
        <f t="shared" si="23"/>
        <v>UP</v>
      </c>
      <c r="P91" t="str">
        <f t="shared" si="24"/>
        <v>No Trend + Momentum</v>
      </c>
      <c r="Q91">
        <f t="shared" si="25"/>
        <v>5.2000000000000455</v>
      </c>
      <c r="R91">
        <f t="shared" si="26"/>
        <v>38.350000000000136</v>
      </c>
      <c r="S91">
        <f t="shared" si="27"/>
        <v>0.13559322033898374</v>
      </c>
      <c r="T91" t="str">
        <f t="shared" si="28"/>
        <v>DOWN</v>
      </c>
      <c r="U91" t="str">
        <f t="shared" si="29"/>
        <v>No T+M+I</v>
      </c>
      <c r="V91">
        <v>1513.1436629181333</v>
      </c>
      <c r="W91">
        <v>1509.842742064933</v>
      </c>
      <c r="X91">
        <f t="shared" si="30"/>
        <v>3.3009208532002958</v>
      </c>
      <c r="Y91">
        <v>-7.7663188363502256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1558.85</v>
      </c>
      <c r="D92">
        <v>1565.95</v>
      </c>
      <c r="E92">
        <v>1540</v>
      </c>
      <c r="F92">
        <v>1542.7</v>
      </c>
      <c r="G92">
        <f>_xll.TA_TYPPRICE(D92,E92,F92)</f>
        <v>1549.55</v>
      </c>
      <c r="H92">
        <v>1546.6676785974405</v>
      </c>
      <c r="I92" t="str">
        <f t="shared" si="20"/>
        <v>DOWN</v>
      </c>
      <c r="J92">
        <v>1549.1701535627985</v>
      </c>
      <c r="K92">
        <v>1510.532421982957</v>
      </c>
      <c r="L92" t="str">
        <f t="shared" si="21"/>
        <v>No Confirmation</v>
      </c>
      <c r="M92" t="str">
        <f t="shared" si="22"/>
        <v>No Trend</v>
      </c>
      <c r="N92">
        <v>66.80030486336409</v>
      </c>
      <c r="O92" t="str">
        <f t="shared" si="23"/>
        <v>UP</v>
      </c>
      <c r="P92" t="str">
        <f t="shared" si="24"/>
        <v>No Trend + Momentum</v>
      </c>
      <c r="Q92">
        <f t="shared" si="25"/>
        <v>2.7000000000000455</v>
      </c>
      <c r="R92">
        <f t="shared" si="26"/>
        <v>25.950000000000045</v>
      </c>
      <c r="S92">
        <f t="shared" si="27"/>
        <v>0.10404624277456805</v>
      </c>
      <c r="T92" t="str">
        <f t="shared" si="28"/>
        <v>DOWN</v>
      </c>
      <c r="U92" t="str">
        <f t="shared" si="29"/>
        <v>No T+M+I</v>
      </c>
      <c r="V92">
        <v>1517.6907916999589</v>
      </c>
      <c r="W92">
        <v>1512.2766130230862</v>
      </c>
      <c r="X92">
        <f t="shared" si="30"/>
        <v>5.4141786768727798</v>
      </c>
      <c r="Y92">
        <v>-5.1302193337056243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1550.1</v>
      </c>
      <c r="D93">
        <v>1570</v>
      </c>
      <c r="E93">
        <v>1544.25</v>
      </c>
      <c r="F93">
        <v>1553</v>
      </c>
      <c r="G93">
        <f>_xll.TA_TYPPRICE(D93,E93,F93)</f>
        <v>1555.75</v>
      </c>
      <c r="H93">
        <v>1551.2088392987202</v>
      </c>
      <c r="I93" t="str">
        <f t="shared" si="20"/>
        <v>UP</v>
      </c>
      <c r="J93">
        <v>1553.7990083266211</v>
      </c>
      <c r="K93">
        <v>1518.0252170978554</v>
      </c>
      <c r="L93" t="str">
        <f t="shared" si="21"/>
        <v>No Confirmation</v>
      </c>
      <c r="M93" t="str">
        <f t="shared" si="22"/>
        <v>No Trend</v>
      </c>
      <c r="N93">
        <v>71.905042521997302</v>
      </c>
      <c r="O93" t="str">
        <f t="shared" si="23"/>
        <v>UP</v>
      </c>
      <c r="P93" t="str">
        <f t="shared" si="24"/>
        <v>No Trend + Momentum</v>
      </c>
      <c r="Q93">
        <f t="shared" si="25"/>
        <v>8.75</v>
      </c>
      <c r="R93">
        <f t="shared" si="26"/>
        <v>25.75</v>
      </c>
      <c r="S93">
        <f t="shared" si="27"/>
        <v>0.33980582524271846</v>
      </c>
      <c r="T93" t="str">
        <f t="shared" si="28"/>
        <v>No Indication</v>
      </c>
      <c r="U93" t="str">
        <f t="shared" si="29"/>
        <v>No T+M+I</v>
      </c>
      <c r="V93">
        <v>1523.1229775922729</v>
      </c>
      <c r="W93">
        <v>1515.2931602065612</v>
      </c>
      <c r="X93">
        <f t="shared" si="30"/>
        <v>7.829817385711749</v>
      </c>
      <c r="Y93">
        <v>-2.5382119898221491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1554</v>
      </c>
      <c r="D94">
        <v>1604.05</v>
      </c>
      <c r="E94">
        <v>1552.1</v>
      </c>
      <c r="F94">
        <v>1591.05</v>
      </c>
      <c r="G94">
        <f>_xll.TA_TYPPRICE(D94,E94,F94)</f>
        <v>1582.3999999999999</v>
      </c>
      <c r="H94">
        <v>1566.8044196493602</v>
      </c>
      <c r="I94" t="str">
        <f t="shared" si="20"/>
        <v>UP</v>
      </c>
      <c r="J94">
        <v>1564.9658953651497</v>
      </c>
      <c r="K94">
        <v>1525.5973910761097</v>
      </c>
      <c r="L94" t="str">
        <f t="shared" si="21"/>
        <v>UP</v>
      </c>
      <c r="M94" t="str">
        <f t="shared" si="22"/>
        <v>UP</v>
      </c>
      <c r="N94">
        <v>83.570332764903128</v>
      </c>
      <c r="O94" t="str">
        <f t="shared" si="23"/>
        <v>UP</v>
      </c>
      <c r="P94" t="str">
        <f t="shared" si="24"/>
        <v>UP</v>
      </c>
      <c r="Q94">
        <f t="shared" si="25"/>
        <v>38.950000000000045</v>
      </c>
      <c r="R94">
        <f t="shared" si="26"/>
        <v>51.950000000000045</v>
      </c>
      <c r="S94">
        <f t="shared" si="27"/>
        <v>0.74975938402309938</v>
      </c>
      <c r="T94" t="str">
        <f t="shared" si="28"/>
        <v>No Indication</v>
      </c>
      <c r="U94" t="str">
        <f t="shared" si="29"/>
        <v>No T+M+I</v>
      </c>
      <c r="V94">
        <v>1533.5732887319232</v>
      </c>
      <c r="W94">
        <v>1520.9047779690382</v>
      </c>
      <c r="X94">
        <f t="shared" si="30"/>
        <v>12.668510762885035</v>
      </c>
      <c r="Y94">
        <v>0.5031325607192878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1594</v>
      </c>
      <c r="D95">
        <v>1594.9</v>
      </c>
      <c r="E95">
        <v>1560.3</v>
      </c>
      <c r="F95">
        <v>1561</v>
      </c>
      <c r="G95">
        <f>_xll.TA_TYPPRICE(D95,E95,F95)</f>
        <v>1572.0666666666666</v>
      </c>
      <c r="H95">
        <v>1569.4355431580134</v>
      </c>
      <c r="I95" t="str">
        <f t="shared" si="20"/>
        <v>DOWN</v>
      </c>
      <c r="J95">
        <v>1571.6179186173385</v>
      </c>
      <c r="K95">
        <v>1533.3090819480853</v>
      </c>
      <c r="L95" t="str">
        <f t="shared" si="21"/>
        <v>No Confirmation</v>
      </c>
      <c r="M95" t="str">
        <f t="shared" si="22"/>
        <v>No Trend</v>
      </c>
      <c r="N95">
        <v>59.274376687929689</v>
      </c>
      <c r="O95" t="str">
        <f t="shared" si="23"/>
        <v>No Momentum</v>
      </c>
      <c r="P95" t="str">
        <f t="shared" si="24"/>
        <v>No Trend + Momentum</v>
      </c>
      <c r="Q95">
        <f t="shared" si="25"/>
        <v>0.70000000000004547</v>
      </c>
      <c r="R95">
        <f t="shared" si="26"/>
        <v>34.600000000000136</v>
      </c>
      <c r="S95">
        <f t="shared" si="27"/>
        <v>2.0231213872833605E-2</v>
      </c>
      <c r="T95" t="str">
        <f t="shared" si="28"/>
        <v>DOWN</v>
      </c>
      <c r="U95" t="str">
        <f t="shared" si="29"/>
        <v>No T+M+I</v>
      </c>
      <c r="V95">
        <v>1537.7927827731658</v>
      </c>
      <c r="W95">
        <v>1523.874794415776</v>
      </c>
      <c r="X95">
        <f t="shared" si="30"/>
        <v>13.917988357389731</v>
      </c>
      <c r="Y95">
        <v>3.1861037200533771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1569</v>
      </c>
      <c r="D96">
        <v>1592.1</v>
      </c>
      <c r="E96">
        <v>1554</v>
      </c>
      <c r="F96">
        <v>1585.9</v>
      </c>
      <c r="G96">
        <f>_xll.TA_TYPPRICE(D96,E96,F96)</f>
        <v>1577.3333333333333</v>
      </c>
      <c r="H96">
        <v>1573.3844382456732</v>
      </c>
      <c r="I96" t="str">
        <f t="shared" si="20"/>
        <v>UP</v>
      </c>
      <c r="J96">
        <v>1576.16949225793</v>
      </c>
      <c r="K96">
        <v>1537.9070637373998</v>
      </c>
      <c r="L96" t="str">
        <f t="shared" si="21"/>
        <v>UP</v>
      </c>
      <c r="M96" t="str">
        <f t="shared" si="22"/>
        <v>UP</v>
      </c>
      <c r="N96">
        <v>68.699683147560805</v>
      </c>
      <c r="O96" t="str">
        <f t="shared" si="23"/>
        <v>UP</v>
      </c>
      <c r="P96" t="str">
        <f t="shared" si="24"/>
        <v>UP</v>
      </c>
      <c r="Q96">
        <f t="shared" si="25"/>
        <v>31.900000000000091</v>
      </c>
      <c r="R96">
        <f t="shared" si="26"/>
        <v>38.099999999999909</v>
      </c>
      <c r="S96">
        <f t="shared" si="27"/>
        <v>0.83727034120735344</v>
      </c>
      <c r="T96" t="str">
        <f t="shared" si="28"/>
        <v>UP</v>
      </c>
      <c r="U96" t="str">
        <f t="shared" si="29"/>
        <v>UP</v>
      </c>
      <c r="V96">
        <v>1545.1938931157556</v>
      </c>
      <c r="W96">
        <v>1528.4692540886815</v>
      </c>
      <c r="X96">
        <f t="shared" si="30"/>
        <v>16.72463902707409</v>
      </c>
      <c r="Y96">
        <v>5.8938107814575194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1575</v>
      </c>
      <c r="D97">
        <v>1588</v>
      </c>
      <c r="E97">
        <v>1561.55</v>
      </c>
      <c r="F97">
        <v>1585.55</v>
      </c>
      <c r="G97">
        <f>_xll.TA_TYPPRICE(D97,E97,F97)</f>
        <v>1578.3666666666668</v>
      </c>
      <c r="H97">
        <v>1575.87555245617</v>
      </c>
      <c r="I97" t="str">
        <f t="shared" si="20"/>
        <v>UP</v>
      </c>
      <c r="J97">
        <v>1578.7984939783901</v>
      </c>
      <c r="K97">
        <v>1543.1610495735331</v>
      </c>
      <c r="L97" t="str">
        <f t="shared" si="21"/>
        <v>UP</v>
      </c>
      <c r="M97" t="str">
        <f t="shared" si="22"/>
        <v>UP</v>
      </c>
      <c r="N97">
        <v>68.421456473007083</v>
      </c>
      <c r="O97" t="str">
        <f t="shared" si="23"/>
        <v>UP</v>
      </c>
      <c r="P97" t="str">
        <f t="shared" si="24"/>
        <v>UP</v>
      </c>
      <c r="Q97">
        <f t="shared" si="25"/>
        <v>24</v>
      </c>
      <c r="R97">
        <f t="shared" si="26"/>
        <v>26.450000000000045</v>
      </c>
      <c r="S97">
        <f t="shared" si="27"/>
        <v>0.90737240075614212</v>
      </c>
      <c r="T97" t="str">
        <f t="shared" si="28"/>
        <v>UP</v>
      </c>
      <c r="U97" t="str">
        <f t="shared" si="29"/>
        <v>UP</v>
      </c>
      <c r="V97">
        <v>1551.4025249441008</v>
      </c>
      <c r="W97">
        <v>1532.6974574895198</v>
      </c>
      <c r="X97">
        <f t="shared" si="30"/>
        <v>18.705067454581012</v>
      </c>
      <c r="Y97">
        <v>8.4560621160822187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1585</v>
      </c>
      <c r="D98">
        <v>1638.9</v>
      </c>
      <c r="E98">
        <v>1585</v>
      </c>
      <c r="F98">
        <v>1635.9</v>
      </c>
      <c r="G98">
        <f>_xll.TA_TYPPRICE(D98,E98,F98)</f>
        <v>1619.9333333333334</v>
      </c>
      <c r="H98">
        <v>1597.9044428947518</v>
      </c>
      <c r="I98" t="str">
        <f t="shared" si="20"/>
        <v>UP</v>
      </c>
      <c r="J98">
        <v>1592.1543842054145</v>
      </c>
      <c r="K98">
        <v>1552.458594112748</v>
      </c>
      <c r="L98" t="str">
        <f t="shared" si="21"/>
        <v>UP</v>
      </c>
      <c r="M98" t="str">
        <f t="shared" si="22"/>
        <v>UP</v>
      </c>
      <c r="N98">
        <v>81.728111727990054</v>
      </c>
      <c r="O98" t="str">
        <f t="shared" si="23"/>
        <v>UP</v>
      </c>
      <c r="P98" t="str">
        <f t="shared" si="24"/>
        <v>UP</v>
      </c>
      <c r="Q98">
        <f t="shared" si="25"/>
        <v>50.900000000000091</v>
      </c>
      <c r="R98">
        <f t="shared" si="26"/>
        <v>53.900000000000091</v>
      </c>
      <c r="S98">
        <f t="shared" si="27"/>
        <v>0.94434137291280162</v>
      </c>
      <c r="T98" t="str">
        <f t="shared" si="28"/>
        <v>UP</v>
      </c>
      <c r="U98" t="str">
        <f t="shared" si="29"/>
        <v>UP</v>
      </c>
      <c r="V98">
        <v>1564.4021364911623</v>
      </c>
      <c r="W98">
        <v>1540.3420902680739</v>
      </c>
      <c r="X98">
        <f t="shared" si="30"/>
        <v>24.06004622308842</v>
      </c>
      <c r="Y98">
        <v>11.576858937483459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1591.15</v>
      </c>
      <c r="AE98">
        <f t="shared" si="36"/>
        <v>1605.6000000000001</v>
      </c>
      <c r="AF98">
        <f t="shared" si="37"/>
        <v>1611.95</v>
      </c>
      <c r="AG98">
        <f t="shared" si="38"/>
        <v>1618.3000000000002</v>
      </c>
    </row>
    <row r="99" spans="1:33" x14ac:dyDescent="0.25">
      <c r="A99" t="s">
        <v>5</v>
      </c>
      <c r="B99" s="1">
        <v>42997</v>
      </c>
      <c r="C99">
        <v>1640.85</v>
      </c>
      <c r="D99">
        <v>1643.5</v>
      </c>
      <c r="E99">
        <v>1607</v>
      </c>
      <c r="F99">
        <v>1620.25</v>
      </c>
      <c r="G99">
        <f>_xll.TA_TYPPRICE(D99,E99,F99)</f>
        <v>1623.5833333333333</v>
      </c>
      <c r="H99">
        <v>1610.7438881140424</v>
      </c>
      <c r="I99" t="str">
        <f t="shared" si="20"/>
        <v>UP</v>
      </c>
      <c r="J99">
        <v>1603.5645210486557</v>
      </c>
      <c r="K99">
        <v>1564.5789065321374</v>
      </c>
      <c r="L99" t="str">
        <f t="shared" si="21"/>
        <v>UP</v>
      </c>
      <c r="M99" t="str">
        <f t="shared" si="22"/>
        <v>UP</v>
      </c>
      <c r="N99">
        <v>70.23004927864352</v>
      </c>
      <c r="O99" t="str">
        <f t="shared" si="23"/>
        <v>UP</v>
      </c>
      <c r="P99" t="str">
        <f t="shared" si="24"/>
        <v>UP</v>
      </c>
      <c r="Q99">
        <f t="shared" si="25"/>
        <v>13.25</v>
      </c>
      <c r="R99">
        <f t="shared" si="26"/>
        <v>36.5</v>
      </c>
      <c r="S99">
        <f t="shared" si="27"/>
        <v>0.36301369863013699</v>
      </c>
      <c r="T99" t="str">
        <f t="shared" si="28"/>
        <v>No Indication</v>
      </c>
      <c r="U99" t="str">
        <f t="shared" si="29"/>
        <v>No T+M+I</v>
      </c>
      <c r="V99">
        <v>1572.994115492522</v>
      </c>
      <c r="W99">
        <v>1546.2611946926611</v>
      </c>
      <c r="X99">
        <f t="shared" si="30"/>
        <v>26.732920799860949</v>
      </c>
      <c r="Y99">
        <v>14.608071309958957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1620</v>
      </c>
      <c r="D100">
        <v>1633.5</v>
      </c>
      <c r="E100">
        <v>1595</v>
      </c>
      <c r="F100">
        <v>1601.35</v>
      </c>
      <c r="G100">
        <f>_xll.TA_TYPPRICE(D100,E100,F100)</f>
        <v>1609.95</v>
      </c>
      <c r="H100">
        <v>1610.3469440570211</v>
      </c>
      <c r="I100" t="str">
        <f t="shared" si="20"/>
        <v>DOWN</v>
      </c>
      <c r="J100">
        <v>1610.21684970451</v>
      </c>
      <c r="K100">
        <v>1571.3391495249957</v>
      </c>
      <c r="L100" t="str">
        <f t="shared" si="21"/>
        <v>No Confirmation</v>
      </c>
      <c r="M100" t="str">
        <f t="shared" si="22"/>
        <v>No Trend</v>
      </c>
      <c r="N100">
        <v>57.927491915144849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6.3499999999999091</v>
      </c>
      <c r="R100">
        <f t="shared" si="26"/>
        <v>38.5</v>
      </c>
      <c r="S100">
        <f t="shared" si="27"/>
        <v>0.16493506493506258</v>
      </c>
      <c r="T100" t="str">
        <f t="shared" si="28"/>
        <v>DOWN</v>
      </c>
      <c r="U100" t="str">
        <f t="shared" si="29"/>
        <v>No T+M+I</v>
      </c>
      <c r="V100">
        <v>1577.3565592629031</v>
      </c>
      <c r="W100">
        <v>1550.3418469376491</v>
      </c>
      <c r="X100">
        <f t="shared" si="30"/>
        <v>27.014712325254095</v>
      </c>
      <c r="Y100">
        <v>17.089399513017984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1617.95</v>
      </c>
      <c r="D101">
        <v>1617.95</v>
      </c>
      <c r="E101">
        <v>1586.5</v>
      </c>
      <c r="F101">
        <v>1599.65</v>
      </c>
      <c r="G101">
        <f>_xll.TA_TYPPRICE(D101,E101,F101)</f>
        <v>1601.3666666666668</v>
      </c>
      <c r="H101">
        <v>1605.856805361844</v>
      </c>
      <c r="I101" t="str">
        <f t="shared" si="20"/>
        <v>DOWN</v>
      </c>
      <c r="J101">
        <v>1611.9353275479523</v>
      </c>
      <c r="K101">
        <v>1574.70822740833</v>
      </c>
      <c r="L101" t="str">
        <f t="shared" si="21"/>
        <v>No Confirmation</v>
      </c>
      <c r="M101" t="str">
        <f t="shared" si="22"/>
        <v>No Trend</v>
      </c>
      <c r="N101">
        <v>56.808611352850988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13.150000000000091</v>
      </c>
      <c r="R101">
        <f t="shared" si="26"/>
        <v>31.450000000000045</v>
      </c>
      <c r="S101">
        <f t="shared" si="27"/>
        <v>0.41812400635930275</v>
      </c>
      <c r="T101" t="str">
        <f t="shared" si="28"/>
        <v>No Indication</v>
      </c>
      <c r="U101" t="str">
        <f t="shared" si="29"/>
        <v>No T+M+I</v>
      </c>
      <c r="V101">
        <v>1580.7863193763026</v>
      </c>
      <c r="W101">
        <v>1553.9943027200454</v>
      </c>
      <c r="X101">
        <f t="shared" si="30"/>
        <v>26.792016656257147</v>
      </c>
      <c r="Y101">
        <v>19.029922941665816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1593</v>
      </c>
      <c r="D102">
        <v>1593.45</v>
      </c>
      <c r="E102">
        <v>1531</v>
      </c>
      <c r="F102">
        <v>1540</v>
      </c>
      <c r="G102">
        <f>_xll.TA_TYPPRICE(D102,E102,F102)</f>
        <v>1554.8166666666666</v>
      </c>
      <c r="H102">
        <v>1580.3367360142552</v>
      </c>
      <c r="I102" t="str">
        <f t="shared" si="20"/>
        <v>DOWN</v>
      </c>
      <c r="J102">
        <v>1607.8274769817406</v>
      </c>
      <c r="K102">
        <v>1564.9952879842567</v>
      </c>
      <c r="L102" t="str">
        <f t="shared" si="21"/>
        <v>DOWN</v>
      </c>
      <c r="M102" t="str">
        <f t="shared" si="22"/>
        <v>DOWN</v>
      </c>
      <c r="N102">
        <v>30.754404212567682</v>
      </c>
      <c r="O102" t="str">
        <f t="shared" si="23"/>
        <v>DOWN</v>
      </c>
      <c r="P102" t="str">
        <f t="shared" si="24"/>
        <v>DOWN</v>
      </c>
      <c r="Q102">
        <f t="shared" si="25"/>
        <v>9</v>
      </c>
      <c r="R102">
        <f t="shared" si="26"/>
        <v>62.450000000000045</v>
      </c>
      <c r="S102">
        <f t="shared" si="27"/>
        <v>0.14411529223378691</v>
      </c>
      <c r="T102" t="str">
        <f t="shared" si="28"/>
        <v>DOWN</v>
      </c>
      <c r="U102" t="str">
        <f t="shared" si="29"/>
        <v>DOWN</v>
      </c>
      <c r="V102">
        <v>1574.5115010107177</v>
      </c>
      <c r="W102">
        <v>1552.9576877037457</v>
      </c>
      <c r="X102">
        <f t="shared" si="30"/>
        <v>21.553813306971961</v>
      </c>
      <c r="Y102">
        <v>19.534701014727045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1527</v>
      </c>
      <c r="D103">
        <v>1573.8</v>
      </c>
      <c r="E103">
        <v>1510</v>
      </c>
      <c r="F103">
        <v>1530</v>
      </c>
      <c r="G103">
        <f>_xll.TA_TYPPRICE(D103,E103,F103)</f>
        <v>1537.9333333333334</v>
      </c>
      <c r="H103">
        <v>1559.1350346737943</v>
      </c>
      <c r="I103" t="str">
        <f t="shared" si="20"/>
        <v>DOWN</v>
      </c>
      <c r="J103">
        <v>1600.2658154302426</v>
      </c>
      <c r="K103">
        <v>1552.774112876644</v>
      </c>
      <c r="L103" t="str">
        <f t="shared" si="21"/>
        <v>DOWN</v>
      </c>
      <c r="M103" t="str">
        <f t="shared" si="22"/>
        <v>DOWN</v>
      </c>
      <c r="N103">
        <v>28.057801927155566</v>
      </c>
      <c r="O103" t="str">
        <f t="shared" si="23"/>
        <v>DOWN</v>
      </c>
      <c r="P103" t="str">
        <f t="shared" si="24"/>
        <v>DOWN</v>
      </c>
      <c r="Q103">
        <f t="shared" si="25"/>
        <v>20</v>
      </c>
      <c r="R103">
        <f t="shared" si="26"/>
        <v>63.799999999999955</v>
      </c>
      <c r="S103">
        <f t="shared" si="27"/>
        <v>0.31347962382445166</v>
      </c>
      <c r="T103" t="str">
        <f t="shared" si="28"/>
        <v>No Indication</v>
      </c>
      <c r="U103" t="str">
        <f t="shared" si="29"/>
        <v>No T+M+I</v>
      </c>
      <c r="V103">
        <v>1567.6635777782997</v>
      </c>
      <c r="W103">
        <v>1551.2571182442091</v>
      </c>
      <c r="X103">
        <f t="shared" si="30"/>
        <v>16.406459534090573</v>
      </c>
      <c r="Y103">
        <v>18.909052718599749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1545</v>
      </c>
      <c r="D104">
        <v>1556.95</v>
      </c>
      <c r="E104">
        <v>1511.8</v>
      </c>
      <c r="F104">
        <v>1528.45</v>
      </c>
      <c r="G104">
        <f>_xll.TA_TYPPRICE(D104,E104,F104)</f>
        <v>1532.3999999999999</v>
      </c>
      <c r="H104">
        <v>1545.7675173368971</v>
      </c>
      <c r="I104" t="str">
        <f t="shared" si="20"/>
        <v>DOWN</v>
      </c>
      <c r="J104">
        <v>1590.6400786679665</v>
      </c>
      <c r="K104">
        <v>1543.668754459612</v>
      </c>
      <c r="L104" t="str">
        <f t="shared" si="21"/>
        <v>DOWN</v>
      </c>
      <c r="M104" t="str">
        <f t="shared" si="22"/>
        <v>DOWN</v>
      </c>
      <c r="N104">
        <v>27.589108398815316</v>
      </c>
      <c r="O104" t="str">
        <f t="shared" si="23"/>
        <v>DOWN</v>
      </c>
      <c r="P104" t="str">
        <f t="shared" si="24"/>
        <v>DOWN</v>
      </c>
      <c r="Q104">
        <f t="shared" si="25"/>
        <v>16.650000000000091</v>
      </c>
      <c r="R104">
        <f t="shared" si="26"/>
        <v>45.150000000000091</v>
      </c>
      <c r="S104">
        <f t="shared" si="27"/>
        <v>0.36877076411960258</v>
      </c>
      <c r="T104" t="str">
        <f t="shared" si="28"/>
        <v>No Indication</v>
      </c>
      <c r="U104" t="str">
        <f t="shared" si="29"/>
        <v>No T+M+I</v>
      </c>
      <c r="V104">
        <v>1561.6307196585612</v>
      </c>
      <c r="W104">
        <v>1549.5677020779715</v>
      </c>
      <c r="X104">
        <f t="shared" si="30"/>
        <v>12.063017580589758</v>
      </c>
      <c r="Y104">
        <v>17.539845690997751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1547.85</v>
      </c>
      <c r="D105">
        <v>1549.8</v>
      </c>
      <c r="E105">
        <v>1515.75</v>
      </c>
      <c r="F105">
        <v>1525.85</v>
      </c>
      <c r="G105">
        <f>_xll.TA_TYPPRICE(D105,E105,F105)</f>
        <v>1530.4666666666665</v>
      </c>
      <c r="H105">
        <v>1538.1170920017817</v>
      </c>
      <c r="I105" t="str">
        <f t="shared" si="20"/>
        <v>DOWN</v>
      </c>
      <c r="J105">
        <v>1581.5645056306405</v>
      </c>
      <c r="K105">
        <v>1537.4645868019204</v>
      </c>
      <c r="L105" t="str">
        <f t="shared" si="21"/>
        <v>DOWN</v>
      </c>
      <c r="M105" t="str">
        <f t="shared" si="22"/>
        <v>DOWN</v>
      </c>
      <c r="N105">
        <v>26.655481186562461</v>
      </c>
      <c r="O105" t="str">
        <f t="shared" si="23"/>
        <v>DOWN</v>
      </c>
      <c r="P105" t="str">
        <f t="shared" si="24"/>
        <v>DOWN</v>
      </c>
      <c r="Q105">
        <f t="shared" si="25"/>
        <v>10.099999999999909</v>
      </c>
      <c r="R105">
        <f t="shared" si="26"/>
        <v>34.049999999999955</v>
      </c>
      <c r="S105">
        <f t="shared" si="27"/>
        <v>0.29662261380322824</v>
      </c>
      <c r="T105" t="str">
        <f t="shared" si="28"/>
        <v>No Indication</v>
      </c>
      <c r="U105" t="str">
        <f t="shared" si="29"/>
        <v>No T+M+I</v>
      </c>
      <c r="V105">
        <v>1556.1259935572441</v>
      </c>
      <c r="W105">
        <v>1547.8108352573811</v>
      </c>
      <c r="X105">
        <f t="shared" si="30"/>
        <v>8.3151582998630147</v>
      </c>
      <c r="Y105">
        <v>15.694908212770804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1534.8</v>
      </c>
      <c r="D106">
        <v>1549.05</v>
      </c>
      <c r="E106">
        <v>1510</v>
      </c>
      <c r="F106">
        <v>1546.3</v>
      </c>
      <c r="G106">
        <f>_xll.TA_TYPPRICE(D106,E106,F106)</f>
        <v>1535.1166666666668</v>
      </c>
      <c r="H106">
        <v>1536.6168793342242</v>
      </c>
      <c r="I106" t="str">
        <f t="shared" si="20"/>
        <v>UP</v>
      </c>
      <c r="J106">
        <v>1574.3390599349425</v>
      </c>
      <c r="K106">
        <v>1531.3613452903826</v>
      </c>
      <c r="L106" t="str">
        <f t="shared" si="21"/>
        <v>No Confirmation</v>
      </c>
      <c r="M106" t="str">
        <f t="shared" si="22"/>
        <v>No Trend</v>
      </c>
      <c r="N106">
        <v>44.965881144238629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36.299999999999955</v>
      </c>
      <c r="R106">
        <f t="shared" si="26"/>
        <v>39.049999999999955</v>
      </c>
      <c r="S106">
        <f t="shared" si="27"/>
        <v>0.92957746478873227</v>
      </c>
      <c r="T106" t="str">
        <f t="shared" si="28"/>
        <v>UP</v>
      </c>
      <c r="U106" t="str">
        <f t="shared" si="29"/>
        <v>No T+M+I</v>
      </c>
      <c r="V106">
        <v>1554.614302240745</v>
      </c>
      <c r="W106">
        <v>1547.6989215346121</v>
      </c>
      <c r="X106">
        <f t="shared" si="30"/>
        <v>6.9153807061329644</v>
      </c>
      <c r="Y106">
        <v>13.939002711443235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1547</v>
      </c>
      <c r="D107">
        <v>1557.9</v>
      </c>
      <c r="E107">
        <v>1532</v>
      </c>
      <c r="F107">
        <v>1540</v>
      </c>
      <c r="G107">
        <f>_xll.TA_TYPPRICE(D107,E107,F107)</f>
        <v>1543.3</v>
      </c>
      <c r="H107">
        <v>1539.9584396671121</v>
      </c>
      <c r="I107" t="str">
        <f t="shared" si="20"/>
        <v>UP</v>
      </c>
      <c r="J107">
        <v>1570.6859355049553</v>
      </c>
      <c r="K107">
        <v>1531.5032685591864</v>
      </c>
      <c r="L107" t="str">
        <f t="shared" si="21"/>
        <v>No Confirmation</v>
      </c>
      <c r="M107" t="str">
        <f t="shared" si="22"/>
        <v>No Trend</v>
      </c>
      <c r="N107">
        <v>41.022162133269305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8</v>
      </c>
      <c r="R107">
        <f t="shared" si="26"/>
        <v>25.900000000000091</v>
      </c>
      <c r="S107">
        <f t="shared" si="27"/>
        <v>0.30888030888030782</v>
      </c>
      <c r="T107" t="str">
        <f t="shared" si="28"/>
        <v>No Indication</v>
      </c>
      <c r="U107" t="str">
        <f t="shared" si="29"/>
        <v>No T+M+I</v>
      </c>
      <c r="V107">
        <v>1552.3659480498611</v>
      </c>
      <c r="W107">
        <v>1547.1286310505668</v>
      </c>
      <c r="X107">
        <f t="shared" si="30"/>
        <v>5.2373169992943076</v>
      </c>
      <c r="Y107">
        <v>12.19866556901345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2017-07-05T08:55:35Z</dcterms:created>
  <dcterms:modified xsi:type="dcterms:W3CDTF">2017-10-03T07:55:40Z</dcterms:modified>
</cp:coreProperties>
</file>