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7" i="1"/>
  <c r="W41" i="1"/>
  <c r="W47" i="1"/>
  <c r="W57" i="1"/>
  <c r="W65" i="1"/>
  <c r="W79" i="1"/>
  <c r="W9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35" i="1"/>
  <c r="W39" i="1"/>
  <c r="W43" i="1"/>
  <c r="W45" i="1"/>
  <c r="W49" i="1"/>
  <c r="W51" i="1"/>
  <c r="W53" i="1"/>
  <c r="W55" i="1"/>
  <c r="W59" i="1"/>
  <c r="W61" i="1"/>
  <c r="W63" i="1"/>
  <c r="W67" i="1"/>
  <c r="W69" i="1"/>
  <c r="W71" i="1"/>
  <c r="W73" i="1"/>
  <c r="W75" i="1"/>
  <c r="W77" i="1"/>
  <c r="W81" i="1"/>
  <c r="W83" i="1"/>
  <c r="W85" i="1"/>
  <c r="W87" i="1"/>
  <c r="W89" i="1"/>
  <c r="W91" i="1"/>
  <c r="W93" i="1"/>
  <c r="W95" i="1"/>
  <c r="W99" i="1"/>
  <c r="W101" i="1"/>
  <c r="W103" i="1"/>
  <c r="W105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0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2" i="1"/>
  <c r="N104" i="1"/>
  <c r="K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97" i="1"/>
  <c r="K71" i="1"/>
  <c r="K75" i="1"/>
  <c r="K79" i="1"/>
  <c r="K83" i="1"/>
  <c r="K87" i="1"/>
  <c r="K91" i="1"/>
  <c r="K95" i="1"/>
  <c r="K99" i="1"/>
  <c r="K103" i="1"/>
  <c r="K107" i="1"/>
  <c r="K39" i="1"/>
  <c r="K73" i="1"/>
  <c r="K77" i="1"/>
  <c r="K81" i="1"/>
  <c r="K85" i="1"/>
  <c r="K89" i="1"/>
  <c r="K93" i="1"/>
  <c r="K101" i="1"/>
  <c r="K105" i="1"/>
  <c r="J3" i="1"/>
  <c r="J5" i="1"/>
  <c r="J7" i="1"/>
  <c r="J9" i="1"/>
  <c r="J11" i="1"/>
  <c r="J13" i="1"/>
  <c r="J15" i="1"/>
  <c r="J19" i="1"/>
  <c r="J25" i="1"/>
  <c r="J35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3" i="1"/>
  <c r="J27" i="1"/>
  <c r="J29" i="1"/>
  <c r="J31" i="1"/>
  <c r="J33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1" i="1"/>
  <c r="J95" i="1"/>
  <c r="J99" i="1"/>
  <c r="J103" i="1"/>
  <c r="J107" i="1"/>
  <c r="J73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88" i="1"/>
  <c r="G92" i="1"/>
  <c r="G96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90" i="1"/>
  <c r="G94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31" i="1" l="1"/>
  <c r="AH55" i="1"/>
  <c r="AH26" i="1"/>
  <c r="AH23" i="1"/>
  <c r="AH47" i="1"/>
  <c r="AH24" i="1"/>
  <c r="AH27" i="1"/>
  <c r="AH39" i="1"/>
  <c r="AH56" i="1"/>
  <c r="AH51" i="1"/>
  <c r="AH42" i="1"/>
  <c r="AH35" i="1"/>
  <c r="AH16" i="1"/>
  <c r="AH40" i="1"/>
  <c r="AH21" i="1"/>
  <c r="AH19" i="1"/>
  <c r="AH7" i="1" l="1"/>
  <c r="AH43" i="1"/>
  <c r="AH15" i="1"/>
  <c r="AH3" i="1"/>
  <c r="AH48" i="1"/>
  <c r="AH32" i="1"/>
  <c r="AH8" i="1"/>
  <c r="AH53" i="1"/>
  <c r="AH45" i="1"/>
  <c r="AH37" i="1"/>
  <c r="AH29" i="1"/>
  <c r="AH13" i="1"/>
  <c r="AH5" i="1"/>
  <c r="AH54" i="1"/>
  <c r="AH46" i="1"/>
  <c r="AH38" i="1"/>
  <c r="AH30" i="1"/>
  <c r="AH22" i="1"/>
  <c r="AH14" i="1"/>
  <c r="AH6" i="1"/>
  <c r="AH11" i="1"/>
  <c r="AH52" i="1"/>
  <c r="AH44" i="1"/>
  <c r="AH36" i="1"/>
  <c r="AH28" i="1"/>
  <c r="AH20" i="1"/>
  <c r="AH12" i="1"/>
  <c r="AH49" i="1"/>
  <c r="AH41" i="1"/>
  <c r="AH33" i="1"/>
  <c r="AH25" i="1"/>
  <c r="AH17" i="1"/>
  <c r="AH9" i="1"/>
  <c r="AH50" i="1"/>
  <c r="AH34" i="1"/>
  <c r="AH18" i="1"/>
  <c r="AH10" i="1"/>
  <c r="AH2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<sst xmlns="http://schemas.openxmlformats.org/spreadsheetml/2006/main" count="140" uniqueCount="35">
  <si>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</si>
  <si>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</si>
  <si>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</si>
  <si>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</si>
  <si>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</si>
  <si>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SRTRANSFIN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</si>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</sst>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1043.8499999999999</v>
      </c>
      <c r="D2">
        <v>1046.45</v>
      </c>
      <c r="E2">
        <v>1005.75</v>
      </c>
      <c r="F2">
        <v>1010</v>
      </c>
      <c r="G2">
        <f>_xll.TA_TYPPRICE(D2,E2,F2)</f>
        <v>1020.7333333333332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40.700000000000045</v>
      </c>
      <c r="S2">
        <f>Q2/R2</f>
        <v>0.1044226044226043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1006.4</v>
      </c>
      <c r="D3">
        <v>1035.9000000000001</v>
      </c>
      <c r="E3">
        <v>1001</v>
      </c>
      <c r="F3">
        <v>1016</v>
      </c>
      <c r="G3">
        <f>_xll.TA_TYPPRICE(D3,E3,F3)</f>
        <v>1017.6333333333333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34.900000000000091</v>
      </c>
      <c r="S3">
        <f t="shared" ref="S3:S66" si="7">Q3/R3</f>
        <v>0.42979942693409628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1027</v>
      </c>
      <c r="D4">
        <v>1027</v>
      </c>
      <c r="E4">
        <v>1014</v>
      </c>
      <c r="F4">
        <v>1019</v>
      </c>
      <c r="G4">
        <f>_xll.TA_TYPPRICE(D4,E4,F4)</f>
        <v>1020</v>
      </c>
      <c r="H4">
        <v>1019.4555555555556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13</v>
      </c>
      <c r="S4">
        <f t="shared" si="7"/>
        <v>0.38461538461538464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1024</v>
      </c>
      <c r="D5">
        <v>1024</v>
      </c>
      <c r="E5">
        <v>998.5</v>
      </c>
      <c r="F5">
        <v>1004</v>
      </c>
      <c r="G5">
        <f>_xll.TA_TYPPRICE(D5,E5,F5)</f>
        <v>1008.8333333333334</v>
      </c>
      <c r="H5">
        <v>1014.1444444444445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</v>
      </c>
      <c r="R5">
        <f t="shared" si="6"/>
        <v>25.5</v>
      </c>
      <c r="S5">
        <f t="shared" si="7"/>
        <v>0.21568627450980393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1007.7</v>
      </c>
      <c r="D6">
        <v>1010.45</v>
      </c>
      <c r="E6">
        <v>997.1</v>
      </c>
      <c r="F6">
        <v>997</v>
      </c>
      <c r="G6">
        <f>_xll.TA_TYPPRICE(D6,E6,F6)</f>
        <v>1001.5166666666668</v>
      </c>
      <c r="H6">
        <v>1007.8305555555556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-0.10000000000002274</v>
      </c>
      <c r="R6">
        <f t="shared" si="6"/>
        <v>13.350000000000023</v>
      </c>
      <c r="S6">
        <f t="shared" si="7"/>
        <v>-7.4906367041215408E-3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1003.45</v>
      </c>
      <c r="D7">
        <v>1010</v>
      </c>
      <c r="E7">
        <v>990.75</v>
      </c>
      <c r="F7">
        <v>1005</v>
      </c>
      <c r="G7">
        <f>_xll.TA_TYPPRICE(D7,E7,F7)</f>
        <v>1001.9166666666666</v>
      </c>
      <c r="H7">
        <v>1004.8736111111111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43.589743589743584</v>
      </c>
      <c r="O7" t="str">
        <f t="shared" si="3"/>
        <v>No Momentum</v>
      </c>
      <c r="P7" t="e">
        <f t="shared" si="4"/>
        <v>#N/A</v>
      </c>
      <c r="Q7">
        <f t="shared" si="5"/>
        <v>14.25</v>
      </c>
      <c r="R7">
        <f t="shared" si="6"/>
        <v>19.25</v>
      </c>
      <c r="S7">
        <f t="shared" si="7"/>
        <v>0.74025974025974028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1005.9</v>
      </c>
      <c r="D8">
        <v>1018.95</v>
      </c>
      <c r="E8">
        <v>1005.9</v>
      </c>
      <c r="F8">
        <v>1009</v>
      </c>
      <c r="G8">
        <f>_xll.TA_TYPPRICE(D8,E8,F8)</f>
        <v>1011.2833333333333</v>
      </c>
      <c r="H8">
        <v>1008.0784722222222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3.1000000000000227</v>
      </c>
      <c r="R8">
        <f t="shared" si="6"/>
        <v>13.050000000000068</v>
      </c>
      <c r="S8">
        <f t="shared" si="7"/>
        <v>0.23754789272030702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1014.95</v>
      </c>
      <c r="D9">
        <v>1023.65</v>
      </c>
      <c r="E9">
        <v>1007.8</v>
      </c>
      <c r="F9">
        <v>1012</v>
      </c>
      <c r="G9">
        <f>_xll.TA_TYPPRICE(D9,E9,F9)</f>
        <v>1014.4833333333332</v>
      </c>
      <c r="H9">
        <v>1011.2809027777778</v>
      </c>
      <c r="I9" t="str">
        <f t="shared" si="0"/>
        <v>UP</v>
      </c>
      <c r="J9">
        <v>1024.55</v>
      </c>
      <c r="K9">
        <v>1002.6</v>
      </c>
      <c r="L9" t="str">
        <f t="shared" si="1"/>
        <v>No Confirmation</v>
      </c>
      <c r="M9" t="str">
        <f t="shared" si="2"/>
        <v>No Trend</v>
      </c>
      <c r="N9">
        <v>54.813863928112958</v>
      </c>
      <c r="O9" t="str">
        <f t="shared" si="3"/>
        <v>No Momentum</v>
      </c>
      <c r="P9" t="str">
        <f t="shared" si="4"/>
        <v>No Trend + Momentum</v>
      </c>
      <c r="Q9">
        <f t="shared" si="5"/>
        <v>4.2000000000000455</v>
      </c>
      <c r="R9">
        <f t="shared" si="6"/>
        <v>15.850000000000023</v>
      </c>
      <c r="S9">
        <f t="shared" si="7"/>
        <v>0.26498422712934006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1015</v>
      </c>
      <c r="D10">
        <v>1019.2</v>
      </c>
      <c r="E10">
        <v>983.15</v>
      </c>
      <c r="F10">
        <v>986</v>
      </c>
      <c r="G10">
        <f>_xll.TA_TYPPRICE(D10,E10,F10)</f>
        <v>996.11666666666667</v>
      </c>
      <c r="H10">
        <v>1003.6987847222222</v>
      </c>
      <c r="I10" t="str">
        <f t="shared" si="0"/>
        <v>DOWN</v>
      </c>
      <c r="J10">
        <v>1023.3611111111111</v>
      </c>
      <c r="K10">
        <v>998.27777777777783</v>
      </c>
      <c r="L10" t="str">
        <f t="shared" si="1"/>
        <v>DOWN</v>
      </c>
      <c r="M10" t="str">
        <f t="shared" si="2"/>
        <v>DOWN</v>
      </c>
      <c r="N10">
        <v>26.830034558592519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36.050000000000068</v>
      </c>
      <c r="S10">
        <f t="shared" si="7"/>
        <v>7.9056865464632933E-2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1003.9</v>
      </c>
      <c r="E11">
        <v>990</v>
      </c>
      <c r="F11">
        <v>998</v>
      </c>
      <c r="G11">
        <f>_xll.TA_TYPPRICE(D11,E11,F11)</f>
        <v>997.30000000000007</v>
      </c>
      <c r="H11">
        <v>1000.4993923611112</v>
      </c>
      <c r="I11" t="str">
        <f t="shared" si="0"/>
        <v>DOWN</v>
      </c>
      <c r="J11">
        <v>1019.0364197530864</v>
      </c>
      <c r="K11">
        <v>996.43827160493834</v>
      </c>
      <c r="L11" t="str">
        <f t="shared" si="1"/>
        <v>No Confirmation</v>
      </c>
      <c r="M11" t="str">
        <f t="shared" si="2"/>
        <v>No Trend</v>
      </c>
      <c r="N11">
        <v>43.477733284795526</v>
      </c>
      <c r="O11" t="str">
        <f t="shared" si="3"/>
        <v>No Momentum</v>
      </c>
      <c r="P11" t="str">
        <f t="shared" si="4"/>
        <v>No Trend + Momentum</v>
      </c>
      <c r="Q11">
        <f t="shared" si="5"/>
        <v>8</v>
      </c>
      <c r="R11">
        <f t="shared" si="6"/>
        <v>13.899999999999977</v>
      </c>
      <c r="S11">
        <f t="shared" si="7"/>
        <v>0.57553956834532471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999.9</v>
      </c>
      <c r="D12">
        <v>1016</v>
      </c>
      <c r="E12">
        <v>998.4</v>
      </c>
      <c r="F12">
        <v>1010</v>
      </c>
      <c r="G12">
        <f>_xll.TA_TYPPRICE(D12,E12,F12)</f>
        <v>1008.1333333333333</v>
      </c>
      <c r="H12">
        <v>1004.3163628472223</v>
      </c>
      <c r="I12" t="str">
        <f t="shared" si="0"/>
        <v>UP</v>
      </c>
      <c r="J12">
        <v>1018.3616598079561</v>
      </c>
      <c r="K12">
        <v>996.87421124828541</v>
      </c>
      <c r="L12" t="str">
        <f t="shared" si="1"/>
        <v>No Confirmation</v>
      </c>
      <c r="M12" t="str">
        <f t="shared" si="2"/>
        <v>No Trend</v>
      </c>
      <c r="N12">
        <v>55.993292236472278</v>
      </c>
      <c r="O12" t="str">
        <f t="shared" si="3"/>
        <v>No Momentum</v>
      </c>
      <c r="P12" t="str">
        <f t="shared" si="4"/>
        <v>No Trend + Momentum</v>
      </c>
      <c r="Q12">
        <f t="shared" si="5"/>
        <v>11.600000000000023</v>
      </c>
      <c r="R12">
        <f t="shared" si="6"/>
        <v>17.600000000000023</v>
      </c>
      <c r="S12">
        <f t="shared" si="7"/>
        <v>0.6590909090909095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1010.3</v>
      </c>
      <c r="D13">
        <v>1017.95</v>
      </c>
      <c r="E13">
        <v>1010.3</v>
      </c>
      <c r="F13">
        <v>1014</v>
      </c>
      <c r="G13">
        <f>_xll.TA_TYPPRICE(D13,E13,F13)</f>
        <v>1014.0833333333334</v>
      </c>
      <c r="H13">
        <v>1009.1998480902778</v>
      </c>
      <c r="I13" t="str">
        <f t="shared" si="0"/>
        <v>UP</v>
      </c>
      <c r="J13">
        <v>1018.2701798506325</v>
      </c>
      <c r="K13">
        <v>999.85771985977749</v>
      </c>
      <c r="L13" t="str">
        <f t="shared" si="1"/>
        <v>No Confirmation</v>
      </c>
      <c r="M13" t="str">
        <f t="shared" si="2"/>
        <v>No Trend</v>
      </c>
      <c r="N13">
        <v>59.710456749612121</v>
      </c>
      <c r="O13" t="str">
        <f t="shared" si="3"/>
        <v>No Momentum</v>
      </c>
      <c r="P13" t="str">
        <f t="shared" si="4"/>
        <v>No Trend + Momentum</v>
      </c>
      <c r="Q13">
        <f t="shared" si="5"/>
        <v>3.7000000000000455</v>
      </c>
      <c r="R13">
        <f t="shared" si="6"/>
        <v>7.6500000000000909</v>
      </c>
      <c r="S13">
        <f t="shared" si="7"/>
        <v>0.48366013071895442</v>
      </c>
      <c r="T13" t="str">
        <f t="shared" si="8"/>
        <v>No Indication</v>
      </c>
      <c r="U13" t="str">
        <f t="shared" si="9"/>
        <v>No T+M+I</v>
      </c>
      <c r="V13">
        <v>1006.6666666666666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</v>
      </c>
      <c r="D14">
        <v>1012</v>
      </c>
      <c r="E14">
        <v>990.1</v>
      </c>
      <c r="F14">
        <v>990</v>
      </c>
      <c r="G14">
        <f>_xll.TA_TYPPRICE(D14,E14,F14)</f>
        <v>997.36666666666667</v>
      </c>
      <c r="H14">
        <v>1003.2832573784722</v>
      </c>
      <c r="I14" t="str">
        <f t="shared" si="0"/>
        <v>DOWN</v>
      </c>
      <c r="J14">
        <v>1016.876806550492</v>
      </c>
      <c r="K14">
        <v>997.68933766871578</v>
      </c>
      <c r="L14" t="str">
        <f t="shared" si="1"/>
        <v>DOWN</v>
      </c>
      <c r="M14" t="str">
        <f t="shared" si="2"/>
        <v>DOWN</v>
      </c>
      <c r="N14">
        <v>36.553446173244389</v>
      </c>
      <c r="O14" t="str">
        <f t="shared" si="3"/>
        <v>DOWN</v>
      </c>
      <c r="P14" t="str">
        <f t="shared" si="4"/>
        <v>DOWN</v>
      </c>
      <c r="Q14">
        <f t="shared" si="5"/>
        <v>-0.10000000000002274</v>
      </c>
      <c r="R14">
        <f t="shared" si="6"/>
        <v>21.899999999999977</v>
      </c>
      <c r="S14">
        <f t="shared" si="7"/>
        <v>-4.5662100456631436E-3</v>
      </c>
      <c r="T14" t="str">
        <f t="shared" si="8"/>
        <v>DOWN</v>
      </c>
      <c r="U14" t="str">
        <f t="shared" si="9"/>
        <v>DOWN</v>
      </c>
      <c r="V14">
        <v>1004.1025641025641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1001</v>
      </c>
      <c r="D15">
        <v>1017.35</v>
      </c>
      <c r="E15">
        <v>990.05</v>
      </c>
      <c r="F15">
        <v>998</v>
      </c>
      <c r="G15">
        <f>_xll.TA_TYPPRICE(D15,E15,F15)</f>
        <v>1001.8000000000001</v>
      </c>
      <c r="H15">
        <v>1002.5416286892362</v>
      </c>
      <c r="I15" t="str">
        <f t="shared" si="0"/>
        <v>DOWN</v>
      </c>
      <c r="J15">
        <v>1016.9819606503827</v>
      </c>
      <c r="K15">
        <v>995.99170707566782</v>
      </c>
      <c r="L15" t="str">
        <f t="shared" si="1"/>
        <v>No Confirmation</v>
      </c>
      <c r="M15" t="str">
        <f t="shared" si="2"/>
        <v>No Trend</v>
      </c>
      <c r="N15">
        <v>45.379674234759378</v>
      </c>
      <c r="O15" t="str">
        <f t="shared" si="3"/>
        <v>No Momentum</v>
      </c>
      <c r="P15" t="str">
        <f t="shared" si="4"/>
        <v>No Trend + Momentum</v>
      </c>
      <c r="Q15">
        <f t="shared" si="5"/>
        <v>7.9500000000000455</v>
      </c>
      <c r="R15">
        <f t="shared" si="6"/>
        <v>27.300000000000068</v>
      </c>
      <c r="S15">
        <f t="shared" si="7"/>
        <v>0.29120879120879217</v>
      </c>
      <c r="T15" t="str">
        <f t="shared" si="8"/>
        <v>No Indication</v>
      </c>
      <c r="U15" t="str">
        <f t="shared" si="9"/>
        <v>No T+M+I</v>
      </c>
      <c r="V15">
        <v>1003.163708086785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1012.2</v>
      </c>
      <c r="E16">
        <v>992</v>
      </c>
      <c r="F16">
        <v>995</v>
      </c>
      <c r="G16">
        <f>_xll.TA_TYPPRICE(D16,E16,F16)</f>
        <v>999.73333333333323</v>
      </c>
      <c r="H16">
        <v>1001.1374810112848</v>
      </c>
      <c r="I16" t="str">
        <f t="shared" si="0"/>
        <v>DOWN</v>
      </c>
      <c r="J16">
        <v>1015.9193027280754</v>
      </c>
      <c r="K16">
        <v>995.1046610588528</v>
      </c>
      <c r="L16" t="str">
        <f t="shared" si="1"/>
        <v>DOWN</v>
      </c>
      <c r="M16" t="str">
        <f t="shared" si="2"/>
        <v>DOWN</v>
      </c>
      <c r="N16">
        <v>42.601657339084142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20.200000000000045</v>
      </c>
      <c r="S16">
        <f t="shared" si="7"/>
        <v>0.14851485148514817</v>
      </c>
      <c r="T16" t="str">
        <f t="shared" si="8"/>
        <v>DOWN</v>
      </c>
      <c r="U16" t="str">
        <f t="shared" si="9"/>
        <v>No T+M+I</v>
      </c>
      <c r="V16">
        <v>1001.9077529965105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1004.65</v>
      </c>
      <c r="D17">
        <v>1004.65</v>
      </c>
      <c r="E17">
        <v>955.3</v>
      </c>
      <c r="F17">
        <v>960</v>
      </c>
      <c r="G17">
        <f>_xll.TA_TYPPRICE(D17,E17,F17)</f>
        <v>973.31666666666661</v>
      </c>
      <c r="H17">
        <v>987.22707383897568</v>
      </c>
      <c r="I17" t="str">
        <f t="shared" si="0"/>
        <v>DOWN</v>
      </c>
      <c r="J17">
        <v>1013.4150132329476</v>
      </c>
      <c r="K17">
        <v>986.25918082355213</v>
      </c>
      <c r="L17" t="str">
        <f t="shared" si="1"/>
        <v>DOWN</v>
      </c>
      <c r="M17" t="str">
        <f t="shared" si="2"/>
        <v>DOWN</v>
      </c>
      <c r="N17">
        <v>22.50779891552768</v>
      </c>
      <c r="O17" t="str">
        <f t="shared" si="3"/>
        <v>DOWN</v>
      </c>
      <c r="P17" t="str">
        <f t="shared" si="4"/>
        <v>DOWN</v>
      </c>
      <c r="Q17">
        <f t="shared" si="5"/>
        <v>4.7000000000000455</v>
      </c>
      <c r="R17">
        <f t="shared" si="6"/>
        <v>49.350000000000023</v>
      </c>
      <c r="S17">
        <f t="shared" si="7"/>
        <v>9.5238095238096121E-2</v>
      </c>
      <c r="T17" t="str">
        <f t="shared" si="8"/>
        <v>DOWN</v>
      </c>
      <c r="U17" t="str">
        <f t="shared" si="9"/>
        <v>DOWN</v>
      </c>
      <c r="V17">
        <v>995.46040638166266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958</v>
      </c>
      <c r="D18">
        <v>963.75</v>
      </c>
      <c r="E18">
        <v>933.8</v>
      </c>
      <c r="F18">
        <v>940</v>
      </c>
      <c r="G18">
        <f>_xll.TA_TYPPRICE(D18,E18,F18)</f>
        <v>945.85</v>
      </c>
      <c r="H18">
        <v>966.5385369194878</v>
      </c>
      <c r="I18" t="str">
        <f t="shared" si="0"/>
        <v>DOWN</v>
      </c>
      <c r="J18">
        <v>1002.3783436256259</v>
      </c>
      <c r="K18">
        <v>974.601585084985</v>
      </c>
      <c r="L18" t="str">
        <f t="shared" si="1"/>
        <v>DOWN</v>
      </c>
      <c r="M18" t="str">
        <f t="shared" si="2"/>
        <v>DOWN</v>
      </c>
      <c r="N18">
        <v>16.835737221351216</v>
      </c>
      <c r="O18" t="str">
        <f t="shared" si="3"/>
        <v>DOWN</v>
      </c>
      <c r="P18" t="str">
        <f t="shared" si="4"/>
        <v>DOWN</v>
      </c>
      <c r="Q18">
        <f t="shared" si="5"/>
        <v>6.2000000000000455</v>
      </c>
      <c r="R18">
        <f t="shared" si="6"/>
        <v>29.950000000000045</v>
      </c>
      <c r="S18">
        <f t="shared" si="7"/>
        <v>0.20701168614357382</v>
      </c>
      <c r="T18" t="str">
        <f t="shared" si="8"/>
        <v>No Indication</v>
      </c>
      <c r="U18" t="str">
        <f t="shared" si="9"/>
        <v>No T+M+I</v>
      </c>
      <c r="V18">
        <v>986.92803616909919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940.4</v>
      </c>
      <c r="D19">
        <v>971.2</v>
      </c>
      <c r="E19">
        <v>936.9</v>
      </c>
      <c r="F19">
        <v>964</v>
      </c>
      <c r="G19">
        <f>_xll.TA_TYPPRICE(D19,E19,F19)</f>
        <v>957.36666666666667</v>
      </c>
      <c r="H19">
        <v>961.95260179307729</v>
      </c>
      <c r="I19" t="str">
        <f t="shared" si="0"/>
        <v>UP</v>
      </c>
      <c r="J19">
        <v>995.44982281993123</v>
      </c>
      <c r="K19">
        <v>966.2234550660994</v>
      </c>
      <c r="L19" t="str">
        <f t="shared" si="1"/>
        <v>DOWN</v>
      </c>
      <c r="M19" t="str">
        <f t="shared" si="2"/>
        <v>No Trend</v>
      </c>
      <c r="N19">
        <v>39.648856903321331</v>
      </c>
      <c r="O19" t="str">
        <f t="shared" si="3"/>
        <v>DOWN</v>
      </c>
      <c r="P19" t="str">
        <f t="shared" si="4"/>
        <v>No Trend + Momentum</v>
      </c>
      <c r="Q19">
        <f t="shared" si="5"/>
        <v>27.100000000000023</v>
      </c>
      <c r="R19">
        <f t="shared" si="6"/>
        <v>34.300000000000068</v>
      </c>
      <c r="S19">
        <f t="shared" si="7"/>
        <v>0.79008746355685044</v>
      </c>
      <c r="T19" t="str">
        <f t="shared" si="8"/>
        <v>No Indication</v>
      </c>
      <c r="U19" t="str">
        <f t="shared" si="9"/>
        <v>No T+M+I</v>
      </c>
      <c r="V19">
        <v>983.40064598923777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970</v>
      </c>
      <c r="D20">
        <v>995.95</v>
      </c>
      <c r="E20">
        <v>967.85</v>
      </c>
      <c r="F20">
        <v>984</v>
      </c>
      <c r="G20">
        <f>_xll.TA_TYPPRICE(D20,E20,F20)</f>
        <v>982.6</v>
      </c>
      <c r="H20">
        <v>972.27630089653871</v>
      </c>
      <c r="I20" t="str">
        <f t="shared" si="0"/>
        <v>UP</v>
      </c>
      <c r="J20">
        <v>995.56097330439093</v>
      </c>
      <c r="K20">
        <v>966.58490949585507</v>
      </c>
      <c r="L20" t="str">
        <f t="shared" si="1"/>
        <v>No Confirmation</v>
      </c>
      <c r="M20" t="str">
        <f t="shared" si="2"/>
        <v>No Trend</v>
      </c>
      <c r="N20">
        <v>53.061296846669535</v>
      </c>
      <c r="O20" t="str">
        <f t="shared" si="3"/>
        <v>No Momentum</v>
      </c>
      <c r="P20" t="str">
        <f t="shared" si="4"/>
        <v>No Trend + Momentum</v>
      </c>
      <c r="Q20">
        <f t="shared" si="5"/>
        <v>16.149999999999977</v>
      </c>
      <c r="R20">
        <f t="shared" si="6"/>
        <v>28.100000000000023</v>
      </c>
      <c r="S20">
        <f t="shared" si="7"/>
        <v>0.57473309608540801</v>
      </c>
      <c r="T20" t="str">
        <f t="shared" si="8"/>
        <v>No Indication</v>
      </c>
      <c r="U20" t="str">
        <f t="shared" si="9"/>
        <v>No T+M+I</v>
      </c>
      <c r="V20">
        <v>983.49285429858583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988</v>
      </c>
      <c r="D21">
        <v>1006.6</v>
      </c>
      <c r="E21">
        <v>973</v>
      </c>
      <c r="F21">
        <v>998</v>
      </c>
      <c r="G21">
        <f>_xll.TA_TYPPRICE(D21,E21,F21)</f>
        <v>992.5333333333333</v>
      </c>
      <c r="H21">
        <v>982.40481711493601</v>
      </c>
      <c r="I21" t="str">
        <f t="shared" si="0"/>
        <v>UP</v>
      </c>
      <c r="J21">
        <v>998.01409034785956</v>
      </c>
      <c r="K21">
        <v>968.01048516344281</v>
      </c>
      <c r="L21" t="str">
        <f t="shared" si="1"/>
        <v>No Confirmation</v>
      </c>
      <c r="M21" t="str">
        <f t="shared" si="2"/>
        <v>No Trend</v>
      </c>
      <c r="N21">
        <v>60.702993762928429</v>
      </c>
      <c r="O21" t="str">
        <f t="shared" si="3"/>
        <v>UP</v>
      </c>
      <c r="P21" t="str">
        <f t="shared" si="4"/>
        <v>No Trend + Momentum</v>
      </c>
      <c r="Q21">
        <f t="shared" si="5"/>
        <v>25</v>
      </c>
      <c r="R21">
        <f t="shared" si="6"/>
        <v>33.600000000000023</v>
      </c>
      <c r="S21">
        <f t="shared" si="7"/>
        <v>0.74404761904761851</v>
      </c>
      <c r="T21" t="str">
        <f t="shared" si="8"/>
        <v>No Indication</v>
      </c>
      <c r="U21" t="str">
        <f t="shared" si="9"/>
        <v>No T+M+I</v>
      </c>
      <c r="V21">
        <v>985.72472286803418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994.75</v>
      </c>
      <c r="D22">
        <v>1011.95</v>
      </c>
      <c r="E22">
        <v>983</v>
      </c>
      <c r="F22">
        <v>1004</v>
      </c>
      <c r="G22">
        <f>_xll.TA_TYPPRICE(D22,E22,F22)</f>
        <v>999.65</v>
      </c>
      <c r="H22">
        <v>991.02740855746799</v>
      </c>
      <c r="I22" t="str">
        <f t="shared" si="0"/>
        <v>UP</v>
      </c>
      <c r="J22">
        <v>1001.1109591594463</v>
      </c>
      <c r="K22">
        <v>971.34148846045548</v>
      </c>
      <c r="L22" t="str">
        <f t="shared" si="1"/>
        <v>UP</v>
      </c>
      <c r="M22" t="str">
        <f t="shared" si="2"/>
        <v>UP</v>
      </c>
      <c r="N22">
        <v>63.855354566134402</v>
      </c>
      <c r="O22" t="str">
        <f t="shared" si="3"/>
        <v>UP</v>
      </c>
      <c r="P22" t="str">
        <f t="shared" si="4"/>
        <v>UP</v>
      </c>
      <c r="Q22">
        <f t="shared" si="5"/>
        <v>21</v>
      </c>
      <c r="R22">
        <f t="shared" si="6"/>
        <v>28.950000000000045</v>
      </c>
      <c r="S22">
        <f t="shared" si="7"/>
        <v>0.72538860103626834</v>
      </c>
      <c r="T22" t="str">
        <f t="shared" si="8"/>
        <v>No Indication</v>
      </c>
      <c r="U22" t="str">
        <f t="shared" si="9"/>
        <v>No T+M+I</v>
      </c>
      <c r="V22">
        <v>988.53630396525966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1034</v>
      </c>
      <c r="D23">
        <v>1042</v>
      </c>
      <c r="E23">
        <v>1015.8</v>
      </c>
      <c r="F23">
        <v>1018</v>
      </c>
      <c r="G23">
        <f>_xll.TA_TYPPRICE(D23,E23,F23)</f>
        <v>1025.2666666666667</v>
      </c>
      <c r="H23">
        <v>1008.1470376120674</v>
      </c>
      <c r="I23" t="str">
        <f t="shared" si="0"/>
        <v>UP</v>
      </c>
      <c r="J23">
        <v>1010.1974126795694</v>
      </c>
      <c r="K23">
        <v>981.22115769146535</v>
      </c>
      <c r="L23" t="str">
        <f t="shared" si="1"/>
        <v>UP</v>
      </c>
      <c r="M23" t="str">
        <f t="shared" si="2"/>
        <v>UP</v>
      </c>
      <c r="N23">
        <v>70.708690738407881</v>
      </c>
      <c r="O23" t="str">
        <f t="shared" si="3"/>
        <v>UP</v>
      </c>
      <c r="P23" t="str">
        <f t="shared" si="4"/>
        <v>UP</v>
      </c>
      <c r="Q23">
        <f t="shared" si="5"/>
        <v>2.2000000000000455</v>
      </c>
      <c r="R23">
        <f t="shared" si="6"/>
        <v>26.200000000000045</v>
      </c>
      <c r="S23">
        <f t="shared" si="7"/>
        <v>8.3969465648856545E-2</v>
      </c>
      <c r="T23" t="str">
        <f t="shared" si="8"/>
        <v>DOWN</v>
      </c>
      <c r="U23" t="str">
        <f t="shared" si="9"/>
        <v>No T+M+I</v>
      </c>
      <c r="V23">
        <v>993.06918027829659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1012.1</v>
      </c>
      <c r="D24">
        <v>1038.5</v>
      </c>
      <c r="E24">
        <v>1012.1</v>
      </c>
      <c r="F24">
        <v>1023</v>
      </c>
      <c r="G24">
        <f>_xll.TA_TYPPRICE(D24,E24,F24)</f>
        <v>1024.5333333333333</v>
      </c>
      <c r="H24">
        <v>1016.3401854727003</v>
      </c>
      <c r="I24" t="str">
        <f t="shared" si="0"/>
        <v>UP</v>
      </c>
      <c r="J24">
        <v>1016.486876528554</v>
      </c>
      <c r="K24">
        <v>988.08312264891754</v>
      </c>
      <c r="L24" t="str">
        <f t="shared" si="1"/>
        <v>UP</v>
      </c>
      <c r="M24" t="str">
        <f t="shared" si="2"/>
        <v>UP</v>
      </c>
      <c r="N24">
        <v>72.994608130708684</v>
      </c>
      <c r="O24" t="str">
        <f t="shared" si="3"/>
        <v>UP</v>
      </c>
      <c r="P24" t="str">
        <f t="shared" si="4"/>
        <v>UP</v>
      </c>
      <c r="Q24">
        <f t="shared" si="5"/>
        <v>10.899999999999977</v>
      </c>
      <c r="R24">
        <f t="shared" si="6"/>
        <v>26.399999999999977</v>
      </c>
      <c r="S24">
        <f t="shared" si="7"/>
        <v>0.41287878787878735</v>
      </c>
      <c r="T24" t="str">
        <f t="shared" si="8"/>
        <v>No Indication</v>
      </c>
      <c r="U24" t="str">
        <f t="shared" si="9"/>
        <v>No T+M+I</v>
      </c>
      <c r="V24">
        <v>997.67392177394322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1028.4000000000001</v>
      </c>
      <c r="D25">
        <v>1034.45</v>
      </c>
      <c r="E25">
        <v>1001.75</v>
      </c>
      <c r="F25">
        <v>1025</v>
      </c>
      <c r="G25">
        <f>_xll.TA_TYPPRICE(D25,E25,F25)</f>
        <v>1020.4</v>
      </c>
      <c r="H25">
        <v>1018.3700927363502</v>
      </c>
      <c r="I25" t="str">
        <f t="shared" si="0"/>
        <v>UP</v>
      </c>
      <c r="J25">
        <v>1020.4786817444309</v>
      </c>
      <c r="K25">
        <v>991.12020650471368</v>
      </c>
      <c r="L25" t="str">
        <f t="shared" si="1"/>
        <v>UP</v>
      </c>
      <c r="M25" t="str">
        <f t="shared" si="2"/>
        <v>UP</v>
      </c>
      <c r="N25">
        <v>74.008795412059186</v>
      </c>
      <c r="O25" t="str">
        <f t="shared" si="3"/>
        <v>UP</v>
      </c>
      <c r="P25" t="str">
        <f t="shared" si="4"/>
        <v>UP</v>
      </c>
      <c r="Q25">
        <f t="shared" si="5"/>
        <v>23.25</v>
      </c>
      <c r="R25">
        <f t="shared" si="6"/>
        <v>32.700000000000045</v>
      </c>
      <c r="S25">
        <f t="shared" si="7"/>
        <v>0.71100917431192556</v>
      </c>
      <c r="T25" t="str">
        <f t="shared" si="8"/>
        <v>No Indication</v>
      </c>
      <c r="U25" t="str">
        <f t="shared" si="9"/>
        <v>No T+M+I</v>
      </c>
      <c r="V25">
        <v>1001.8779338087212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1031.9000000000001</v>
      </c>
      <c r="D26">
        <v>1033.0999999999999</v>
      </c>
      <c r="E26">
        <v>1014.2</v>
      </c>
      <c r="F26">
        <v>1022</v>
      </c>
      <c r="G26">
        <f>_xll.TA_TYPPRICE(D26,E26,F26)</f>
        <v>1023.1</v>
      </c>
      <c r="H26">
        <v>1020.7350463681751</v>
      </c>
      <c r="I26" t="str">
        <f t="shared" si="0"/>
        <v>UP</v>
      </c>
      <c r="J26">
        <v>1023.2834191345573</v>
      </c>
      <c r="K26">
        <v>996.24904950366624</v>
      </c>
      <c r="L26" t="str">
        <f t="shared" si="1"/>
        <v>No Confirmation</v>
      </c>
      <c r="M26" t="str">
        <f t="shared" si="2"/>
        <v>No Trend</v>
      </c>
      <c r="N26">
        <v>69.140242998224835</v>
      </c>
      <c r="O26" t="str">
        <f t="shared" si="3"/>
        <v>UP</v>
      </c>
      <c r="P26" t="str">
        <f t="shared" si="4"/>
        <v>No Trend + Momentum</v>
      </c>
      <c r="Q26">
        <f t="shared" si="5"/>
        <v>7.7999999999999545</v>
      </c>
      <c r="R26">
        <f t="shared" si="6"/>
        <v>18.899999999999864</v>
      </c>
      <c r="S26">
        <f t="shared" si="7"/>
        <v>0.41269841269841329</v>
      </c>
      <c r="T26" t="str">
        <f t="shared" si="8"/>
        <v>No Indication</v>
      </c>
      <c r="U26" t="str">
        <f t="shared" si="9"/>
        <v>No T+M+I</v>
      </c>
      <c r="V26">
        <v>1004.9736362996872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1023</v>
      </c>
      <c r="D27">
        <v>1028.9000000000001</v>
      </c>
      <c r="E27">
        <v>990.45</v>
      </c>
      <c r="F27">
        <v>996</v>
      </c>
      <c r="G27">
        <f>_xll.TA_TYPPRICE(D27,E27,F27)</f>
        <v>1005.1166666666668</v>
      </c>
      <c r="H27">
        <v>1012.9258565174209</v>
      </c>
      <c r="I27" t="str">
        <f t="shared" si="0"/>
        <v>DOWN</v>
      </c>
      <c r="J27">
        <v>1024.5315482157669</v>
      </c>
      <c r="K27">
        <v>994.96037183618489</v>
      </c>
      <c r="L27" t="str">
        <f t="shared" si="1"/>
        <v>No Confirmation</v>
      </c>
      <c r="M27" t="str">
        <f t="shared" si="2"/>
        <v>No Trend</v>
      </c>
      <c r="N27">
        <v>40.370238270184124</v>
      </c>
      <c r="O27" t="str">
        <f t="shared" si="3"/>
        <v>No Momentum</v>
      </c>
      <c r="P27" t="str">
        <f t="shared" si="4"/>
        <v>No Trend + Momentum</v>
      </c>
      <c r="Q27">
        <f t="shared" si="5"/>
        <v>5.5499999999999545</v>
      </c>
      <c r="R27">
        <f t="shared" si="6"/>
        <v>38.450000000000045</v>
      </c>
      <c r="S27">
        <f t="shared" si="7"/>
        <v>0.14434330299089593</v>
      </c>
      <c r="T27" t="str">
        <f t="shared" si="8"/>
        <v>DOWN</v>
      </c>
      <c r="U27" t="str">
        <f t="shared" si="9"/>
        <v>No T+M+I</v>
      </c>
      <c r="V27">
        <v>1003.5930768689661</v>
      </c>
      <c r="W27">
        <v>999.88461538461536</v>
      </c>
      <c r="X27">
        <f t="shared" si="10"/>
        <v>3.7084614843507779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1006</v>
      </c>
      <c r="D28">
        <v>1012.95</v>
      </c>
      <c r="E28">
        <v>996.75</v>
      </c>
      <c r="F28">
        <v>1000</v>
      </c>
      <c r="G28">
        <f>_xll.TA_TYPPRICE(D28,E28,F28)</f>
        <v>1003.2333333333332</v>
      </c>
      <c r="H28">
        <v>1008.079594925377</v>
      </c>
      <c r="I28" t="str">
        <f t="shared" si="0"/>
        <v>DOWN</v>
      </c>
      <c r="J28">
        <v>1021.9578708344853</v>
      </c>
      <c r="K28">
        <v>995.35806698369936</v>
      </c>
      <c r="L28" t="str">
        <f t="shared" si="1"/>
        <v>No Confirmation</v>
      </c>
      <c r="M28" t="str">
        <f t="shared" si="2"/>
        <v>No Trend</v>
      </c>
      <c r="N28">
        <v>44.788347359924167</v>
      </c>
      <c r="O28" t="str">
        <f t="shared" si="3"/>
        <v>No Momentum</v>
      </c>
      <c r="P28" t="str">
        <f t="shared" si="4"/>
        <v>No Trend + Momentum</v>
      </c>
      <c r="Q28">
        <f t="shared" si="5"/>
        <v>3.25</v>
      </c>
      <c r="R28">
        <f t="shared" si="6"/>
        <v>16.200000000000045</v>
      </c>
      <c r="S28">
        <f t="shared" si="7"/>
        <v>0.20061728395061673</v>
      </c>
      <c r="T28" t="str">
        <f t="shared" si="8"/>
        <v>No Indication</v>
      </c>
      <c r="U28" t="str">
        <f t="shared" si="9"/>
        <v>No T+M+I</v>
      </c>
      <c r="V28">
        <v>1003.0402958122021</v>
      </c>
      <c r="W28">
        <v>999.89316239316236</v>
      </c>
      <c r="X28">
        <f t="shared" si="10"/>
        <v>3.1471334190397329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1008</v>
      </c>
      <c r="D29">
        <v>1009.45</v>
      </c>
      <c r="E29">
        <v>993.55</v>
      </c>
      <c r="F29">
        <v>1000</v>
      </c>
      <c r="G29">
        <f>_xll.TA_TYPPRICE(D29,E29,F29)</f>
        <v>1001</v>
      </c>
      <c r="H29">
        <v>1004.5397974626885</v>
      </c>
      <c r="I29" t="str">
        <f t="shared" si="0"/>
        <v>DOWN</v>
      </c>
      <c r="J29">
        <v>1019.1783439823774</v>
      </c>
      <c r="K29">
        <v>994.9562743206551</v>
      </c>
      <c r="L29" t="str">
        <f t="shared" si="1"/>
        <v>No Confirmation</v>
      </c>
      <c r="M29" t="str">
        <f t="shared" si="2"/>
        <v>No Trend</v>
      </c>
      <c r="N29">
        <v>44.788347359924167</v>
      </c>
      <c r="O29" t="str">
        <f t="shared" si="3"/>
        <v>No Momentum</v>
      </c>
      <c r="P29" t="str">
        <f t="shared" si="4"/>
        <v>No Trend + Momentum</v>
      </c>
      <c r="Q29">
        <f t="shared" si="5"/>
        <v>6.4500000000000455</v>
      </c>
      <c r="R29">
        <f t="shared" si="6"/>
        <v>15.900000000000091</v>
      </c>
      <c r="S29">
        <f t="shared" si="7"/>
        <v>0.40566037735849109</v>
      </c>
      <c r="T29" t="str">
        <f t="shared" si="8"/>
        <v>No Indication</v>
      </c>
      <c r="U29" t="str">
        <f t="shared" si="9"/>
        <v>No T+M+I</v>
      </c>
      <c r="V29">
        <v>1002.5725579949402</v>
      </c>
      <c r="W29">
        <v>999.90107628996509</v>
      </c>
      <c r="X29">
        <f t="shared" si="10"/>
        <v>2.6714817049751218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1001</v>
      </c>
      <c r="D30">
        <v>1003</v>
      </c>
      <c r="E30">
        <v>984.55</v>
      </c>
      <c r="F30">
        <v>990</v>
      </c>
      <c r="G30">
        <f>_xll.TA_TYPPRICE(D30,E30,F30)</f>
        <v>992.51666666666677</v>
      </c>
      <c r="H30">
        <v>998.5282320646777</v>
      </c>
      <c r="I30" t="str">
        <f t="shared" si="0"/>
        <v>DOWN</v>
      </c>
      <c r="J30">
        <v>1015.583156430738</v>
      </c>
      <c r="K30">
        <v>992.64376891606503</v>
      </c>
      <c r="L30" t="str">
        <f t="shared" si="1"/>
        <v>DOWN</v>
      </c>
      <c r="M30" t="str">
        <f t="shared" si="2"/>
        <v>DOWN</v>
      </c>
      <c r="N30">
        <v>34.735179335966812</v>
      </c>
      <c r="O30" t="str">
        <f t="shared" si="3"/>
        <v>DOWN</v>
      </c>
      <c r="P30" t="str">
        <f t="shared" si="4"/>
        <v>DOWN</v>
      </c>
      <c r="Q30">
        <f t="shared" si="5"/>
        <v>5.4500000000000455</v>
      </c>
      <c r="R30">
        <f t="shared" si="6"/>
        <v>18.450000000000045</v>
      </c>
      <c r="S30">
        <f t="shared" si="7"/>
        <v>0.29539295392954101</v>
      </c>
      <c r="T30" t="str">
        <f t="shared" si="8"/>
        <v>No Indication</v>
      </c>
      <c r="U30" t="str">
        <f t="shared" si="9"/>
        <v>No T+M+I</v>
      </c>
      <c r="V30">
        <v>1000.638318303411</v>
      </c>
      <c r="W30">
        <v>999.16766323144918</v>
      </c>
      <c r="X30">
        <f t="shared" si="10"/>
        <v>1.4706550719618008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</v>
      </c>
      <c r="D31">
        <v>1001.1</v>
      </c>
      <c r="E31">
        <v>980.65</v>
      </c>
      <c r="F31">
        <v>983</v>
      </c>
      <c r="G31">
        <f>_xll.TA_TYPPRICE(D31,E31,F31)</f>
        <v>988.25</v>
      </c>
      <c r="H31">
        <v>993.38911603233885</v>
      </c>
      <c r="I31" t="str">
        <f t="shared" si="0"/>
        <v>DOWN</v>
      </c>
      <c r="J31">
        <v>1012.3646772239073</v>
      </c>
      <c r="K31">
        <v>989.97848693471724</v>
      </c>
      <c r="L31" t="str">
        <f t="shared" si="1"/>
        <v>DOWN</v>
      </c>
      <c r="M31" t="str">
        <f t="shared" si="2"/>
        <v>DOWN</v>
      </c>
      <c r="N31">
        <v>29.033032937903435</v>
      </c>
      <c r="O31" t="str">
        <f t="shared" si="3"/>
        <v>DOWN</v>
      </c>
      <c r="P31" t="str">
        <f t="shared" si="4"/>
        <v>DOWN</v>
      </c>
      <c r="Q31">
        <f t="shared" si="5"/>
        <v>2.3500000000000227</v>
      </c>
      <c r="R31">
        <f t="shared" si="6"/>
        <v>20.450000000000045</v>
      </c>
      <c r="S31">
        <f t="shared" si="7"/>
        <v>0.11491442542787372</v>
      </c>
      <c r="T31" t="str">
        <f t="shared" si="8"/>
        <v>DOWN</v>
      </c>
      <c r="U31" t="str">
        <f t="shared" si="9"/>
        <v>DOWN</v>
      </c>
      <c r="V31">
        <v>997.92473087211704</v>
      </c>
      <c r="W31">
        <v>997.97005854763813</v>
      </c>
      <c r="X31">
        <f t="shared" si="10"/>
        <v>-4.5327675521093624E-2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988</v>
      </c>
      <c r="D32">
        <v>995</v>
      </c>
      <c r="E32">
        <v>968</v>
      </c>
      <c r="F32">
        <v>972</v>
      </c>
      <c r="G32">
        <f>_xll.TA_TYPPRICE(D32,E32,F32)</f>
        <v>978.33333333333337</v>
      </c>
      <c r="H32">
        <v>985.86122468283611</v>
      </c>
      <c r="I32" t="str">
        <f t="shared" si="0"/>
        <v>DOWN</v>
      </c>
      <c r="J32">
        <v>1008.505860063039</v>
      </c>
      <c r="K32">
        <v>985.09437872700232</v>
      </c>
      <c r="L32" t="str">
        <f t="shared" si="1"/>
        <v>DOWN</v>
      </c>
      <c r="M32" t="str">
        <f t="shared" si="2"/>
        <v>DOWN</v>
      </c>
      <c r="N32">
        <v>21.953837265341878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27</v>
      </c>
      <c r="S32">
        <f t="shared" si="7"/>
        <v>0.14814814814814814</v>
      </c>
      <c r="T32" t="str">
        <f t="shared" si="8"/>
        <v>DOWN</v>
      </c>
      <c r="U32" t="str">
        <f t="shared" si="9"/>
        <v>DOWN</v>
      </c>
      <c r="V32">
        <v>993.93631073794518</v>
      </c>
      <c r="W32">
        <v>996.04635050707236</v>
      </c>
      <c r="X32">
        <f t="shared" si="10"/>
        <v>-2.1100397691271837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976.7</v>
      </c>
      <c r="D33">
        <v>976.7</v>
      </c>
      <c r="E33">
        <v>950.05</v>
      </c>
      <c r="F33">
        <v>952</v>
      </c>
      <c r="G33">
        <f>_xll.TA_TYPPRICE(D33,E33,F33)</f>
        <v>959.58333333333337</v>
      </c>
      <c r="H33">
        <v>972.7222790080848</v>
      </c>
      <c r="I33" t="str">
        <f t="shared" si="0"/>
        <v>DOWN</v>
      </c>
      <c r="J33">
        <v>1001.4378911601415</v>
      </c>
      <c r="K33">
        <v>977.30673900989063</v>
      </c>
      <c r="L33" t="str">
        <f t="shared" si="1"/>
        <v>DOWN</v>
      </c>
      <c r="M33" t="str">
        <f t="shared" si="2"/>
        <v>DOWN</v>
      </c>
      <c r="N33">
        <v>14.125811575890413</v>
      </c>
      <c r="O33" t="str">
        <f t="shared" si="3"/>
        <v>DOWN</v>
      </c>
      <c r="P33" t="str">
        <f t="shared" si="4"/>
        <v>DOWN</v>
      </c>
      <c r="Q33">
        <f t="shared" si="5"/>
        <v>1.9500000000000455</v>
      </c>
      <c r="R33">
        <f t="shared" si="6"/>
        <v>26.650000000000091</v>
      </c>
      <c r="S33">
        <f t="shared" si="7"/>
        <v>7.3170731707318526E-2</v>
      </c>
      <c r="T33" t="str">
        <f t="shared" si="8"/>
        <v>DOWN</v>
      </c>
      <c r="U33" t="str">
        <f t="shared" si="9"/>
        <v>DOWN</v>
      </c>
      <c r="V33">
        <v>987.48457062441514</v>
      </c>
      <c r="W33">
        <v>992.78365787691882</v>
      </c>
      <c r="X33">
        <f t="shared" si="10"/>
        <v>-5.2990872525036821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950</v>
      </c>
      <c r="D34">
        <v>979.45</v>
      </c>
      <c r="E34">
        <v>945</v>
      </c>
      <c r="F34">
        <v>974</v>
      </c>
      <c r="G34">
        <f>_xll.TA_TYPPRICE(D34,E34,F34)</f>
        <v>966.15</v>
      </c>
      <c r="H34">
        <v>969.43613950404233</v>
      </c>
      <c r="I34" t="str">
        <f t="shared" si="0"/>
        <v>UP</v>
      </c>
      <c r="J34">
        <v>996.5516931245545</v>
      </c>
      <c r="K34">
        <v>970.12746367435943</v>
      </c>
      <c r="L34" t="str">
        <f t="shared" si="1"/>
        <v>No Confirmation</v>
      </c>
      <c r="M34" t="str">
        <f t="shared" si="2"/>
        <v>No Trend</v>
      </c>
      <c r="N34">
        <v>42.377159019541025</v>
      </c>
      <c r="O34" t="str">
        <f t="shared" si="3"/>
        <v>No Momentum</v>
      </c>
      <c r="P34" t="str">
        <f t="shared" si="4"/>
        <v>No Trend + Momentum</v>
      </c>
      <c r="Q34">
        <f t="shared" si="5"/>
        <v>29</v>
      </c>
      <c r="R34">
        <f t="shared" si="6"/>
        <v>34.450000000000045</v>
      </c>
      <c r="S34">
        <f t="shared" si="7"/>
        <v>0.8417997097242369</v>
      </c>
      <c r="T34" t="str">
        <f t="shared" si="8"/>
        <v>UP</v>
      </c>
      <c r="U34" t="str">
        <f t="shared" si="9"/>
        <v>No T+M+I</v>
      </c>
      <c r="V34">
        <v>985.41002129758203</v>
      </c>
      <c r="W34">
        <v>991.39227581196189</v>
      </c>
      <c r="X34">
        <f t="shared" si="10"/>
        <v>-5.9822545143798607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977.1</v>
      </c>
      <c r="D35">
        <v>990</v>
      </c>
      <c r="E35">
        <v>977.1</v>
      </c>
      <c r="F35">
        <v>986</v>
      </c>
      <c r="G35">
        <f>_xll.TA_TYPPRICE(D35,E35,F35)</f>
        <v>984.36666666666667</v>
      </c>
      <c r="H35">
        <v>976.90140308535456</v>
      </c>
      <c r="I35" t="str">
        <f t="shared" si="0"/>
        <v>UP</v>
      </c>
      <c r="J35">
        <v>995.09576131909796</v>
      </c>
      <c r="K35">
        <v>971.6769161911684</v>
      </c>
      <c r="L35" t="str">
        <f t="shared" si="1"/>
        <v>No Confirmation</v>
      </c>
      <c r="M35" t="str">
        <f t="shared" si="2"/>
        <v>No Trend</v>
      </c>
      <c r="N35">
        <v>52.93436551986894</v>
      </c>
      <c r="O35" t="str">
        <f t="shared" si="3"/>
        <v>No Momentum</v>
      </c>
      <c r="P35" t="str">
        <f t="shared" si="4"/>
        <v>No Trend + Momentum</v>
      </c>
      <c r="Q35">
        <f t="shared" si="5"/>
        <v>8.8999999999999773</v>
      </c>
      <c r="R35">
        <f t="shared" si="6"/>
        <v>12.899999999999977</v>
      </c>
      <c r="S35">
        <f t="shared" si="7"/>
        <v>0.68992248062015449</v>
      </c>
      <c r="T35" t="str">
        <f t="shared" si="8"/>
        <v>No Indication</v>
      </c>
      <c r="U35" t="str">
        <f t="shared" si="9"/>
        <v>No T+M+I</v>
      </c>
      <c r="V35">
        <v>985.50078725180015</v>
      </c>
      <c r="W35">
        <v>990.9928479740388</v>
      </c>
      <c r="X35">
        <f t="shared" si="10"/>
        <v>-5.4920607222386479</v>
      </c>
      <c r="Y35">
        <v>-0.8812264726047816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994</v>
      </c>
      <c r="D36">
        <v>1003.8</v>
      </c>
      <c r="E36">
        <v>987.25</v>
      </c>
      <c r="F36">
        <v>994</v>
      </c>
      <c r="G36">
        <f>_xll.TA_TYPPRICE(D36,E36,F36)</f>
        <v>995.01666666666677</v>
      </c>
      <c r="H36">
        <v>985.95903487601072</v>
      </c>
      <c r="I36" t="str">
        <f t="shared" si="0"/>
        <v>UP</v>
      </c>
      <c r="J36">
        <v>997.03003658152068</v>
      </c>
      <c r="K36">
        <v>975.13760148201982</v>
      </c>
      <c r="L36" t="str">
        <f t="shared" si="1"/>
        <v>No Confirmation</v>
      </c>
      <c r="M36" t="str">
        <f t="shared" si="2"/>
        <v>No Trend</v>
      </c>
      <c r="N36">
        <v>59.168403762899288</v>
      </c>
      <c r="O36" t="str">
        <f t="shared" si="3"/>
        <v>No Momentum</v>
      </c>
      <c r="P36" t="str">
        <f t="shared" si="4"/>
        <v>No Trend + Momentum</v>
      </c>
      <c r="Q36">
        <f t="shared" si="5"/>
        <v>6.75</v>
      </c>
      <c r="R36">
        <f t="shared" si="6"/>
        <v>16.549999999999955</v>
      </c>
      <c r="S36">
        <f t="shared" si="7"/>
        <v>0.40785498489426092</v>
      </c>
      <c r="T36" t="str">
        <f t="shared" si="8"/>
        <v>No Indication</v>
      </c>
      <c r="U36" t="str">
        <f t="shared" si="9"/>
        <v>No T+M+I</v>
      </c>
      <c r="V36">
        <v>986.80835844383091</v>
      </c>
      <c r="W36">
        <v>991.21559997596182</v>
      </c>
      <c r="X36">
        <f t="shared" si="10"/>
        <v>-4.4072415321309109</v>
      </c>
      <c r="Y36">
        <v>-1.5864294845100075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991</v>
      </c>
      <c r="D37">
        <v>1000</v>
      </c>
      <c r="E37">
        <v>980.5</v>
      </c>
      <c r="F37">
        <v>999</v>
      </c>
      <c r="G37">
        <f>_xll.TA_TYPPRICE(D37,E37,F37)</f>
        <v>993.16666666666663</v>
      </c>
      <c r="H37">
        <v>989.56285077133862</v>
      </c>
      <c r="I37" t="str">
        <f t="shared" si="0"/>
        <v>UP</v>
      </c>
      <c r="J37">
        <v>997.69002845229386</v>
      </c>
      <c r="K37">
        <v>976.32924559712649</v>
      </c>
      <c r="L37" t="str">
        <f t="shared" si="1"/>
        <v>UP</v>
      </c>
      <c r="M37" t="str">
        <f t="shared" si="2"/>
        <v>UP</v>
      </c>
      <c r="N37">
        <v>62.99742298082505</v>
      </c>
      <c r="O37" t="str">
        <f t="shared" si="3"/>
        <v>UP</v>
      </c>
      <c r="P37" t="str">
        <f t="shared" si="4"/>
        <v>UP</v>
      </c>
      <c r="Q37">
        <f t="shared" si="5"/>
        <v>18.5</v>
      </c>
      <c r="R37">
        <f t="shared" si="6"/>
        <v>19.5</v>
      </c>
      <c r="S37">
        <f t="shared" si="7"/>
        <v>0.94871794871794868</v>
      </c>
      <c r="T37" t="str">
        <f t="shared" si="8"/>
        <v>UP</v>
      </c>
      <c r="U37" t="str">
        <f t="shared" si="9"/>
        <v>UP</v>
      </c>
      <c r="V37">
        <v>988.68399560631849</v>
      </c>
      <c r="W37">
        <v>991.79222219996461</v>
      </c>
      <c r="X37">
        <f t="shared" si="10"/>
        <v>-3.1082265936461226</v>
      </c>
      <c r="Y37">
        <v>-1.8907889063372305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989.9</v>
      </c>
      <c r="D38">
        <v>1007.6</v>
      </c>
      <c r="E38">
        <v>985.65</v>
      </c>
      <c r="F38">
        <v>999</v>
      </c>
      <c r="G38">
        <f>_xll.TA_TYPPRICE(D38,E38,F38)</f>
        <v>997.41666666666663</v>
      </c>
      <c r="H38">
        <v>993.48975871900257</v>
      </c>
      <c r="I38" t="str">
        <f t="shared" si="0"/>
        <v>UP</v>
      </c>
      <c r="J38">
        <v>999.89224435178414</v>
      </c>
      <c r="K38">
        <v>978.40052435332063</v>
      </c>
      <c r="L38" t="str">
        <f t="shared" si="1"/>
        <v>No Confirmation</v>
      </c>
      <c r="M38" t="str">
        <f t="shared" si="2"/>
        <v>No Trend</v>
      </c>
      <c r="N38">
        <v>62.99742298082505</v>
      </c>
      <c r="O38" t="str">
        <f t="shared" si="3"/>
        <v>UP</v>
      </c>
      <c r="P38" t="str">
        <f t="shared" si="4"/>
        <v>No Trend + Momentum</v>
      </c>
      <c r="Q38">
        <f t="shared" si="5"/>
        <v>13.350000000000023</v>
      </c>
      <c r="R38">
        <f t="shared" si="6"/>
        <v>21.950000000000045</v>
      </c>
      <c r="S38">
        <f t="shared" si="7"/>
        <v>0.60820045558086533</v>
      </c>
      <c r="T38" t="str">
        <f t="shared" si="8"/>
        <v>No Indication</v>
      </c>
      <c r="U38" t="str">
        <f t="shared" si="9"/>
        <v>No T+M+I</v>
      </c>
      <c r="V38">
        <v>990.2710732053464</v>
      </c>
      <c r="W38">
        <v>992.32613166663396</v>
      </c>
      <c r="X38">
        <f t="shared" si="10"/>
        <v>-2.0550584612875582</v>
      </c>
      <c r="Y38">
        <v>-1.9236428173272961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1000.65</v>
      </c>
      <c r="D39">
        <v>1022.9</v>
      </c>
      <c r="E39">
        <v>986</v>
      </c>
      <c r="F39">
        <v>998</v>
      </c>
      <c r="G39">
        <f>_xll.TA_TYPPRICE(D39,E39,F39)</f>
        <v>1002.3000000000001</v>
      </c>
      <c r="H39">
        <v>997.89487935950137</v>
      </c>
      <c r="I39" t="str">
        <f t="shared" si="0"/>
        <v>UP</v>
      </c>
      <c r="J39">
        <v>1005.0050789402766</v>
      </c>
      <c r="K39">
        <v>980.08929671924943</v>
      </c>
      <c r="L39" t="str">
        <f t="shared" si="1"/>
        <v>No Confirmation</v>
      </c>
      <c r="M39" t="str">
        <f t="shared" si="2"/>
        <v>No Trend</v>
      </c>
      <c r="N39">
        <v>61.203846393924024</v>
      </c>
      <c r="O39" t="str">
        <f t="shared" si="3"/>
        <v>UP</v>
      </c>
      <c r="P39" t="str">
        <f t="shared" si="4"/>
        <v>No Trend + Momentum</v>
      </c>
      <c r="Q39">
        <f t="shared" si="5"/>
        <v>12</v>
      </c>
      <c r="R39">
        <f t="shared" si="6"/>
        <v>36.899999999999977</v>
      </c>
      <c r="S39">
        <f t="shared" si="7"/>
        <v>0.32520325203252054</v>
      </c>
      <c r="T39" t="str">
        <f t="shared" si="8"/>
        <v>No Indication</v>
      </c>
      <c r="U39" t="str">
        <f t="shared" si="9"/>
        <v>No T+M+I</v>
      </c>
      <c r="V39">
        <v>991.46013886606238</v>
      </c>
      <c r="W39">
        <v>992.7464182098463</v>
      </c>
      <c r="X39">
        <f t="shared" si="10"/>
        <v>-1.2862793437839173</v>
      </c>
      <c r="Y39">
        <v>-1.7961701226186204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998.85</v>
      </c>
      <c r="D40">
        <v>1002</v>
      </c>
      <c r="E40">
        <v>960.8</v>
      </c>
      <c r="F40">
        <v>967</v>
      </c>
      <c r="G40">
        <f>_xll.TA_TYPPRICE(D40,E40,F40)</f>
        <v>976.6</v>
      </c>
      <c r="H40">
        <v>987.24743967975064</v>
      </c>
      <c r="I40" t="str">
        <f t="shared" si="0"/>
        <v>DOWN</v>
      </c>
      <c r="J40">
        <v>1004.3372836202151</v>
      </c>
      <c r="K40">
        <v>975.80278633719399</v>
      </c>
      <c r="L40" t="str">
        <f t="shared" si="1"/>
        <v>DOWN</v>
      </c>
      <c r="M40" t="str">
        <f t="shared" si="2"/>
        <v>DOWN</v>
      </c>
      <c r="N40">
        <v>29.099832388954116</v>
      </c>
      <c r="O40" t="str">
        <f t="shared" si="3"/>
        <v>DOWN</v>
      </c>
      <c r="P40" t="str">
        <f t="shared" si="4"/>
        <v>DOWN</v>
      </c>
      <c r="Q40">
        <f t="shared" si="5"/>
        <v>6.2000000000000455</v>
      </c>
      <c r="R40">
        <f t="shared" si="6"/>
        <v>41.200000000000045</v>
      </c>
      <c r="S40">
        <f t="shared" si="7"/>
        <v>0.15048543689320482</v>
      </c>
      <c r="T40" t="str">
        <f t="shared" si="8"/>
        <v>DOWN</v>
      </c>
      <c r="U40" t="str">
        <f t="shared" si="9"/>
        <v>DOWN</v>
      </c>
      <c r="V40">
        <v>987.69704057897582</v>
      </c>
      <c r="W40">
        <v>990.83927612022808</v>
      </c>
      <c r="X40">
        <f t="shared" si="10"/>
        <v>-3.142235541252262</v>
      </c>
      <c r="Y40">
        <v>-2.0653832063453486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974.95</v>
      </c>
      <c r="D41">
        <v>994.5</v>
      </c>
      <c r="E41">
        <v>971</v>
      </c>
      <c r="F41">
        <v>994</v>
      </c>
      <c r="G41">
        <f>_xll.TA_TYPPRICE(D41,E41,F41)</f>
        <v>986.5</v>
      </c>
      <c r="H41">
        <v>986.87371983987532</v>
      </c>
      <c r="I41" t="str">
        <f t="shared" si="0"/>
        <v>UP</v>
      </c>
      <c r="J41">
        <v>1002.1512205935006</v>
      </c>
      <c r="K41">
        <v>974.73550048448419</v>
      </c>
      <c r="L41" t="str">
        <f t="shared" si="1"/>
        <v>No Confirmation</v>
      </c>
      <c r="M41" t="str">
        <f t="shared" si="2"/>
        <v>No Trend</v>
      </c>
      <c r="N41">
        <v>54.871540796209231</v>
      </c>
      <c r="O41" t="str">
        <f t="shared" si="3"/>
        <v>No Momentum</v>
      </c>
      <c r="P41" t="str">
        <f t="shared" si="4"/>
        <v>No Trend + Momentum</v>
      </c>
      <c r="Q41">
        <f t="shared" si="5"/>
        <v>23</v>
      </c>
      <c r="R41">
        <f t="shared" si="6"/>
        <v>23.5</v>
      </c>
      <c r="S41">
        <f t="shared" si="7"/>
        <v>0.97872340425531912</v>
      </c>
      <c r="T41" t="str">
        <f t="shared" si="8"/>
        <v>UP</v>
      </c>
      <c r="U41" t="str">
        <f t="shared" si="9"/>
        <v>No T+M+I</v>
      </c>
      <c r="V41">
        <v>988.6667266437488</v>
      </c>
      <c r="W41">
        <v>991.07340381502604</v>
      </c>
      <c r="X41">
        <f t="shared" si="10"/>
        <v>-2.4066771712772379</v>
      </c>
      <c r="Y41">
        <v>-2.1336419993317266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993.9</v>
      </c>
      <c r="D42">
        <v>1007.95</v>
      </c>
      <c r="E42">
        <v>983.6</v>
      </c>
      <c r="F42">
        <v>999</v>
      </c>
      <c r="G42">
        <f>_xll.TA_TYPPRICE(D42,E42,F42)</f>
        <v>996.85</v>
      </c>
      <c r="H42">
        <v>991.86185991993761</v>
      </c>
      <c r="I42" t="str">
        <f t="shared" si="0"/>
        <v>UP</v>
      </c>
      <c r="J42">
        <v>1003.4398382393894</v>
      </c>
      <c r="K42">
        <v>976.70538926570998</v>
      </c>
      <c r="L42" t="str">
        <f t="shared" si="1"/>
        <v>No Confirmation</v>
      </c>
      <c r="M42" t="str">
        <f t="shared" si="2"/>
        <v>No Trend</v>
      </c>
      <c r="N42">
        <v>58.37402822826553</v>
      </c>
      <c r="O42" t="str">
        <f t="shared" si="3"/>
        <v>No Momentum</v>
      </c>
      <c r="P42" t="str">
        <f t="shared" si="4"/>
        <v>No Trend + Momentum</v>
      </c>
      <c r="Q42">
        <f t="shared" si="5"/>
        <v>15.399999999999977</v>
      </c>
      <c r="R42">
        <f t="shared" si="6"/>
        <v>24.350000000000023</v>
      </c>
      <c r="S42">
        <f t="shared" si="7"/>
        <v>0.63244353182751389</v>
      </c>
      <c r="T42" t="str">
        <f t="shared" si="8"/>
        <v>No Indication</v>
      </c>
      <c r="U42" t="str">
        <f t="shared" si="9"/>
        <v>No T+M+I</v>
      </c>
      <c r="V42">
        <v>990.25646100624897</v>
      </c>
      <c r="W42">
        <v>991.66055908798705</v>
      </c>
      <c r="X42">
        <f t="shared" si="10"/>
        <v>-1.4040980817380841</v>
      </c>
      <c r="Y42">
        <v>-1.9877332158129981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1001.45</v>
      </c>
      <c r="D43">
        <v>1010.05</v>
      </c>
      <c r="E43">
        <v>985</v>
      </c>
      <c r="F43">
        <v>989</v>
      </c>
      <c r="G43">
        <f>_xll.TA_TYPPRICE(D43,E43,F43)</f>
        <v>994.68333333333339</v>
      </c>
      <c r="H43">
        <v>993.2725966266355</v>
      </c>
      <c r="I43" t="str">
        <f t="shared" si="0"/>
        <v>DOWN</v>
      </c>
      <c r="J43">
        <v>1004.9087630750806</v>
      </c>
      <c r="K43">
        <v>978.54863609555218</v>
      </c>
      <c r="L43" t="str">
        <f t="shared" si="1"/>
        <v>No Confirmation</v>
      </c>
      <c r="M43" t="str">
        <f t="shared" si="2"/>
        <v>No Trend</v>
      </c>
      <c r="N43">
        <v>48.888293663431213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25.049999999999955</v>
      </c>
      <c r="S43">
        <f t="shared" si="7"/>
        <v>0.15968063872255517</v>
      </c>
      <c r="T43" t="str">
        <f t="shared" si="8"/>
        <v>DOWN</v>
      </c>
      <c r="U43" t="str">
        <f t="shared" si="9"/>
        <v>No T+M+I</v>
      </c>
      <c r="V43">
        <v>990.06315931297991</v>
      </c>
      <c r="W43">
        <v>991.4634806370251</v>
      </c>
      <c r="X43">
        <f t="shared" si="10"/>
        <v>-1.4003213240451942</v>
      </c>
      <c r="Y43">
        <v>-1.8702508374594373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990</v>
      </c>
      <c r="D44">
        <v>1003.2</v>
      </c>
      <c r="E44">
        <v>987.1</v>
      </c>
      <c r="F44">
        <v>1000</v>
      </c>
      <c r="G44">
        <f>_xll.TA_TYPPRICE(D44,E44,F44)</f>
        <v>996.76666666666677</v>
      </c>
      <c r="H44">
        <v>995.01963164665108</v>
      </c>
      <c r="I44" t="str">
        <f t="shared" si="0"/>
        <v>UP</v>
      </c>
      <c r="J44">
        <v>1004.5290379472849</v>
      </c>
      <c r="K44">
        <v>980.44893918542948</v>
      </c>
      <c r="L44" t="str">
        <f t="shared" si="1"/>
        <v>No Confirmation</v>
      </c>
      <c r="M44" t="str">
        <f t="shared" si="2"/>
        <v>No Trend</v>
      </c>
      <c r="N44">
        <v>58.222834724931985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16.100000000000023</v>
      </c>
      <c r="S44">
        <f t="shared" si="7"/>
        <v>0.80124223602484212</v>
      </c>
      <c r="T44" t="str">
        <f t="shared" si="8"/>
        <v>UP</v>
      </c>
      <c r="U44" t="str">
        <f t="shared" si="9"/>
        <v>No T+M+I</v>
      </c>
      <c r="V44">
        <v>991.59190403405989</v>
      </c>
      <c r="W44">
        <v>992.09581540465285</v>
      </c>
      <c r="X44">
        <f t="shared" si="10"/>
        <v>-0.50391137059295943</v>
      </c>
      <c r="Y44">
        <v>-1.5969829440861418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1000.3</v>
      </c>
      <c r="D45">
        <v>1034</v>
      </c>
      <c r="E45">
        <v>994.6</v>
      </c>
      <c r="F45">
        <v>1029</v>
      </c>
      <c r="G45">
        <f>_xll.TA_TYPPRICE(D45,E45,F45)</f>
        <v>1019.1999999999999</v>
      </c>
      <c r="H45">
        <v>1007.1098158233256</v>
      </c>
      <c r="I45" t="str">
        <f t="shared" si="0"/>
        <v>UP</v>
      </c>
      <c r="J45">
        <v>1011.078140625666</v>
      </c>
      <c r="K45">
        <v>983.59361936644518</v>
      </c>
      <c r="L45" t="str">
        <f t="shared" si="1"/>
        <v>UP</v>
      </c>
      <c r="M45" t="str">
        <f t="shared" si="2"/>
        <v>UP</v>
      </c>
      <c r="N45">
        <v>73.919419500936641</v>
      </c>
      <c r="O45" t="str">
        <f t="shared" si="3"/>
        <v>UP</v>
      </c>
      <c r="P45" t="str">
        <f t="shared" si="4"/>
        <v>UP</v>
      </c>
      <c r="Q45">
        <f t="shared" si="5"/>
        <v>34.399999999999977</v>
      </c>
      <c r="R45">
        <f t="shared" si="6"/>
        <v>39.399999999999977</v>
      </c>
      <c r="S45">
        <f t="shared" si="7"/>
        <v>0.87309644670050757</v>
      </c>
      <c r="T45" t="str">
        <f t="shared" si="8"/>
        <v>UP</v>
      </c>
      <c r="U45" t="str">
        <f t="shared" si="9"/>
        <v>UP</v>
      </c>
      <c r="V45">
        <v>997.34699572112766</v>
      </c>
      <c r="W45">
        <v>994.82945870801188</v>
      </c>
      <c r="X45">
        <f t="shared" si="10"/>
        <v>2.5175370131157706</v>
      </c>
      <c r="Y45">
        <v>-0.77407895264575943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1038.8</v>
      </c>
      <c r="D46">
        <v>1056</v>
      </c>
      <c r="E46">
        <v>1020.5</v>
      </c>
      <c r="F46">
        <v>1047</v>
      </c>
      <c r="G46">
        <f>_xll.TA_TYPPRICE(D46,E46,F46)</f>
        <v>1041.1666666666667</v>
      </c>
      <c r="H46">
        <v>1024.1382412449962</v>
      </c>
      <c r="I46" t="str">
        <f t="shared" si="0"/>
        <v>UP</v>
      </c>
      <c r="J46">
        <v>1021.0607760421847</v>
      </c>
      <c r="K46">
        <v>991.79503728501288</v>
      </c>
      <c r="L46" t="str">
        <f t="shared" si="1"/>
        <v>UP</v>
      </c>
      <c r="M46" t="str">
        <f t="shared" si="2"/>
        <v>UP</v>
      </c>
      <c r="N46">
        <v>79.806104808963468</v>
      </c>
      <c r="O46" t="str">
        <f t="shared" si="3"/>
        <v>UP</v>
      </c>
      <c r="P46" t="str">
        <f t="shared" si="4"/>
        <v>UP</v>
      </c>
      <c r="Q46">
        <f t="shared" si="5"/>
        <v>26.5</v>
      </c>
      <c r="R46">
        <f t="shared" si="6"/>
        <v>35.5</v>
      </c>
      <c r="S46">
        <f t="shared" si="7"/>
        <v>0.74647887323943662</v>
      </c>
      <c r="T46" t="str">
        <f t="shared" si="8"/>
        <v>No Indication</v>
      </c>
      <c r="U46" t="str">
        <f t="shared" si="9"/>
        <v>No T+M+I</v>
      </c>
      <c r="V46">
        <v>1004.9859194563388</v>
      </c>
      <c r="W46">
        <v>998.69394324815914</v>
      </c>
      <c r="X46">
        <f t="shared" si="10"/>
        <v>6.2919762081796762</v>
      </c>
      <c r="Y46">
        <v>0.6391320795193276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1057</v>
      </c>
      <c r="D47">
        <v>1101</v>
      </c>
      <c r="E47">
        <v>1050.75</v>
      </c>
      <c r="F47">
        <v>1098</v>
      </c>
      <c r="G47">
        <f>_xll.TA_TYPPRICE(D47,E47,F47)</f>
        <v>1083.25</v>
      </c>
      <c r="H47">
        <v>1053.6941206224981</v>
      </c>
      <c r="I47" t="str">
        <f t="shared" si="0"/>
        <v>UP</v>
      </c>
      <c r="J47">
        <v>1038.8250480328104</v>
      </c>
      <c r="K47">
        <v>1004.8961401105656</v>
      </c>
      <c r="L47" t="str">
        <f t="shared" si="1"/>
        <v>UP</v>
      </c>
      <c r="M47" t="str">
        <f t="shared" si="2"/>
        <v>UP</v>
      </c>
      <c r="N47">
        <v>88.777395260474208</v>
      </c>
      <c r="O47" t="str">
        <f t="shared" si="3"/>
        <v>UP</v>
      </c>
      <c r="P47" t="str">
        <f t="shared" si="4"/>
        <v>UP</v>
      </c>
      <c r="Q47">
        <f t="shared" si="5"/>
        <v>47.25</v>
      </c>
      <c r="R47">
        <f t="shared" si="6"/>
        <v>50.25</v>
      </c>
      <c r="S47">
        <f t="shared" si="7"/>
        <v>0.94029850746268662</v>
      </c>
      <c r="T47" t="str">
        <f t="shared" si="8"/>
        <v>UP</v>
      </c>
      <c r="U47" t="str">
        <f t="shared" si="9"/>
        <v>UP</v>
      </c>
      <c r="V47">
        <v>1019.2957780015174</v>
      </c>
      <c r="W47">
        <v>1006.0499474519992</v>
      </c>
      <c r="X47">
        <f t="shared" si="10"/>
        <v>13.245830549518246</v>
      </c>
      <c r="Y47">
        <v>3.1604717735191112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1056.5</v>
      </c>
      <c r="AE47">
        <f t="shared" si="16"/>
        <v>1069.95</v>
      </c>
      <c r="AF47">
        <f t="shared" si="17"/>
        <v>1075.9000000000001</v>
      </c>
      <c r="AG47">
        <f t="shared" si="18"/>
        <v>1081.8</v>
      </c>
      <c r="AH47">
        <f t="shared" si="19"/>
        <v>1081.8</v>
      </c>
    </row>
    <row r="48" spans="1:34" x14ac:dyDescent="0.25">
      <c r="A48" t="s">
        <v>5</v>
      </c>
      <c r="B48" s="1">
        <v>42922</v>
      </c>
      <c r="C48">
        <v>1099</v>
      </c>
      <c r="D48">
        <v>1137</v>
      </c>
      <c r="E48">
        <v>1095.4000000000001</v>
      </c>
      <c r="F48">
        <v>1107</v>
      </c>
      <c r="G48">
        <f>_xll.TA_TYPPRICE(D48,E48,F48)</f>
        <v>1113.1333333333334</v>
      </c>
      <c r="H48">
        <v>1083.4137269779158</v>
      </c>
      <c r="I48" t="str">
        <f t="shared" si="0"/>
        <v>UP</v>
      </c>
      <c r="J48">
        <v>1060.6417040255192</v>
      </c>
      <c r="K48">
        <v>1025.0081089748844</v>
      </c>
      <c r="L48" t="str">
        <f t="shared" si="1"/>
        <v>UP</v>
      </c>
      <c r="M48" t="str">
        <f t="shared" si="2"/>
        <v>UP</v>
      </c>
      <c r="N48">
        <v>89.779029791686256</v>
      </c>
      <c r="O48" t="str">
        <f t="shared" si="3"/>
        <v>UP</v>
      </c>
      <c r="P48" t="str">
        <f t="shared" si="4"/>
        <v>UP</v>
      </c>
      <c r="Q48">
        <f t="shared" si="5"/>
        <v>11.599999999999909</v>
      </c>
      <c r="R48">
        <f t="shared" si="6"/>
        <v>41.599999999999909</v>
      </c>
      <c r="S48">
        <f t="shared" si="7"/>
        <v>0.27884615384615224</v>
      </c>
      <c r="T48" t="str">
        <f t="shared" si="8"/>
        <v>No Indication</v>
      </c>
      <c r="U48" t="str">
        <f t="shared" si="9"/>
        <v>No T+M+I</v>
      </c>
      <c r="V48">
        <v>1032.7887352320531</v>
      </c>
      <c r="W48">
        <v>1013.5277291222214</v>
      </c>
      <c r="X48">
        <f t="shared" si="10"/>
        <v>19.261006109831669</v>
      </c>
      <c r="Y48">
        <v>6.3805786407816232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1115</v>
      </c>
      <c r="D49">
        <v>1134.45</v>
      </c>
      <c r="E49">
        <v>1085.0999999999999</v>
      </c>
      <c r="F49">
        <v>1087</v>
      </c>
      <c r="G49">
        <f>_xll.TA_TYPPRICE(D49,E49,F49)</f>
        <v>1102.1833333333334</v>
      </c>
      <c r="H49">
        <v>1092.7985301556246</v>
      </c>
      <c r="I49" t="str">
        <f t="shared" si="0"/>
        <v>DOWN</v>
      </c>
      <c r="J49">
        <v>1077.0435475754039</v>
      </c>
      <c r="K49">
        <v>1038.3618625360211</v>
      </c>
      <c r="L49" t="str">
        <f t="shared" si="1"/>
        <v>UP</v>
      </c>
      <c r="M49" t="str">
        <f t="shared" si="2"/>
        <v>No Trend</v>
      </c>
      <c r="N49">
        <v>71.942885637799321</v>
      </c>
      <c r="O49" t="str">
        <f t="shared" si="3"/>
        <v>UP</v>
      </c>
      <c r="P49" t="str">
        <f t="shared" si="4"/>
        <v>No Trend + Momentum</v>
      </c>
      <c r="Q49">
        <f t="shared" si="5"/>
        <v>1.9000000000000909</v>
      </c>
      <c r="R49">
        <f t="shared" si="6"/>
        <v>49.350000000000136</v>
      </c>
      <c r="S49">
        <f t="shared" si="7"/>
        <v>3.8500506585614706E-2</v>
      </c>
      <c r="T49" t="str">
        <f t="shared" si="8"/>
        <v>DOWN</v>
      </c>
      <c r="U49" t="str">
        <f t="shared" si="9"/>
        <v>No T+M+I</v>
      </c>
      <c r="V49">
        <v>1041.1289298117372</v>
      </c>
      <c r="W49">
        <v>1018.9701195576124</v>
      </c>
      <c r="X49">
        <f t="shared" si="10"/>
        <v>22.158810254124774</v>
      </c>
      <c r="Y49">
        <v>9.5362249634502536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1198.6500000000001</v>
      </c>
      <c r="D50">
        <v>1198.6500000000001</v>
      </c>
      <c r="E50">
        <v>1000.05</v>
      </c>
      <c r="F50">
        <v>1056</v>
      </c>
      <c r="G50">
        <f>_xll.TA_TYPPRICE(D50,E50,F50)</f>
        <v>1084.8999999999999</v>
      </c>
      <c r="H50">
        <v>1088.8492650778121</v>
      </c>
      <c r="I50" t="str">
        <f t="shared" si="0"/>
        <v>DOWN</v>
      </c>
      <c r="J50">
        <v>1104.0672036697586</v>
      </c>
      <c r="K50">
        <v>1029.8481153057942</v>
      </c>
      <c r="L50" t="str">
        <f t="shared" si="1"/>
        <v>No Confirmation</v>
      </c>
      <c r="M50" t="str">
        <f t="shared" si="2"/>
        <v>No Trend</v>
      </c>
      <c r="N50">
        <v>51.947412090669111</v>
      </c>
      <c r="O50" t="str">
        <f t="shared" si="3"/>
        <v>No Momentum</v>
      </c>
      <c r="P50" t="str">
        <f t="shared" si="4"/>
        <v>No Trend + Momentum</v>
      </c>
      <c r="Q50">
        <f t="shared" si="5"/>
        <v>55.950000000000045</v>
      </c>
      <c r="R50">
        <f t="shared" si="6"/>
        <v>198.60000000000014</v>
      </c>
      <c r="S50">
        <f t="shared" si="7"/>
        <v>0.28172205438066467</v>
      </c>
      <c r="T50" t="str">
        <f t="shared" si="8"/>
        <v>No Indication</v>
      </c>
      <c r="U50" t="str">
        <f t="shared" si="9"/>
        <v>No T+M+I</v>
      </c>
      <c r="V50">
        <v>1043.4167867637775</v>
      </c>
      <c r="W50">
        <v>1021.7130736644559</v>
      </c>
      <c r="X50">
        <f t="shared" si="10"/>
        <v>21.70371309932159</v>
      </c>
      <c r="Y50">
        <v>11.969722590624521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1063</v>
      </c>
      <c r="D51">
        <v>1063</v>
      </c>
      <c r="E51">
        <v>1006.1</v>
      </c>
      <c r="F51">
        <v>1011</v>
      </c>
      <c r="G51">
        <f>_xll.TA_TYPPRICE(D51,E51,F51)</f>
        <v>1026.7</v>
      </c>
      <c r="H51">
        <v>1057.7746325389062</v>
      </c>
      <c r="I51" t="str">
        <f t="shared" si="0"/>
        <v>DOWN</v>
      </c>
      <c r="J51">
        <v>1094.9411584098123</v>
      </c>
      <c r="K51">
        <v>1024.5707563489511</v>
      </c>
      <c r="L51" t="str">
        <f t="shared" si="1"/>
        <v>DOWN</v>
      </c>
      <c r="M51" t="str">
        <f t="shared" si="2"/>
        <v>DOWN</v>
      </c>
      <c r="N51">
        <v>34.532195920042739</v>
      </c>
      <c r="O51" t="str">
        <f t="shared" si="3"/>
        <v>DOWN</v>
      </c>
      <c r="P51" t="str">
        <f t="shared" si="4"/>
        <v>DOWN</v>
      </c>
      <c r="Q51">
        <f t="shared" si="5"/>
        <v>4.8999999999999773</v>
      </c>
      <c r="R51">
        <f t="shared" si="6"/>
        <v>56.899999999999977</v>
      </c>
      <c r="S51">
        <f t="shared" si="7"/>
        <v>8.6115992970122651E-2</v>
      </c>
      <c r="T51" t="str">
        <f t="shared" si="8"/>
        <v>DOWN</v>
      </c>
      <c r="U51" t="str">
        <f t="shared" si="9"/>
        <v>DOWN</v>
      </c>
      <c r="V51">
        <v>1038.4295888001195</v>
      </c>
      <c r="W51">
        <v>1020.919512652274</v>
      </c>
      <c r="X51">
        <f t="shared" si="10"/>
        <v>17.510076147845552</v>
      </c>
      <c r="Y51">
        <v>13.077793302068727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1014</v>
      </c>
      <c r="D52">
        <v>1040.95</v>
      </c>
      <c r="E52">
        <v>1005</v>
      </c>
      <c r="F52">
        <v>1032</v>
      </c>
      <c r="G52">
        <f>_xll.TA_TYPPRICE(D52,E52,F52)</f>
        <v>1025.9833333333333</v>
      </c>
      <c r="H52">
        <v>1041.8789829361199</v>
      </c>
      <c r="I52" t="str">
        <f t="shared" si="0"/>
        <v>DOWN</v>
      </c>
      <c r="J52">
        <v>1082.9431232076317</v>
      </c>
      <c r="K52">
        <v>1020.2216993825175</v>
      </c>
      <c r="L52" t="str">
        <f t="shared" si="1"/>
        <v>No Confirmation</v>
      </c>
      <c r="M52" t="str">
        <f t="shared" si="2"/>
        <v>No Trend</v>
      </c>
      <c r="N52">
        <v>45.240923321685422</v>
      </c>
      <c r="O52" t="str">
        <f t="shared" si="3"/>
        <v>No Momentum</v>
      </c>
      <c r="P52" t="str">
        <f t="shared" si="4"/>
        <v>No Trend + Momentum</v>
      </c>
      <c r="Q52">
        <f t="shared" si="5"/>
        <v>27</v>
      </c>
      <c r="R52">
        <f t="shared" si="6"/>
        <v>35.950000000000045</v>
      </c>
      <c r="S52">
        <f t="shared" si="7"/>
        <v>0.75104311543810753</v>
      </c>
      <c r="T52" t="str">
        <f t="shared" si="8"/>
        <v>No Indication</v>
      </c>
      <c r="U52" t="str">
        <f t="shared" si="9"/>
        <v>No T+M+I</v>
      </c>
      <c r="V52">
        <v>1037.4404212924089</v>
      </c>
      <c r="W52">
        <v>1021.7402894928463</v>
      </c>
      <c r="X52">
        <f t="shared" si="10"/>
        <v>15.700131799562655</v>
      </c>
      <c r="Y52">
        <v>13.602261001567513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1026</v>
      </c>
      <c r="D53">
        <v>1041.8499999999999</v>
      </c>
      <c r="E53">
        <v>1019.95</v>
      </c>
      <c r="F53">
        <v>1026</v>
      </c>
      <c r="G53">
        <f>_xll.TA_TYPPRICE(D53,E53,F53)</f>
        <v>1029.2666666666667</v>
      </c>
      <c r="H53">
        <v>1035.5728248013934</v>
      </c>
      <c r="I53" t="str">
        <f t="shared" si="0"/>
        <v>DOWN</v>
      </c>
      <c r="J53">
        <v>1073.8113180503801</v>
      </c>
      <c r="K53">
        <v>1020.1613217419581</v>
      </c>
      <c r="L53" t="str">
        <f t="shared" si="1"/>
        <v>No Confirmation</v>
      </c>
      <c r="M53" t="str">
        <f t="shared" si="2"/>
        <v>No Trend</v>
      </c>
      <c r="N53">
        <v>42.743880418973383</v>
      </c>
      <c r="O53" t="str">
        <f t="shared" si="3"/>
        <v>No Momentum</v>
      </c>
      <c r="P53" t="str">
        <f t="shared" si="4"/>
        <v>No Trend + Momentum</v>
      </c>
      <c r="Q53">
        <f t="shared" si="5"/>
        <v>6.0499999999999545</v>
      </c>
      <c r="R53">
        <f t="shared" si="6"/>
        <v>21.899999999999864</v>
      </c>
      <c r="S53">
        <f t="shared" si="7"/>
        <v>0.2762557077625567</v>
      </c>
      <c r="T53" t="str">
        <f t="shared" si="8"/>
        <v>No Indication</v>
      </c>
      <c r="U53" t="str">
        <f t="shared" si="9"/>
        <v>No T+M+I</v>
      </c>
      <c r="V53">
        <v>1035.6803564781922</v>
      </c>
      <c r="W53">
        <v>1022.0558236044873</v>
      </c>
      <c r="X53">
        <f t="shared" si="10"/>
        <v>13.624532873704879</v>
      </c>
      <c r="Y53">
        <v>13.606715375994986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1030</v>
      </c>
      <c r="D54">
        <v>1035.45</v>
      </c>
      <c r="E54">
        <v>1014.6</v>
      </c>
      <c r="F54">
        <v>1029</v>
      </c>
      <c r="G54">
        <f>_xll.TA_TYPPRICE(D54,E54,F54)</f>
        <v>1026.3500000000001</v>
      </c>
      <c r="H54">
        <v>1030.9614124006966</v>
      </c>
      <c r="I54" t="str">
        <f t="shared" si="0"/>
        <v>DOWN</v>
      </c>
      <c r="J54">
        <v>1065.2865807058513</v>
      </c>
      <c r="K54">
        <v>1018.9254724659675</v>
      </c>
      <c r="L54" t="str">
        <f t="shared" si="1"/>
        <v>No Confirmation</v>
      </c>
      <c r="M54" t="str">
        <f t="shared" si="2"/>
        <v>No Trend</v>
      </c>
      <c r="N54">
        <v>44.653150921909749</v>
      </c>
      <c r="O54" t="str">
        <f t="shared" si="3"/>
        <v>No Momentum</v>
      </c>
      <c r="P54" t="str">
        <f t="shared" si="4"/>
        <v>No Trend + Momentum</v>
      </c>
      <c r="Q54">
        <f t="shared" si="5"/>
        <v>14.399999999999977</v>
      </c>
      <c r="R54">
        <f t="shared" si="6"/>
        <v>20.850000000000023</v>
      </c>
      <c r="S54">
        <f t="shared" si="7"/>
        <v>0.69064748201438664</v>
      </c>
      <c r="T54" t="str">
        <f t="shared" si="8"/>
        <v>No Indication</v>
      </c>
      <c r="U54" t="str">
        <f t="shared" si="9"/>
        <v>No T+M+I</v>
      </c>
      <c r="V54">
        <v>1034.6526093277012</v>
      </c>
      <c r="W54">
        <v>1022.5702070411919</v>
      </c>
      <c r="X54">
        <f t="shared" si="10"/>
        <v>12.08240228650925</v>
      </c>
      <c r="Y54">
        <v>13.301852758097839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1035.45</v>
      </c>
      <c r="D55">
        <v>1044.95</v>
      </c>
      <c r="E55">
        <v>1004</v>
      </c>
      <c r="F55">
        <v>1009</v>
      </c>
      <c r="G55">
        <f>_xll.TA_TYPPRICE(D55,E55,F55)</f>
        <v>1019.3166666666666</v>
      </c>
      <c r="H55">
        <v>1025.1390395336816</v>
      </c>
      <c r="I55" t="str">
        <f t="shared" si="0"/>
        <v>DOWN</v>
      </c>
      <c r="J55">
        <v>1060.7673405489954</v>
      </c>
      <c r="K55">
        <v>1015.6087008068636</v>
      </c>
      <c r="L55" t="str">
        <f t="shared" si="1"/>
        <v>DOWN</v>
      </c>
      <c r="M55" t="str">
        <f t="shared" si="2"/>
        <v>DOWN</v>
      </c>
      <c r="N55">
        <v>34.943026001814367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40.950000000000045</v>
      </c>
      <c r="S55">
        <f t="shared" si="7"/>
        <v>0.12210012210012196</v>
      </c>
      <c r="T55" t="str">
        <f t="shared" si="8"/>
        <v>DOWN</v>
      </c>
      <c r="U55" t="str">
        <f t="shared" si="9"/>
        <v>DOWN</v>
      </c>
      <c r="V55">
        <v>1030.7060540465163</v>
      </c>
      <c r="W55">
        <v>1021.5650065196221</v>
      </c>
      <c r="X55">
        <f t="shared" si="10"/>
        <v>9.1410475268942264</v>
      </c>
      <c r="Y55">
        <v>12.469691711857116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1010</v>
      </c>
      <c r="D56">
        <v>1018.95</v>
      </c>
      <c r="E56">
        <v>959.5</v>
      </c>
      <c r="F56">
        <v>966</v>
      </c>
      <c r="G56">
        <f>_xll.TA_TYPPRICE(D56,E56,F56)</f>
        <v>981.48333333333323</v>
      </c>
      <c r="H56">
        <v>1003.3111864335074</v>
      </c>
      <c r="I56" t="str">
        <f t="shared" si="0"/>
        <v>DOWN</v>
      </c>
      <c r="J56">
        <v>1051.4745982047743</v>
      </c>
      <c r="K56">
        <v>1003.1401006275605</v>
      </c>
      <c r="L56" t="str">
        <f t="shared" si="1"/>
        <v>DOWN</v>
      </c>
      <c r="M56" t="str">
        <f t="shared" si="2"/>
        <v>DOWN</v>
      </c>
      <c r="N56">
        <v>22.054216335094708</v>
      </c>
      <c r="O56" t="str">
        <f t="shared" si="3"/>
        <v>DOWN</v>
      </c>
      <c r="P56" t="str">
        <f t="shared" si="4"/>
        <v>DOWN</v>
      </c>
      <c r="Q56">
        <f t="shared" si="5"/>
        <v>6.5</v>
      </c>
      <c r="R56">
        <f t="shared" si="6"/>
        <v>59.450000000000045</v>
      </c>
      <c r="S56">
        <f t="shared" si="7"/>
        <v>0.10933557611438174</v>
      </c>
      <c r="T56" t="str">
        <f t="shared" si="8"/>
        <v>DOWN</v>
      </c>
      <c r="U56" t="str">
        <f t="shared" si="9"/>
        <v>DOWN</v>
      </c>
      <c r="V56">
        <v>1020.7512765008985</v>
      </c>
      <c r="W56">
        <v>1017.4490801107612</v>
      </c>
      <c r="X56">
        <f t="shared" si="10"/>
        <v>3.3021963901372828</v>
      </c>
      <c r="Y56">
        <v>10.63619264751315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977.4</v>
      </c>
      <c r="D57">
        <v>981.8</v>
      </c>
      <c r="E57">
        <v>961.45</v>
      </c>
      <c r="F57">
        <v>975</v>
      </c>
      <c r="G57">
        <f>_xll.TA_TYPPRICE(D57,E57,F57)</f>
        <v>972.75</v>
      </c>
      <c r="H57">
        <v>988.03059321675369</v>
      </c>
      <c r="I57" t="str">
        <f t="shared" si="0"/>
        <v>DOWN</v>
      </c>
      <c r="J57">
        <v>1035.9913541592689</v>
      </c>
      <c r="K57">
        <v>993.87563382143594</v>
      </c>
      <c r="L57" t="str">
        <f t="shared" si="1"/>
        <v>DOWN</v>
      </c>
      <c r="M57" t="str">
        <f t="shared" si="2"/>
        <v>DOWN</v>
      </c>
      <c r="N57">
        <v>28.91414438958661</v>
      </c>
      <c r="O57" t="str">
        <f t="shared" si="3"/>
        <v>DOWN</v>
      </c>
      <c r="P57" t="str">
        <f t="shared" si="4"/>
        <v>DOWN</v>
      </c>
      <c r="Q57">
        <f t="shared" si="5"/>
        <v>13.549999999999955</v>
      </c>
      <c r="R57">
        <f t="shared" si="6"/>
        <v>20.349999999999909</v>
      </c>
      <c r="S57">
        <f t="shared" si="7"/>
        <v>0.66584766584766664</v>
      </c>
      <c r="T57" t="str">
        <f t="shared" si="8"/>
        <v>No Indication</v>
      </c>
      <c r="U57" t="str">
        <f t="shared" si="9"/>
        <v>No T+M+I</v>
      </c>
      <c r="V57">
        <v>1013.7126185776833</v>
      </c>
      <c r="W57">
        <v>1014.3047038062604</v>
      </c>
      <c r="X57">
        <f t="shared" si="10"/>
        <v>-0.59208522857704793</v>
      </c>
      <c r="Y57">
        <v>8.3905370722951105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977</v>
      </c>
      <c r="D58">
        <v>979</v>
      </c>
      <c r="E58">
        <v>955</v>
      </c>
      <c r="F58">
        <v>962</v>
      </c>
      <c r="G58">
        <f>_xll.TA_TYPPRICE(D58,E58,F58)</f>
        <v>965.33333333333337</v>
      </c>
      <c r="H58">
        <v>976.68196327504347</v>
      </c>
      <c r="I58" t="str">
        <f t="shared" si="0"/>
        <v>DOWN</v>
      </c>
      <c r="J58">
        <v>1023.3266087905424</v>
      </c>
      <c r="K58">
        <v>985.2366040833391</v>
      </c>
      <c r="L58" t="str">
        <f t="shared" si="1"/>
        <v>DOWN</v>
      </c>
      <c r="M58" t="str">
        <f t="shared" si="2"/>
        <v>DOWN</v>
      </c>
      <c r="N58">
        <v>24.949536263130707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24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1005.7568311041936</v>
      </c>
      <c r="W58">
        <v>1010.4302813020929</v>
      </c>
      <c r="X58">
        <f t="shared" si="10"/>
        <v>-4.6734501978993421</v>
      </c>
      <c r="Y58">
        <v>5.77773961825622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964</v>
      </c>
      <c r="D59">
        <v>974</v>
      </c>
      <c r="E59">
        <v>953.75</v>
      </c>
      <c r="F59">
        <v>966</v>
      </c>
      <c r="G59">
        <f>_xll.TA_TYPPRICE(D59,E59,F59)</f>
        <v>964.58333333333337</v>
      </c>
      <c r="H59">
        <v>970.63264830418848</v>
      </c>
      <c r="I59" t="str">
        <f t="shared" si="0"/>
        <v>DOWN</v>
      </c>
      <c r="J59">
        <v>1012.3651401704219</v>
      </c>
      <c r="K59">
        <v>978.23958095370824</v>
      </c>
      <c r="L59" t="str">
        <f t="shared" si="1"/>
        <v>DOWN</v>
      </c>
      <c r="M59" t="str">
        <f t="shared" si="2"/>
        <v>DOWN</v>
      </c>
      <c r="N59">
        <v>28.709208701475387</v>
      </c>
      <c r="O59" t="str">
        <f t="shared" si="3"/>
        <v>DOWN</v>
      </c>
      <c r="P59" t="str">
        <f t="shared" si="4"/>
        <v>DOWN</v>
      </c>
      <c r="Q59">
        <f t="shared" si="5"/>
        <v>12.25</v>
      </c>
      <c r="R59">
        <f t="shared" si="6"/>
        <v>20.25</v>
      </c>
      <c r="S59">
        <f t="shared" si="7"/>
        <v>0.60493827160493829</v>
      </c>
      <c r="T59" t="str">
        <f t="shared" si="8"/>
        <v>No Indication</v>
      </c>
      <c r="U59" t="str">
        <f t="shared" si="9"/>
        <v>No T+M+I</v>
      </c>
      <c r="V59">
        <v>999.64039554970225</v>
      </c>
      <c r="W59">
        <v>1007.1391493537898</v>
      </c>
      <c r="X59">
        <f t="shared" si="10"/>
        <v>-7.4987538040875279</v>
      </c>
      <c r="Y59">
        <v>3.1224409337874701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969</v>
      </c>
      <c r="D60">
        <v>976.4</v>
      </c>
      <c r="E60">
        <v>961.25</v>
      </c>
      <c r="F60">
        <v>964</v>
      </c>
      <c r="G60">
        <f>_xll.TA_TYPPRICE(D60,E60,F60)</f>
        <v>967.2166666666667</v>
      </c>
      <c r="H60">
        <v>968.92465748542759</v>
      </c>
      <c r="I60" t="str">
        <f t="shared" si="0"/>
        <v>DOWN</v>
      </c>
      <c r="J60">
        <v>1004.372886799217</v>
      </c>
      <c r="K60">
        <v>974.46411851955088</v>
      </c>
      <c r="L60" t="str">
        <f t="shared" si="1"/>
        <v>DOWN</v>
      </c>
      <c r="M60" t="str">
        <f t="shared" si="2"/>
        <v>DOWN</v>
      </c>
      <c r="N60">
        <v>27.837625533819953</v>
      </c>
      <c r="O60" t="str">
        <f t="shared" si="3"/>
        <v>DOWN</v>
      </c>
      <c r="P60" t="str">
        <f t="shared" si="4"/>
        <v>DOWN</v>
      </c>
      <c r="Q60">
        <f t="shared" si="5"/>
        <v>2.75</v>
      </c>
      <c r="R60">
        <f t="shared" si="6"/>
        <v>15.149999999999977</v>
      </c>
      <c r="S60">
        <f t="shared" si="7"/>
        <v>0.1815181518151818</v>
      </c>
      <c r="T60" t="str">
        <f t="shared" si="8"/>
        <v>DOWN</v>
      </c>
      <c r="U60" t="str">
        <f t="shared" si="9"/>
        <v>DOWN</v>
      </c>
      <c r="V60">
        <v>994.15725777282501</v>
      </c>
      <c r="W60">
        <v>1003.9436568090646</v>
      </c>
      <c r="X60">
        <f t="shared" si="10"/>
        <v>-9.7863990362395725</v>
      </c>
      <c r="Y60">
        <v>0.54067293978206132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974.65000000000009</v>
      </c>
      <c r="AE60">
        <f t="shared" si="16"/>
        <v>970.6</v>
      </c>
      <c r="AF60">
        <f t="shared" si="17"/>
        <v>968.85</v>
      </c>
      <c r="AG60">
        <f t="shared" si="18"/>
        <v>967.05000000000007</v>
      </c>
    </row>
    <row r="61" spans="1:34" x14ac:dyDescent="0.25">
      <c r="A61" t="s">
        <v>5</v>
      </c>
      <c r="B61" s="1">
        <v>42941</v>
      </c>
      <c r="C61">
        <v>964.95</v>
      </c>
      <c r="D61">
        <v>1004</v>
      </c>
      <c r="E61">
        <v>961.5</v>
      </c>
      <c r="F61">
        <v>1000</v>
      </c>
      <c r="G61">
        <f>_xll.TA_TYPPRICE(D61,E61,F61)</f>
        <v>988.5</v>
      </c>
      <c r="H61">
        <v>978.71232874271379</v>
      </c>
      <c r="I61" t="str">
        <f t="shared" si="0"/>
        <v>UP</v>
      </c>
      <c r="J61">
        <v>1004.2900230660576</v>
      </c>
      <c r="K61">
        <v>971.58320329298397</v>
      </c>
      <c r="L61" t="str">
        <f t="shared" si="1"/>
        <v>No Confirmation</v>
      </c>
      <c r="M61" t="str">
        <f t="shared" si="2"/>
        <v>No Trend</v>
      </c>
      <c r="N61">
        <v>57.124752506988642</v>
      </c>
      <c r="O61" t="str">
        <f t="shared" si="3"/>
        <v>No Momentum</v>
      </c>
      <c r="P61" t="str">
        <f t="shared" si="4"/>
        <v>No Trend + Momentum</v>
      </c>
      <c r="Q61">
        <f t="shared" si="5"/>
        <v>38.5</v>
      </c>
      <c r="R61">
        <f t="shared" si="6"/>
        <v>42.5</v>
      </c>
      <c r="S61">
        <f t="shared" si="7"/>
        <v>0.90588235294117647</v>
      </c>
      <c r="T61" t="str">
        <f t="shared" si="8"/>
        <v>UP</v>
      </c>
      <c r="U61" t="str">
        <f t="shared" si="9"/>
        <v>No T+M+I</v>
      </c>
      <c r="V61">
        <v>995.05614119239044</v>
      </c>
      <c r="W61">
        <v>1003.6515340824672</v>
      </c>
      <c r="X61">
        <f t="shared" si="10"/>
        <v>-8.5953928900767096</v>
      </c>
      <c r="Y61">
        <v>-1.2865402261896928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1002</v>
      </c>
      <c r="D62">
        <v>1004.8</v>
      </c>
      <c r="E62">
        <v>975.2</v>
      </c>
      <c r="F62">
        <v>980</v>
      </c>
      <c r="G62">
        <f>_xll.TA_TYPPRICE(D62,E62,F62)</f>
        <v>986.66666666666663</v>
      </c>
      <c r="H62">
        <v>982.68949770469021</v>
      </c>
      <c r="I62" t="str">
        <f t="shared" si="0"/>
        <v>DOWN</v>
      </c>
      <c r="J62">
        <v>1004.4033512736004</v>
      </c>
      <c r="K62">
        <v>972.38693589454306</v>
      </c>
      <c r="L62" t="str">
        <f t="shared" si="1"/>
        <v>No Confirmation</v>
      </c>
      <c r="M62" t="str">
        <f t="shared" si="2"/>
        <v>No Trend</v>
      </c>
      <c r="N62">
        <v>44.564632420342484</v>
      </c>
      <c r="O62" t="str">
        <f t="shared" si="3"/>
        <v>No Momentum</v>
      </c>
      <c r="P62" t="str">
        <f t="shared" si="4"/>
        <v>No Trend + Momentum</v>
      </c>
      <c r="Q62">
        <f t="shared" si="5"/>
        <v>4.7999999999999545</v>
      </c>
      <c r="R62">
        <f t="shared" si="6"/>
        <v>29.599999999999909</v>
      </c>
      <c r="S62">
        <f t="shared" si="7"/>
        <v>0.16216216216216112</v>
      </c>
      <c r="T62" t="str">
        <f t="shared" si="8"/>
        <v>DOWN</v>
      </c>
      <c r="U62" t="str">
        <f t="shared" si="9"/>
        <v>No T+M+I</v>
      </c>
      <c r="V62">
        <v>992.73981177817654</v>
      </c>
      <c r="W62">
        <v>1001.899568594877</v>
      </c>
      <c r="X62">
        <f t="shared" si="10"/>
        <v>-9.1597568167004511</v>
      </c>
      <c r="Y62">
        <v>-2.8611835442918445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985.9</v>
      </c>
      <c r="D63">
        <v>997.95</v>
      </c>
      <c r="E63">
        <v>971.65</v>
      </c>
      <c r="F63">
        <v>975</v>
      </c>
      <c r="G63">
        <f>_xll.TA_TYPPRICE(D63,E63,F63)</f>
        <v>981.5333333333333</v>
      </c>
      <c r="H63">
        <v>982.11141551901176</v>
      </c>
      <c r="I63" t="str">
        <f t="shared" si="0"/>
        <v>DOWN</v>
      </c>
      <c r="J63">
        <v>1002.9692732128003</v>
      </c>
      <c r="K63">
        <v>972.22317236242236</v>
      </c>
      <c r="L63" t="str">
        <f t="shared" si="1"/>
        <v>No Confirmation</v>
      </c>
      <c r="M63" t="str">
        <f t="shared" si="2"/>
        <v>No Trend</v>
      </c>
      <c r="N63">
        <v>41.699465242328763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26.300000000000068</v>
      </c>
      <c r="S63">
        <f t="shared" si="7"/>
        <v>0.12737642585551384</v>
      </c>
      <c r="T63" t="str">
        <f t="shared" si="8"/>
        <v>DOWN</v>
      </c>
      <c r="U63" t="str">
        <f t="shared" si="9"/>
        <v>No T+M+I</v>
      </c>
      <c r="V63">
        <v>990.01060996614933</v>
      </c>
      <c r="W63">
        <v>999.90700795821942</v>
      </c>
      <c r="X63">
        <f t="shared" si="10"/>
        <v>-9.8963979920700922</v>
      </c>
      <c r="Y63">
        <v>-4.2682264338474942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973.9</v>
      </c>
      <c r="D64">
        <v>978.2</v>
      </c>
      <c r="E64">
        <v>966.05</v>
      </c>
      <c r="F64">
        <v>969.85</v>
      </c>
      <c r="G64">
        <f>_xll.TA_TYPPRICE(D64,E64,F64)</f>
        <v>971.36666666666667</v>
      </c>
      <c r="H64">
        <v>976.73904109283922</v>
      </c>
      <c r="I64" t="str">
        <f t="shared" si="0"/>
        <v>DOWN</v>
      </c>
      <c r="J64">
        <v>997.46499027662253</v>
      </c>
      <c r="K64">
        <v>970.85135628188402</v>
      </c>
      <c r="L64" t="str">
        <f t="shared" si="1"/>
        <v>DOWN</v>
      </c>
      <c r="M64" t="str">
        <f t="shared" si="2"/>
        <v>DOWN</v>
      </c>
      <c r="N64">
        <v>38.511610277029348</v>
      </c>
      <c r="O64" t="str">
        <f t="shared" si="3"/>
        <v>DOWN</v>
      </c>
      <c r="P64" t="str">
        <f t="shared" si="4"/>
        <v>DOWN</v>
      </c>
      <c r="Q64">
        <f t="shared" si="5"/>
        <v>3.8000000000000682</v>
      </c>
      <c r="R64">
        <f t="shared" si="6"/>
        <v>12.150000000000091</v>
      </c>
      <c r="S64">
        <f t="shared" si="7"/>
        <v>0.31275720164609383</v>
      </c>
      <c r="T64" t="str">
        <f t="shared" si="8"/>
        <v>No Indication</v>
      </c>
      <c r="U64" t="str">
        <f t="shared" si="9"/>
        <v>No T+M+I</v>
      </c>
      <c r="V64">
        <v>986.90897766366481</v>
      </c>
      <c r="W64">
        <v>997.6805629242773</v>
      </c>
      <c r="X64">
        <f t="shared" si="10"/>
        <v>-10.771585260612483</v>
      </c>
      <c r="Y64">
        <v>-5.5688981992004916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977</v>
      </c>
      <c r="D65">
        <v>1024</v>
      </c>
      <c r="E65">
        <v>963.05</v>
      </c>
      <c r="F65">
        <v>1023</v>
      </c>
      <c r="G65">
        <f>_xll.TA_TYPPRICE(D65,E65,F65)</f>
        <v>1003.35</v>
      </c>
      <c r="H65">
        <v>990.04452054641956</v>
      </c>
      <c r="I65" t="str">
        <f t="shared" si="0"/>
        <v>UP</v>
      </c>
      <c r="J65">
        <v>1003.3616591040397</v>
      </c>
      <c r="K65">
        <v>969.11772155257643</v>
      </c>
      <c r="L65" t="str">
        <f t="shared" si="1"/>
        <v>UP</v>
      </c>
      <c r="M65" t="str">
        <f t="shared" si="2"/>
        <v>UP</v>
      </c>
      <c r="N65">
        <v>69.042519210825716</v>
      </c>
      <c r="O65" t="str">
        <f t="shared" si="3"/>
        <v>UP</v>
      </c>
      <c r="P65" t="str">
        <f t="shared" si="4"/>
        <v>UP</v>
      </c>
      <c r="Q65">
        <f t="shared" si="5"/>
        <v>59.950000000000045</v>
      </c>
      <c r="R65">
        <f t="shared" si="6"/>
        <v>60.950000000000045</v>
      </c>
      <c r="S65">
        <f t="shared" si="7"/>
        <v>0.98359310910582443</v>
      </c>
      <c r="T65" t="str">
        <f t="shared" si="8"/>
        <v>UP</v>
      </c>
      <c r="U65" t="str">
        <f t="shared" si="9"/>
        <v>UP</v>
      </c>
      <c r="V65">
        <v>992.46144263848566</v>
      </c>
      <c r="W65">
        <v>999.55607678173828</v>
      </c>
      <c r="X65">
        <f t="shared" si="10"/>
        <v>-7.0946341432526197</v>
      </c>
      <c r="Y65">
        <v>-5.8740453880109174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1026.0999999999999</v>
      </c>
      <c r="D66">
        <v>1042</v>
      </c>
      <c r="E66">
        <v>1013</v>
      </c>
      <c r="F66">
        <v>1033.3499999999999</v>
      </c>
      <c r="G66">
        <f>_xll.TA_TYPPRICE(D66,E66,F66)</f>
        <v>1029.45</v>
      </c>
      <c r="H66">
        <v>1009.7472602732098</v>
      </c>
      <c r="I66" t="str">
        <f t="shared" si="0"/>
        <v>UP</v>
      </c>
      <c r="J66">
        <v>1011.9479570809198</v>
      </c>
      <c r="K66">
        <v>978.86933898533721</v>
      </c>
      <c r="L66" t="str">
        <f t="shared" si="1"/>
        <v>UP</v>
      </c>
      <c r="M66" t="str">
        <f t="shared" si="2"/>
        <v>UP</v>
      </c>
      <c r="N66">
        <v>72.380676148617198</v>
      </c>
      <c r="O66" t="str">
        <f t="shared" si="3"/>
        <v>UP</v>
      </c>
      <c r="P66" t="str">
        <f t="shared" si="4"/>
        <v>UP</v>
      </c>
      <c r="Q66">
        <f t="shared" si="5"/>
        <v>20.349999999999909</v>
      </c>
      <c r="R66">
        <f t="shared" si="6"/>
        <v>29</v>
      </c>
      <c r="S66">
        <f t="shared" si="7"/>
        <v>0.70172413793103139</v>
      </c>
      <c r="T66" t="str">
        <f t="shared" si="8"/>
        <v>No Indication</v>
      </c>
      <c r="U66" t="str">
        <f t="shared" si="9"/>
        <v>No T+M+I</v>
      </c>
      <c r="V66">
        <v>998.75198992487242</v>
      </c>
      <c r="W66">
        <v>1002.0593303534614</v>
      </c>
      <c r="X66">
        <f t="shared" si="10"/>
        <v>-3.3073404285889865</v>
      </c>
      <c r="Y66">
        <v>-5.3607043961265308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1033.75</v>
      </c>
      <c r="D67">
        <v>1037.1500000000001</v>
      </c>
      <c r="E67">
        <v>1008.5</v>
      </c>
      <c r="F67">
        <v>1012.85</v>
      </c>
      <c r="G67">
        <f>_xll.TA_TYPPRICE(D67,E67,F67)</f>
        <v>1019.5</v>
      </c>
      <c r="H67">
        <v>1014.6236301366049</v>
      </c>
      <c r="I67" t="str">
        <f t="shared" ref="I67:I107" si="20">IF(F67&gt;H67,"UP","DOWN")</f>
        <v>DOWN</v>
      </c>
      <c r="J67">
        <v>1017.5484110629376</v>
      </c>
      <c r="K67">
        <v>985.45393032192896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57.12889717070361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4.3500000000000227</v>
      </c>
      <c r="R67">
        <f t="shared" ref="R67:R107" si="26">D67-E67</f>
        <v>28.650000000000091</v>
      </c>
      <c r="S67">
        <f t="shared" ref="S67:S107" si="27">Q67/R67</f>
        <v>0.15183246073298459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1000.9209145518151</v>
      </c>
      <c r="W67">
        <v>1002.8586392161679</v>
      </c>
      <c r="X67">
        <f t="shared" ref="X67:X107" si="30">V67-W67</f>
        <v>-1.9377246643527997</v>
      </c>
      <c r="Y67">
        <v>-4.6761084497717844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1014.1</v>
      </c>
      <c r="D68">
        <v>1028.05</v>
      </c>
      <c r="E68">
        <v>988</v>
      </c>
      <c r="F68">
        <v>999</v>
      </c>
      <c r="G68">
        <f>_xll.TA_TYPPRICE(D68,E68,F68)</f>
        <v>1005.0166666666668</v>
      </c>
      <c r="H68">
        <v>1009.8201484016358</v>
      </c>
      <c r="I68" t="str">
        <f t="shared" si="20"/>
        <v>DOWN</v>
      </c>
      <c r="J68">
        <v>1019.8820974933959</v>
      </c>
      <c r="K68">
        <v>986.01972358372257</v>
      </c>
      <c r="L68" t="str">
        <f t="shared" si="21"/>
        <v>No Confirmation</v>
      </c>
      <c r="M68" t="str">
        <f t="shared" si="22"/>
        <v>No Trend</v>
      </c>
      <c r="N68">
        <v>48.498477784978078</v>
      </c>
      <c r="O68" t="str">
        <f t="shared" si="23"/>
        <v>No Momentum</v>
      </c>
      <c r="P68" t="str">
        <f t="shared" si="24"/>
        <v>No Trend + Momentum</v>
      </c>
      <c r="Q68">
        <f t="shared" si="25"/>
        <v>11</v>
      </c>
      <c r="R68">
        <f t="shared" si="26"/>
        <v>40.049999999999955</v>
      </c>
      <c r="S68">
        <f t="shared" si="27"/>
        <v>0.27465667915106151</v>
      </c>
      <c r="T68" t="str">
        <f t="shared" si="28"/>
        <v>No Indication</v>
      </c>
      <c r="U68" t="str">
        <f t="shared" si="29"/>
        <v>No T+M+I</v>
      </c>
      <c r="V68">
        <v>1000.6253892361512</v>
      </c>
      <c r="W68">
        <v>1002.5728140890444</v>
      </c>
      <c r="X68">
        <f t="shared" si="30"/>
        <v>-1.9474248528931639</v>
      </c>
      <c r="Y68">
        <v>-4.1303717303960603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999.05</v>
      </c>
      <c r="D69">
        <v>1008</v>
      </c>
      <c r="E69">
        <v>983.15</v>
      </c>
      <c r="F69">
        <v>991</v>
      </c>
      <c r="G69">
        <f>_xll.TA_TYPPRICE(D69,E69,F69)</f>
        <v>994.05000000000007</v>
      </c>
      <c r="H69">
        <v>1001.935074200818</v>
      </c>
      <c r="I69" t="str">
        <f t="shared" si="20"/>
        <v>DOWN</v>
      </c>
      <c r="J69">
        <v>1017.2416313837524</v>
      </c>
      <c r="K69">
        <v>985.3820072317842</v>
      </c>
      <c r="L69" t="str">
        <f t="shared" si="21"/>
        <v>No Confirmation</v>
      </c>
      <c r="M69" t="str">
        <f t="shared" si="22"/>
        <v>No Trend</v>
      </c>
      <c r="N69">
        <v>43.728752420272087</v>
      </c>
      <c r="O69" t="str">
        <f t="shared" si="23"/>
        <v>No Momentum</v>
      </c>
      <c r="P69" t="str">
        <f t="shared" si="24"/>
        <v>No Trend + Momentum</v>
      </c>
      <c r="Q69">
        <f t="shared" si="25"/>
        <v>7.8500000000000227</v>
      </c>
      <c r="R69">
        <f t="shared" si="26"/>
        <v>24.850000000000023</v>
      </c>
      <c r="S69">
        <f t="shared" si="27"/>
        <v>0.31589537223340103</v>
      </c>
      <c r="T69" t="str">
        <f t="shared" si="28"/>
        <v>No Indication</v>
      </c>
      <c r="U69" t="str">
        <f t="shared" si="29"/>
        <v>No T+M+I</v>
      </c>
      <c r="V69">
        <v>999.14456012289725</v>
      </c>
      <c r="W69">
        <v>1001.715568600967</v>
      </c>
      <c r="X69">
        <f t="shared" si="30"/>
        <v>-2.5710084780697571</v>
      </c>
      <c r="Y69">
        <v>-3.8184990799307998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992.05</v>
      </c>
      <c r="D70">
        <v>1005</v>
      </c>
      <c r="E70">
        <v>985.15</v>
      </c>
      <c r="F70">
        <v>988.95</v>
      </c>
      <c r="G70">
        <f>_xll.TA_TYPPRICE(D70,E70,F70)</f>
        <v>993.03333333333342</v>
      </c>
      <c r="H70">
        <v>997.48420376707577</v>
      </c>
      <c r="I70" t="str">
        <f t="shared" si="20"/>
        <v>DOWN</v>
      </c>
      <c r="J70">
        <v>1014.5212688540297</v>
      </c>
      <c r="K70">
        <v>985.33045006916552</v>
      </c>
      <c r="L70" t="str">
        <f t="shared" si="21"/>
        <v>No Confirmation</v>
      </c>
      <c r="M70" t="str">
        <f t="shared" si="22"/>
        <v>No Trend</v>
      </c>
      <c r="N70">
        <v>42.393276276586114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3.8000000000000682</v>
      </c>
      <c r="R70">
        <f t="shared" si="26"/>
        <v>19.850000000000023</v>
      </c>
      <c r="S70">
        <f t="shared" si="27"/>
        <v>0.19143576826196795</v>
      </c>
      <c r="T70" t="str">
        <f t="shared" si="28"/>
        <v>DOWN</v>
      </c>
      <c r="U70" t="str">
        <f t="shared" si="29"/>
        <v>No T+M+I</v>
      </c>
      <c r="V70">
        <v>997.57616625783612</v>
      </c>
      <c r="W70">
        <v>1000.7699709268213</v>
      </c>
      <c r="X70">
        <f t="shared" si="30"/>
        <v>-3.1938046689851944</v>
      </c>
      <c r="Y70">
        <v>-3.6935601977416788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989.95</v>
      </c>
      <c r="D71">
        <v>1006.35</v>
      </c>
      <c r="E71">
        <v>969</v>
      </c>
      <c r="F71">
        <v>970.05</v>
      </c>
      <c r="G71">
        <f>_xll.TA_TYPPRICE(D71,E71,F71)</f>
        <v>981.79999999999984</v>
      </c>
      <c r="H71">
        <v>989.64210188353786</v>
      </c>
      <c r="I71" t="str">
        <f t="shared" si="20"/>
        <v>DOWN</v>
      </c>
      <c r="J71">
        <v>1012.705431330912</v>
      </c>
      <c r="K71">
        <v>981.7014611649065</v>
      </c>
      <c r="L71" t="str">
        <f t="shared" si="21"/>
        <v>DOWN</v>
      </c>
      <c r="M71" t="str">
        <f t="shared" si="22"/>
        <v>DOWN</v>
      </c>
      <c r="N71">
        <v>31.357019819912729</v>
      </c>
      <c r="O71" t="str">
        <f t="shared" si="23"/>
        <v>DOWN</v>
      </c>
      <c r="P71" t="str">
        <f t="shared" si="24"/>
        <v>DOWN</v>
      </c>
      <c r="Q71">
        <f t="shared" si="25"/>
        <v>1.0499999999999545</v>
      </c>
      <c r="R71">
        <f t="shared" si="26"/>
        <v>37.350000000000023</v>
      </c>
      <c r="S71">
        <f t="shared" si="27"/>
        <v>2.8112449799195551E-2</v>
      </c>
      <c r="T71" t="str">
        <f t="shared" si="28"/>
        <v>DOWN</v>
      </c>
      <c r="U71" t="str">
        <f t="shared" si="29"/>
        <v>DOWN</v>
      </c>
      <c r="V71">
        <v>993.34137144893828</v>
      </c>
      <c r="W71">
        <v>998.4944175248346</v>
      </c>
      <c r="X71">
        <f t="shared" si="30"/>
        <v>-5.1530460758963272</v>
      </c>
      <c r="Y71">
        <v>-3.9854573733726086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975</v>
      </c>
      <c r="D72">
        <v>975</v>
      </c>
      <c r="E72">
        <v>935.5</v>
      </c>
      <c r="F72">
        <v>939</v>
      </c>
      <c r="G72">
        <f>_xll.TA_TYPPRICE(D72,E72,F72)</f>
        <v>949.83333333333337</v>
      </c>
      <c r="H72">
        <v>969.73771760843556</v>
      </c>
      <c r="I72" t="str">
        <f t="shared" si="20"/>
        <v>DOWN</v>
      </c>
      <c r="J72">
        <v>1004.3264465907093</v>
      </c>
      <c r="K72">
        <v>971.43446979492728</v>
      </c>
      <c r="L72" t="str">
        <f t="shared" si="21"/>
        <v>DOWN</v>
      </c>
      <c r="M72" t="str">
        <f t="shared" si="22"/>
        <v>DOWN</v>
      </c>
      <c r="N72">
        <v>20.433257799925109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39.5</v>
      </c>
      <c r="S72">
        <f t="shared" si="27"/>
        <v>8.8607594936708861E-2</v>
      </c>
      <c r="T72" t="str">
        <f t="shared" si="28"/>
        <v>DOWN</v>
      </c>
      <c r="U72" t="str">
        <f t="shared" si="29"/>
        <v>DOWN</v>
      </c>
      <c r="V72">
        <v>984.98116045679387</v>
      </c>
      <c r="W72">
        <v>994.08742363410613</v>
      </c>
      <c r="X72">
        <f t="shared" si="30"/>
        <v>-9.1062631773122575</v>
      </c>
      <c r="Y72">
        <v>-5.0096185341605386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970.5</v>
      </c>
      <c r="AE72">
        <f t="shared" si="36"/>
        <v>959.90000000000009</v>
      </c>
      <c r="AF72">
        <f t="shared" si="37"/>
        <v>955.25</v>
      </c>
      <c r="AG72">
        <f t="shared" si="38"/>
        <v>950.6</v>
      </c>
    </row>
    <row r="73" spans="1:33" x14ac:dyDescent="0.25">
      <c r="A73" t="s">
        <v>5</v>
      </c>
      <c r="B73" s="1">
        <v>42957</v>
      </c>
      <c r="C73">
        <v>935</v>
      </c>
      <c r="D73">
        <v>957.35</v>
      </c>
      <c r="E73">
        <v>917.7</v>
      </c>
      <c r="F73">
        <v>942</v>
      </c>
      <c r="G73">
        <f>_xll.TA_TYPPRICE(D73,E73,F73)</f>
        <v>939.01666666666677</v>
      </c>
      <c r="H73">
        <v>954.37719213755122</v>
      </c>
      <c r="I73" t="str">
        <f t="shared" si="20"/>
        <v>DOWN</v>
      </c>
      <c r="J73">
        <v>993.88723623721842</v>
      </c>
      <c r="K73">
        <v>959.49347650716572</v>
      </c>
      <c r="L73" t="str">
        <f t="shared" si="21"/>
        <v>DOWN</v>
      </c>
      <c r="M73" t="str">
        <f t="shared" si="22"/>
        <v>DOWN</v>
      </c>
      <c r="N73">
        <v>23.645737554168313</v>
      </c>
      <c r="O73" t="str">
        <f t="shared" si="23"/>
        <v>DOWN</v>
      </c>
      <c r="P73" t="str">
        <f t="shared" si="24"/>
        <v>DOWN</v>
      </c>
      <c r="Q73">
        <f t="shared" si="25"/>
        <v>24.299999999999955</v>
      </c>
      <c r="R73">
        <f t="shared" si="26"/>
        <v>39.649999999999977</v>
      </c>
      <c r="S73">
        <f t="shared" si="27"/>
        <v>0.61286254728877598</v>
      </c>
      <c r="T73" t="str">
        <f t="shared" si="28"/>
        <v>No Indication</v>
      </c>
      <c r="U73" t="str">
        <f t="shared" si="29"/>
        <v>No T+M+I</v>
      </c>
      <c r="V73">
        <v>978.36867423267176</v>
      </c>
      <c r="W73">
        <v>990.22909595750571</v>
      </c>
      <c r="X73">
        <f t="shared" si="30"/>
        <v>-11.860421724833941</v>
      </c>
      <c r="Y73">
        <v>-6.3797791722952191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920.2</v>
      </c>
      <c r="D74">
        <v>957.9</v>
      </c>
      <c r="E74">
        <v>920.2</v>
      </c>
      <c r="F74">
        <v>951.95</v>
      </c>
      <c r="G74">
        <f>_xll.TA_TYPPRICE(D74,E74,F74)</f>
        <v>943.35</v>
      </c>
      <c r="H74">
        <v>948.86359606877568</v>
      </c>
      <c r="I74" t="str">
        <f t="shared" si="20"/>
        <v>UP</v>
      </c>
      <c r="J74">
        <v>985.89007262894768</v>
      </c>
      <c r="K74">
        <v>950.76159283890672</v>
      </c>
      <c r="L74" t="str">
        <f t="shared" si="21"/>
        <v>No Confirmation</v>
      </c>
      <c r="M74" t="str">
        <f t="shared" si="22"/>
        <v>No Trend</v>
      </c>
      <c r="N74">
        <v>34.593849967765934</v>
      </c>
      <c r="O74" t="str">
        <f t="shared" si="23"/>
        <v>DOWN</v>
      </c>
      <c r="P74" t="str">
        <f t="shared" si="24"/>
        <v>No Trend + Momentum</v>
      </c>
      <c r="Q74">
        <f t="shared" si="25"/>
        <v>31.75</v>
      </c>
      <c r="R74">
        <f t="shared" si="26"/>
        <v>37.699999999999932</v>
      </c>
      <c r="S74">
        <f t="shared" si="27"/>
        <v>0.84217506631299888</v>
      </c>
      <c r="T74" t="str">
        <f t="shared" si="28"/>
        <v>UP</v>
      </c>
      <c r="U74" t="str">
        <f t="shared" si="29"/>
        <v>No T+M+I</v>
      </c>
      <c r="V74">
        <v>974.30426281226073</v>
      </c>
      <c r="W74">
        <v>987.39360736806088</v>
      </c>
      <c r="X74">
        <f t="shared" si="30"/>
        <v>-13.089344555800153</v>
      </c>
      <c r="Y74">
        <v>-7.7216922489962059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984.4</v>
      </c>
      <c r="E75">
        <v>955</v>
      </c>
      <c r="F75">
        <v>976.5</v>
      </c>
      <c r="G75">
        <f>_xll.TA_TYPPRICE(D75,E75,F75)</f>
        <v>971.9666666666667</v>
      </c>
      <c r="H75">
        <v>960.41513136772119</v>
      </c>
      <c r="I75" t="str">
        <f t="shared" si="20"/>
        <v>UP</v>
      </c>
      <c r="J75">
        <v>985.55894537807046</v>
      </c>
      <c r="K75">
        <v>951.70346109692741</v>
      </c>
      <c r="L75" t="str">
        <f t="shared" si="21"/>
        <v>No Confirmation</v>
      </c>
      <c r="M75" t="str">
        <f t="shared" si="22"/>
        <v>No Trend</v>
      </c>
      <c r="N75">
        <v>54.649171075121863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21.5</v>
      </c>
      <c r="R75">
        <f t="shared" si="26"/>
        <v>29.399999999999977</v>
      </c>
      <c r="S75">
        <f t="shared" si="27"/>
        <v>0.73129251700680331</v>
      </c>
      <c r="T75" t="str">
        <f t="shared" si="28"/>
        <v>No Indication</v>
      </c>
      <c r="U75" t="str">
        <f t="shared" si="29"/>
        <v>No T+M+I</v>
      </c>
      <c r="V75">
        <v>974.64206853345138</v>
      </c>
      <c r="W75">
        <v>986.58667348894528</v>
      </c>
      <c r="X75">
        <f t="shared" si="30"/>
        <v>-11.944604955493901</v>
      </c>
      <c r="Y75">
        <v>-8.5662747902957452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979.5</v>
      </c>
      <c r="D76">
        <v>988.45</v>
      </c>
      <c r="E76">
        <v>954.6</v>
      </c>
      <c r="F76">
        <v>975</v>
      </c>
      <c r="G76">
        <f>_xll.TA_TYPPRICE(D76,E76,F76)</f>
        <v>972.68333333333339</v>
      </c>
      <c r="H76">
        <v>966.54923235052729</v>
      </c>
      <c r="I76" t="str">
        <f t="shared" si="20"/>
        <v>UP</v>
      </c>
      <c r="J76">
        <v>986.20140196072145</v>
      </c>
      <c r="K76">
        <v>952.34713640872133</v>
      </c>
      <c r="L76" t="str">
        <f t="shared" si="21"/>
        <v>No Confirmation</v>
      </c>
      <c r="M76" t="str">
        <f t="shared" si="22"/>
        <v>No Trend</v>
      </c>
      <c r="N76">
        <v>53.398649798900834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20.399999999999977</v>
      </c>
      <c r="R76">
        <f t="shared" si="26"/>
        <v>33.850000000000023</v>
      </c>
      <c r="S76">
        <f t="shared" si="27"/>
        <v>0.60265878877400192</v>
      </c>
      <c r="T76" t="str">
        <f t="shared" si="28"/>
        <v>No Indication</v>
      </c>
      <c r="U76" t="str">
        <f t="shared" si="29"/>
        <v>No T+M+I</v>
      </c>
      <c r="V76">
        <v>974.69713491292043</v>
      </c>
      <c r="W76">
        <v>985.72840137865307</v>
      </c>
      <c r="X76">
        <f t="shared" si="30"/>
        <v>-11.031266465732642</v>
      </c>
      <c r="Y76">
        <v>-9.0592731253831253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980.15</v>
      </c>
      <c r="D77">
        <v>999</v>
      </c>
      <c r="E77">
        <v>967.25</v>
      </c>
      <c r="F77">
        <v>973</v>
      </c>
      <c r="G77">
        <f>_xll.TA_TYPPRICE(D77,E77,F77)</f>
        <v>979.75</v>
      </c>
      <c r="H77">
        <v>973.14961617526365</v>
      </c>
      <c r="I77" t="str">
        <f t="shared" si="20"/>
        <v>DOWN</v>
      </c>
      <c r="J77">
        <v>989.0455348583389</v>
      </c>
      <c r="K77">
        <v>955.65888387344989</v>
      </c>
      <c r="L77" t="str">
        <f t="shared" si="21"/>
        <v>No Confirmation</v>
      </c>
      <c r="M77" t="str">
        <f t="shared" si="22"/>
        <v>No Trend</v>
      </c>
      <c r="N77">
        <v>51.436954711688244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5.75</v>
      </c>
      <c r="R77">
        <f t="shared" si="26"/>
        <v>31.75</v>
      </c>
      <c r="S77">
        <f t="shared" si="27"/>
        <v>0.18110236220472442</v>
      </c>
      <c r="T77" t="str">
        <f t="shared" si="28"/>
        <v>DOWN</v>
      </c>
      <c r="U77" t="str">
        <f t="shared" si="29"/>
        <v>No T+M+I</v>
      </c>
      <c r="V77">
        <v>974.43603723400963</v>
      </c>
      <c r="W77">
        <v>984.78555683208617</v>
      </c>
      <c r="X77">
        <f t="shared" si="30"/>
        <v>-10.34951959807654</v>
      </c>
      <c r="Y77">
        <v>-9.3173224199218083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974.5</v>
      </c>
      <c r="D78">
        <v>975.4</v>
      </c>
      <c r="E78">
        <v>954.85</v>
      </c>
      <c r="F78">
        <v>968</v>
      </c>
      <c r="G78">
        <f>_xll.TA_TYPPRICE(D78,E78,F78)</f>
        <v>966.08333333333337</v>
      </c>
      <c r="H78">
        <v>969.61647475429845</v>
      </c>
      <c r="I78" t="str">
        <f t="shared" si="20"/>
        <v>DOWN</v>
      </c>
      <c r="J78">
        <v>986.013193778708</v>
      </c>
      <c r="K78">
        <v>955.47913190157215</v>
      </c>
      <c r="L78" t="str">
        <f t="shared" si="21"/>
        <v>No Confirmation</v>
      </c>
      <c r="M78" t="str">
        <f t="shared" si="22"/>
        <v>No Trend</v>
      </c>
      <c r="N78">
        <v>46.139971766048774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13.149999999999977</v>
      </c>
      <c r="R78">
        <f t="shared" si="26"/>
        <v>20.549999999999955</v>
      </c>
      <c r="S78">
        <f t="shared" si="27"/>
        <v>0.63990267639902709</v>
      </c>
      <c r="T78" t="str">
        <f t="shared" si="28"/>
        <v>No Indication</v>
      </c>
      <c r="U78" t="str">
        <f t="shared" si="29"/>
        <v>No T+M+I</v>
      </c>
      <c r="V78">
        <v>973.44587765954657</v>
      </c>
      <c r="W78">
        <v>983.54218225193165</v>
      </c>
      <c r="X78">
        <f t="shared" si="30"/>
        <v>-10.096304592385081</v>
      </c>
      <c r="Y78">
        <v>-9.4731188544144622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972.35</v>
      </c>
      <c r="D79">
        <v>988</v>
      </c>
      <c r="E79">
        <v>951</v>
      </c>
      <c r="F79">
        <v>959.2</v>
      </c>
      <c r="G79">
        <f>_xll.TA_TYPPRICE(D79,E79,F79)</f>
        <v>966.06666666666661</v>
      </c>
      <c r="H79">
        <v>967.84157071048253</v>
      </c>
      <c r="I79" t="str">
        <f t="shared" si="20"/>
        <v>DOWN</v>
      </c>
      <c r="J79">
        <v>986.45470627232839</v>
      </c>
      <c r="K79">
        <v>954.48376925677837</v>
      </c>
      <c r="L79" t="str">
        <f t="shared" si="21"/>
        <v>No Confirmation</v>
      </c>
      <c r="M79" t="str">
        <f t="shared" si="22"/>
        <v>No Trend</v>
      </c>
      <c r="N79">
        <v>37.617494153701749</v>
      </c>
      <c r="O79" t="str">
        <f t="shared" si="23"/>
        <v>DOWN</v>
      </c>
      <c r="P79" t="str">
        <f t="shared" si="24"/>
        <v>No Trend + Momentum</v>
      </c>
      <c r="Q79">
        <f t="shared" si="25"/>
        <v>8.2000000000000455</v>
      </c>
      <c r="R79">
        <f t="shared" si="26"/>
        <v>37</v>
      </c>
      <c r="S79">
        <f t="shared" si="27"/>
        <v>0.22162162162162286</v>
      </c>
      <c r="T79" t="str">
        <f t="shared" si="28"/>
        <v>No Indication</v>
      </c>
      <c r="U79" t="str">
        <f t="shared" si="29"/>
        <v>No T+M+I</v>
      </c>
      <c r="V79">
        <v>971.25420417346254</v>
      </c>
      <c r="W79">
        <v>981.7390576406774</v>
      </c>
      <c r="X79">
        <f t="shared" si="30"/>
        <v>-10.484853467214862</v>
      </c>
      <c r="Y79">
        <v>-9.6754657769745425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970.95</v>
      </c>
      <c r="D80">
        <v>976.1</v>
      </c>
      <c r="E80">
        <v>952</v>
      </c>
      <c r="F80">
        <v>958.3</v>
      </c>
      <c r="G80">
        <f>_xll.TA_TYPPRICE(D80,E80,F80)</f>
        <v>962.13333333333321</v>
      </c>
      <c r="H80">
        <v>964.98745202190787</v>
      </c>
      <c r="I80" t="str">
        <f t="shared" si="20"/>
        <v>DOWN</v>
      </c>
      <c r="J80">
        <v>984.15366043403321</v>
      </c>
      <c r="K80">
        <v>953.93182053304986</v>
      </c>
      <c r="L80" t="str">
        <f t="shared" si="21"/>
        <v>No Confirmation</v>
      </c>
      <c r="M80" t="str">
        <f t="shared" si="22"/>
        <v>No Trend</v>
      </c>
      <c r="N80">
        <v>36.749708836820943</v>
      </c>
      <c r="O80" t="str">
        <f t="shared" si="23"/>
        <v>DOWN</v>
      </c>
      <c r="P80" t="str">
        <f t="shared" si="24"/>
        <v>No Trend + Momentum</v>
      </c>
      <c r="Q80">
        <f t="shared" si="25"/>
        <v>6.2999999999999545</v>
      </c>
      <c r="R80">
        <f t="shared" si="26"/>
        <v>24.100000000000023</v>
      </c>
      <c r="S80">
        <f t="shared" si="27"/>
        <v>0.26141078838174059</v>
      </c>
      <c r="T80" t="str">
        <f t="shared" si="28"/>
        <v>No Indication</v>
      </c>
      <c r="U80" t="str">
        <f t="shared" si="29"/>
        <v>No T+M+I</v>
      </c>
      <c r="V80">
        <v>969.26124968523754</v>
      </c>
      <c r="W80">
        <v>980.00283114877539</v>
      </c>
      <c r="X80">
        <f t="shared" si="30"/>
        <v>-10.741581463537841</v>
      </c>
      <c r="Y80">
        <v>-9.8886889142872025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965.9</v>
      </c>
      <c r="D81">
        <v>979.45</v>
      </c>
      <c r="E81">
        <v>960.5</v>
      </c>
      <c r="F81">
        <v>972</v>
      </c>
      <c r="G81">
        <f>_xll.TA_TYPPRICE(D81,E81,F81)</f>
        <v>970.65</v>
      </c>
      <c r="H81">
        <v>967.81872601095392</v>
      </c>
      <c r="I81" t="str">
        <f t="shared" si="20"/>
        <v>UP</v>
      </c>
      <c r="J81">
        <v>983.10840255980361</v>
      </c>
      <c r="K81">
        <v>955.39141597014986</v>
      </c>
      <c r="L81" t="str">
        <f t="shared" si="21"/>
        <v>No Confirmation</v>
      </c>
      <c r="M81" t="str">
        <f t="shared" si="22"/>
        <v>No Trend</v>
      </c>
      <c r="N81">
        <v>56.043995145506145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11.5</v>
      </c>
      <c r="R81">
        <f t="shared" si="26"/>
        <v>18.950000000000045</v>
      </c>
      <c r="S81">
        <f t="shared" si="27"/>
        <v>0.60686015831134421</v>
      </c>
      <c r="T81" t="str">
        <f t="shared" si="28"/>
        <v>No Indication</v>
      </c>
      <c r="U81" t="str">
        <f t="shared" si="29"/>
        <v>No T+M+I</v>
      </c>
      <c r="V81">
        <v>969.68259588750868</v>
      </c>
      <c r="W81">
        <v>979.41002884145871</v>
      </c>
      <c r="X81">
        <f t="shared" si="30"/>
        <v>-9.7274329539500286</v>
      </c>
      <c r="Y81">
        <v>-9.8564377222197681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970.95</v>
      </c>
      <c r="D82">
        <v>988.5</v>
      </c>
      <c r="E82">
        <v>969.05</v>
      </c>
      <c r="F82">
        <v>974</v>
      </c>
      <c r="G82">
        <f>_xll.TA_TYPPRICE(D82,E82,F82)</f>
        <v>977.18333333333339</v>
      </c>
      <c r="H82">
        <v>972.50102967214366</v>
      </c>
      <c r="I82" t="str">
        <f t="shared" si="20"/>
        <v>UP</v>
      </c>
      <c r="J82">
        <v>984.30653532429164</v>
      </c>
      <c r="K82">
        <v>958.42665686567216</v>
      </c>
      <c r="L82" t="str">
        <f t="shared" si="21"/>
        <v>No Confirmation</v>
      </c>
      <c r="M82" t="str">
        <f t="shared" si="22"/>
        <v>No Trend</v>
      </c>
      <c r="N82">
        <v>58.361803589263147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4.9500000000000455</v>
      </c>
      <c r="R82">
        <f t="shared" si="26"/>
        <v>19.450000000000045</v>
      </c>
      <c r="S82">
        <f t="shared" si="27"/>
        <v>0.25449871465295804</v>
      </c>
      <c r="T82" t="str">
        <f t="shared" si="28"/>
        <v>No Indication</v>
      </c>
      <c r="U82" t="str">
        <f t="shared" si="29"/>
        <v>No T+M+I</v>
      </c>
      <c r="V82">
        <v>970.34681190481501</v>
      </c>
      <c r="W82">
        <v>979.00928596431368</v>
      </c>
      <c r="X82">
        <f t="shared" si="30"/>
        <v>-8.6624740594986633</v>
      </c>
      <c r="Y82">
        <v>-9.6176449896755472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978.85</v>
      </c>
      <c r="D83">
        <v>987.5</v>
      </c>
      <c r="E83">
        <v>971</v>
      </c>
      <c r="F83">
        <v>980</v>
      </c>
      <c r="G83">
        <f>_xll.TA_TYPPRICE(D83,E83,F83)</f>
        <v>979.5</v>
      </c>
      <c r="H83">
        <v>976.00051483607183</v>
      </c>
      <c r="I83" t="str">
        <f t="shared" si="20"/>
        <v>UP</v>
      </c>
      <c r="J83">
        <v>985.01619414111576</v>
      </c>
      <c r="K83">
        <v>961.220733117745</v>
      </c>
      <c r="L83" t="str">
        <f t="shared" si="21"/>
        <v>No Confirmation</v>
      </c>
      <c r="M83" t="str">
        <f t="shared" si="22"/>
        <v>No Trend</v>
      </c>
      <c r="N83">
        <v>65.235978858926785</v>
      </c>
      <c r="O83" t="str">
        <f t="shared" si="23"/>
        <v>UP</v>
      </c>
      <c r="P83" t="str">
        <f t="shared" si="24"/>
        <v>No Trend + Momentum</v>
      </c>
      <c r="Q83">
        <f t="shared" si="25"/>
        <v>9</v>
      </c>
      <c r="R83">
        <f t="shared" si="26"/>
        <v>16.5</v>
      </c>
      <c r="S83">
        <f t="shared" si="27"/>
        <v>0.54545454545454541</v>
      </c>
      <c r="T83" t="str">
        <f t="shared" si="28"/>
        <v>No Indication</v>
      </c>
      <c r="U83" t="str">
        <f t="shared" si="29"/>
        <v>No T+M+I</v>
      </c>
      <c r="V83">
        <v>971.83191776561273</v>
      </c>
      <c r="W83">
        <v>979.08267218917933</v>
      </c>
      <c r="X83">
        <f t="shared" si="30"/>
        <v>-7.2507544235666046</v>
      </c>
      <c r="Y83">
        <v>-9.1442668764537594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975</v>
      </c>
      <c r="D84">
        <v>984</v>
      </c>
      <c r="E84">
        <v>965.5</v>
      </c>
      <c r="F84">
        <v>972</v>
      </c>
      <c r="G84">
        <f>_xll.TA_TYPPRICE(D84,E84,F84)</f>
        <v>973.83333333333337</v>
      </c>
      <c r="H84">
        <v>974.9169240847026</v>
      </c>
      <c r="I84" t="str">
        <f t="shared" si="20"/>
        <v>DOWN</v>
      </c>
      <c r="J84">
        <v>984.79037322086776</v>
      </c>
      <c r="K84">
        <v>962.17168131380163</v>
      </c>
      <c r="L84" t="str">
        <f t="shared" si="21"/>
        <v>No Confirmation</v>
      </c>
      <c r="M84" t="str">
        <f t="shared" si="22"/>
        <v>No Trend</v>
      </c>
      <c r="N84">
        <v>51.159253436116067</v>
      </c>
      <c r="O84" t="str">
        <f t="shared" si="23"/>
        <v>No Momentum</v>
      </c>
      <c r="P84" t="str">
        <f t="shared" si="24"/>
        <v>No Trend + Momentum</v>
      </c>
      <c r="Q84">
        <f t="shared" si="25"/>
        <v>6.5</v>
      </c>
      <c r="R84">
        <f t="shared" si="26"/>
        <v>18.5</v>
      </c>
      <c r="S84">
        <f t="shared" si="27"/>
        <v>0.35135135135135137</v>
      </c>
      <c r="T84" t="str">
        <f t="shared" si="28"/>
        <v>No Indication</v>
      </c>
      <c r="U84" t="str">
        <f t="shared" si="29"/>
        <v>No T+M+I</v>
      </c>
      <c r="V84">
        <v>971.85777657090307</v>
      </c>
      <c r="W84">
        <v>978.55802980479564</v>
      </c>
      <c r="X84">
        <f t="shared" si="30"/>
        <v>-6.7002532338925676</v>
      </c>
      <c r="Y84">
        <v>-8.6554641479415206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977.95</v>
      </c>
      <c r="D85">
        <v>984.8</v>
      </c>
      <c r="E85">
        <v>972</v>
      </c>
      <c r="F85">
        <v>976.6</v>
      </c>
      <c r="G85">
        <f>_xll.TA_TYPPRICE(D85,E85,F85)</f>
        <v>977.80000000000007</v>
      </c>
      <c r="H85">
        <v>976.35846204235133</v>
      </c>
      <c r="I85" t="str">
        <f t="shared" si="20"/>
        <v>UP</v>
      </c>
      <c r="J85">
        <v>984.79251250511936</v>
      </c>
      <c r="K85">
        <v>964.35575213295681</v>
      </c>
      <c r="L85" t="str">
        <f t="shared" si="21"/>
        <v>No Confirmation</v>
      </c>
      <c r="M85" t="str">
        <f t="shared" si="22"/>
        <v>No Trend</v>
      </c>
      <c r="N85">
        <v>57.717045471307991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4.6000000000000227</v>
      </c>
      <c r="R85">
        <f t="shared" si="26"/>
        <v>12.799999999999955</v>
      </c>
      <c r="S85">
        <f t="shared" si="27"/>
        <v>0.35937500000000305</v>
      </c>
      <c r="T85" t="str">
        <f t="shared" si="28"/>
        <v>No Indication</v>
      </c>
      <c r="U85" t="str">
        <f t="shared" si="29"/>
        <v>No T+M+I</v>
      </c>
      <c r="V85">
        <v>972.58734940614875</v>
      </c>
      <c r="W85">
        <v>978.41299055999593</v>
      </c>
      <c r="X85">
        <f t="shared" si="30"/>
        <v>-5.8256411538471866</v>
      </c>
      <c r="Y85">
        <v>-8.0894995491226531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976.6</v>
      </c>
      <c r="D86">
        <v>995</v>
      </c>
      <c r="E86">
        <v>975.65</v>
      </c>
      <c r="F86">
        <v>986.7</v>
      </c>
      <c r="G86">
        <f>_xll.TA_TYPPRICE(D86,E86,F86)</f>
        <v>985.78333333333342</v>
      </c>
      <c r="H86">
        <v>981.07089768784238</v>
      </c>
      <c r="I86" t="str">
        <f t="shared" si="20"/>
        <v>UP</v>
      </c>
      <c r="J86">
        <v>987.06084305953732</v>
      </c>
      <c r="K86">
        <v>966.86558499229977</v>
      </c>
      <c r="L86" t="str">
        <f t="shared" si="21"/>
        <v>No Confirmation</v>
      </c>
      <c r="M86" t="str">
        <f t="shared" si="22"/>
        <v>No Trend</v>
      </c>
      <c r="N86">
        <v>69.102918945913061</v>
      </c>
      <c r="O86" t="str">
        <f t="shared" si="23"/>
        <v>UP</v>
      </c>
      <c r="P86" t="str">
        <f t="shared" si="24"/>
        <v>No Trend + Momentum</v>
      </c>
      <c r="Q86">
        <f t="shared" si="25"/>
        <v>11.050000000000068</v>
      </c>
      <c r="R86">
        <f t="shared" si="26"/>
        <v>19.350000000000023</v>
      </c>
      <c r="S86">
        <f t="shared" si="27"/>
        <v>0.57105943152455063</v>
      </c>
      <c r="T86" t="str">
        <f t="shared" si="28"/>
        <v>No Indication</v>
      </c>
      <c r="U86" t="str">
        <f t="shared" si="29"/>
        <v>No T+M+I</v>
      </c>
      <c r="V86">
        <v>974.75852642058737</v>
      </c>
      <c r="W86">
        <v>979.02684311110738</v>
      </c>
      <c r="X86">
        <f t="shared" si="30"/>
        <v>-4.2683166905200096</v>
      </c>
      <c r="Y86">
        <v>-7.3252629774021241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997.95</v>
      </c>
      <c r="D87">
        <v>1026.95</v>
      </c>
      <c r="E87">
        <v>985</v>
      </c>
      <c r="F87">
        <v>1024.8</v>
      </c>
      <c r="G87">
        <f>_xll.TA_TYPPRICE(D87,E87,F87)</f>
        <v>1012.25</v>
      </c>
      <c r="H87">
        <v>996.66044884392113</v>
      </c>
      <c r="I87" t="str">
        <f t="shared" si="20"/>
        <v>UP</v>
      </c>
      <c r="J87">
        <v>995.92510015741789</v>
      </c>
      <c r="K87">
        <v>970.89545499401095</v>
      </c>
      <c r="L87" t="str">
        <f t="shared" si="21"/>
        <v>UP</v>
      </c>
      <c r="M87" t="str">
        <f t="shared" si="22"/>
        <v>UP</v>
      </c>
      <c r="N87">
        <v>86.387389136872088</v>
      </c>
      <c r="O87" t="str">
        <f t="shared" si="23"/>
        <v>UP</v>
      </c>
      <c r="P87" t="str">
        <f t="shared" si="24"/>
        <v>UP</v>
      </c>
      <c r="Q87">
        <f t="shared" si="25"/>
        <v>39.799999999999955</v>
      </c>
      <c r="R87">
        <f t="shared" si="26"/>
        <v>41.950000000000045</v>
      </c>
      <c r="S87">
        <f t="shared" si="27"/>
        <v>0.94874851013110639</v>
      </c>
      <c r="T87" t="str">
        <f t="shared" si="28"/>
        <v>UP</v>
      </c>
      <c r="U87" t="str">
        <f t="shared" si="29"/>
        <v>UP</v>
      </c>
      <c r="V87">
        <v>982.45721466357395</v>
      </c>
      <c r="W87">
        <v>982.41744732509937</v>
      </c>
      <c r="X87">
        <f t="shared" si="30"/>
        <v>3.9767338474575809E-2</v>
      </c>
      <c r="Y87">
        <v>-5.8522569142267837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989.80000000000007</v>
      </c>
      <c r="AE87">
        <f t="shared" si="36"/>
        <v>1001</v>
      </c>
      <c r="AF87">
        <f t="shared" si="37"/>
        <v>1006</v>
      </c>
      <c r="AG87">
        <f t="shared" si="38"/>
        <v>1010.95</v>
      </c>
    </row>
    <row r="88" spans="1:33" x14ac:dyDescent="0.25">
      <c r="A88" t="s">
        <v>5</v>
      </c>
      <c r="B88" s="1">
        <v>42982</v>
      </c>
      <c r="C88">
        <v>1025</v>
      </c>
      <c r="D88">
        <v>1078.8</v>
      </c>
      <c r="E88">
        <v>1000.3</v>
      </c>
      <c r="F88">
        <v>1064.55</v>
      </c>
      <c r="G88">
        <f>_xll.TA_TYPPRICE(D88,E88,F88)</f>
        <v>1047.8833333333332</v>
      </c>
      <c r="H88">
        <v>1022.2718910886272</v>
      </c>
      <c r="I88" t="str">
        <f t="shared" si="20"/>
        <v>UP</v>
      </c>
      <c r="J88">
        <v>1014.3417445668806</v>
      </c>
      <c r="K88">
        <v>977.42979832867513</v>
      </c>
      <c r="L88" t="str">
        <f t="shared" si="21"/>
        <v>UP</v>
      </c>
      <c r="M88" t="str">
        <f t="shared" si="22"/>
        <v>UP</v>
      </c>
      <c r="N88">
        <v>92.129435329096111</v>
      </c>
      <c r="O88" t="str">
        <f t="shared" si="23"/>
        <v>UP</v>
      </c>
      <c r="P88" t="str">
        <f t="shared" si="24"/>
        <v>UP</v>
      </c>
      <c r="Q88">
        <f t="shared" si="25"/>
        <v>64.25</v>
      </c>
      <c r="R88">
        <f t="shared" si="26"/>
        <v>78.5</v>
      </c>
      <c r="S88">
        <f t="shared" si="27"/>
        <v>0.81847133757961787</v>
      </c>
      <c r="T88" t="str">
        <f t="shared" si="28"/>
        <v>UP</v>
      </c>
      <c r="U88" t="str">
        <f t="shared" si="29"/>
        <v>UP</v>
      </c>
      <c r="V88">
        <v>995.08687394610104</v>
      </c>
      <c r="W88">
        <v>988.5013401158327</v>
      </c>
      <c r="X88">
        <f t="shared" si="30"/>
        <v>6.5855338302683322</v>
      </c>
      <c r="Y88">
        <v>-3.3646987653277605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1009.25</v>
      </c>
      <c r="AE88">
        <f t="shared" si="36"/>
        <v>1030.3</v>
      </c>
      <c r="AF88">
        <f t="shared" si="37"/>
        <v>1039.55</v>
      </c>
      <c r="AG88">
        <f t="shared" si="38"/>
        <v>1048.8</v>
      </c>
    </row>
    <row r="89" spans="1:33" x14ac:dyDescent="0.25">
      <c r="A89" t="s">
        <v>5</v>
      </c>
      <c r="B89" s="1">
        <v>42983</v>
      </c>
      <c r="C89">
        <v>1074.55</v>
      </c>
      <c r="D89">
        <v>1083.05</v>
      </c>
      <c r="E89">
        <v>1047.05</v>
      </c>
      <c r="F89">
        <v>1065</v>
      </c>
      <c r="G89">
        <f>_xll.TA_TYPPRICE(D89,E89,F89)</f>
        <v>1065.0333333333333</v>
      </c>
      <c r="H89">
        <v>1043.6526122109804</v>
      </c>
      <c r="I89" t="str">
        <f t="shared" si="20"/>
        <v>UP</v>
      </c>
      <c r="J89">
        <v>1029.6102457742404</v>
      </c>
      <c r="K89">
        <v>992.90095425563618</v>
      </c>
      <c r="L89" t="str">
        <f t="shared" si="21"/>
        <v>UP</v>
      </c>
      <c r="M89" t="str">
        <f t="shared" si="22"/>
        <v>UP</v>
      </c>
      <c r="N89">
        <v>92.17613694269447</v>
      </c>
      <c r="O89" t="str">
        <f t="shared" si="23"/>
        <v>UP</v>
      </c>
      <c r="P89" t="str">
        <f t="shared" si="24"/>
        <v>UP</v>
      </c>
      <c r="Q89">
        <f t="shared" si="25"/>
        <v>17.950000000000045</v>
      </c>
      <c r="R89">
        <f t="shared" si="26"/>
        <v>36</v>
      </c>
      <c r="S89">
        <f t="shared" si="27"/>
        <v>0.49861111111111239</v>
      </c>
      <c r="T89" t="str">
        <f t="shared" si="28"/>
        <v>No Indication</v>
      </c>
      <c r="U89" t="str">
        <f t="shared" si="29"/>
        <v>No T+M+I</v>
      </c>
      <c r="V89">
        <v>1005.8427394928548</v>
      </c>
      <c r="W89">
        <v>994.16790751465987</v>
      </c>
      <c r="X89">
        <f t="shared" si="30"/>
        <v>11.674831978194902</v>
      </c>
      <c r="Y89">
        <v>-0.35679261662322759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1064.7</v>
      </c>
      <c r="D90">
        <v>1074.3</v>
      </c>
      <c r="E90">
        <v>1051.4000000000001</v>
      </c>
      <c r="F90">
        <v>1060</v>
      </c>
      <c r="G90">
        <f>_xll.TA_TYPPRICE(D90,E90,F90)</f>
        <v>1061.8999999999999</v>
      </c>
      <c r="H90">
        <v>1052.7763061054902</v>
      </c>
      <c r="I90" t="str">
        <f t="shared" si="20"/>
        <v>UP</v>
      </c>
      <c r="J90">
        <v>1039.5413022688535</v>
      </c>
      <c r="K90">
        <v>1005.9007421988282</v>
      </c>
      <c r="L90" t="str">
        <f t="shared" si="21"/>
        <v>UP</v>
      </c>
      <c r="M90" t="str">
        <f t="shared" si="22"/>
        <v>UP</v>
      </c>
      <c r="N90">
        <v>85.158043101859263</v>
      </c>
      <c r="O90" t="str">
        <f t="shared" si="23"/>
        <v>UP</v>
      </c>
      <c r="P90" t="str">
        <f t="shared" si="24"/>
        <v>UP</v>
      </c>
      <c r="Q90">
        <f t="shared" si="25"/>
        <v>8.5999999999999091</v>
      </c>
      <c r="R90">
        <f t="shared" si="26"/>
        <v>22.899999999999864</v>
      </c>
      <c r="S90">
        <f t="shared" si="27"/>
        <v>0.37554585152838255</v>
      </c>
      <c r="T90" t="str">
        <f t="shared" si="28"/>
        <v>No Indication</v>
      </c>
      <c r="U90" t="str">
        <f t="shared" si="29"/>
        <v>No T+M+I</v>
      </c>
      <c r="V90">
        <v>1014.1746257247232</v>
      </c>
      <c r="W90">
        <v>999.04435880987023</v>
      </c>
      <c r="X90">
        <f t="shared" si="30"/>
        <v>15.130266914852996</v>
      </c>
      <c r="Y90">
        <v>2.7406192896720172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1068.95</v>
      </c>
      <c r="D91">
        <v>1098</v>
      </c>
      <c r="E91">
        <v>1066.5</v>
      </c>
      <c r="F91">
        <v>1078</v>
      </c>
      <c r="G91">
        <f>_xll.TA_TYPPRICE(D91,E91,F91)</f>
        <v>1080.8333333333333</v>
      </c>
      <c r="H91">
        <v>1066.8048197194116</v>
      </c>
      <c r="I91" t="str">
        <f t="shared" si="20"/>
        <v>UP</v>
      </c>
      <c r="J91">
        <v>1052.5321239868861</v>
      </c>
      <c r="K91">
        <v>1019.367243932422</v>
      </c>
      <c r="L91" t="str">
        <f t="shared" si="21"/>
        <v>UP</v>
      </c>
      <c r="M91" t="str">
        <f t="shared" si="22"/>
        <v>UP</v>
      </c>
      <c r="N91">
        <v>88.945529791539656</v>
      </c>
      <c r="O91" t="str">
        <f t="shared" si="23"/>
        <v>UP</v>
      </c>
      <c r="P91" t="str">
        <f t="shared" si="24"/>
        <v>UP</v>
      </c>
      <c r="Q91">
        <f t="shared" si="25"/>
        <v>11.5</v>
      </c>
      <c r="R91">
        <f t="shared" si="26"/>
        <v>31.5</v>
      </c>
      <c r="S91">
        <f t="shared" si="27"/>
        <v>0.36507936507936506</v>
      </c>
      <c r="T91" t="str">
        <f t="shared" si="28"/>
        <v>No Indication</v>
      </c>
      <c r="U91" t="str">
        <f t="shared" si="29"/>
        <v>No T+M+I</v>
      </c>
      <c r="V91">
        <v>1023.9939140747658</v>
      </c>
      <c r="W91">
        <v>1004.8929248239539</v>
      </c>
      <c r="X91">
        <f t="shared" si="30"/>
        <v>19.100989250811949</v>
      </c>
      <c r="Y91">
        <v>6.0126932819000034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1089.95</v>
      </c>
      <c r="D92">
        <v>1103.95</v>
      </c>
      <c r="E92">
        <v>1051.95</v>
      </c>
      <c r="F92">
        <v>1057.5</v>
      </c>
      <c r="G92">
        <f>_xll.TA_TYPPRICE(D92,E92,F92)</f>
        <v>1071.1333333333334</v>
      </c>
      <c r="H92">
        <v>1068.9690765263726</v>
      </c>
      <c r="I92" t="str">
        <f t="shared" si="20"/>
        <v>DOWN</v>
      </c>
      <c r="J92">
        <v>1063.9583186564669</v>
      </c>
      <c r="K92">
        <v>1026.6078563918838</v>
      </c>
      <c r="L92" t="str">
        <f t="shared" si="21"/>
        <v>No Confirmation</v>
      </c>
      <c r="M92" t="str">
        <f t="shared" si="22"/>
        <v>No Trend</v>
      </c>
      <c r="N92">
        <v>65.243378727260705</v>
      </c>
      <c r="O92" t="str">
        <f t="shared" si="23"/>
        <v>UP</v>
      </c>
      <c r="P92" t="str">
        <f t="shared" si="24"/>
        <v>No Trend + Momentum</v>
      </c>
      <c r="Q92">
        <f t="shared" si="25"/>
        <v>5.5499999999999545</v>
      </c>
      <c r="R92">
        <f t="shared" si="26"/>
        <v>52</v>
      </c>
      <c r="S92">
        <f t="shared" si="27"/>
        <v>0.10673076923076835</v>
      </c>
      <c r="T92" t="str">
        <f t="shared" si="28"/>
        <v>DOWN</v>
      </c>
      <c r="U92" t="str">
        <f t="shared" si="29"/>
        <v>No T+M+I</v>
      </c>
      <c r="V92">
        <v>1029.1486965248018</v>
      </c>
      <c r="W92">
        <v>1008.7897452073647</v>
      </c>
      <c r="X92">
        <f t="shared" si="30"/>
        <v>20.358951317437118</v>
      </c>
      <c r="Y92">
        <v>8.8819448890074266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1063</v>
      </c>
      <c r="D93">
        <v>1069.75</v>
      </c>
      <c r="E93">
        <v>1050.0999999999999</v>
      </c>
      <c r="F93">
        <v>1056.3</v>
      </c>
      <c r="G93">
        <f>_xll.TA_TYPPRICE(D93,E93,F93)</f>
        <v>1058.7166666666665</v>
      </c>
      <c r="H93">
        <v>1063.8428715965197</v>
      </c>
      <c r="I93" t="str">
        <f t="shared" si="20"/>
        <v>DOWN</v>
      </c>
      <c r="J93">
        <v>1065.2453589550298</v>
      </c>
      <c r="K93">
        <v>1031.8283327492429</v>
      </c>
      <c r="L93" t="str">
        <f t="shared" si="21"/>
        <v>No Confirmation</v>
      </c>
      <c r="M93" t="str">
        <f t="shared" si="22"/>
        <v>No Trend</v>
      </c>
      <c r="N93">
        <v>63.995561752962097</v>
      </c>
      <c r="O93" t="str">
        <f t="shared" si="23"/>
        <v>UP</v>
      </c>
      <c r="P93" t="str">
        <f t="shared" si="24"/>
        <v>No Trend + Momentum</v>
      </c>
      <c r="Q93">
        <f t="shared" si="25"/>
        <v>6.2000000000000455</v>
      </c>
      <c r="R93">
        <f t="shared" si="26"/>
        <v>19.650000000000091</v>
      </c>
      <c r="S93">
        <f t="shared" si="27"/>
        <v>0.31552162849872861</v>
      </c>
      <c r="T93" t="str">
        <f t="shared" si="28"/>
        <v>No Indication</v>
      </c>
      <c r="U93" t="str">
        <f t="shared" si="29"/>
        <v>No T+M+I</v>
      </c>
      <c r="V93">
        <v>1033.3258201363708</v>
      </c>
      <c r="W93">
        <v>1012.3090233401525</v>
      </c>
      <c r="X93">
        <f t="shared" si="30"/>
        <v>21.016796796218273</v>
      </c>
      <c r="Y93">
        <v>11.308915270449596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1063.6500000000001</v>
      </c>
      <c r="D94">
        <v>1078.9000000000001</v>
      </c>
      <c r="E94">
        <v>1052</v>
      </c>
      <c r="F94">
        <v>1075</v>
      </c>
      <c r="G94">
        <f>_xll.TA_TYPPRICE(D94,E94,F94)</f>
        <v>1068.6333333333334</v>
      </c>
      <c r="H94">
        <v>1066.2381024649267</v>
      </c>
      <c r="I94" t="str">
        <f t="shared" si="20"/>
        <v>UP</v>
      </c>
      <c r="J94">
        <v>1068.2797236316899</v>
      </c>
      <c r="K94">
        <v>1036.3109254716335</v>
      </c>
      <c r="L94" t="str">
        <f t="shared" si="21"/>
        <v>UP</v>
      </c>
      <c r="M94" t="str">
        <f t="shared" si="22"/>
        <v>UP</v>
      </c>
      <c r="N94">
        <v>73.768217849078738</v>
      </c>
      <c r="O94" t="str">
        <f t="shared" si="23"/>
        <v>UP</v>
      </c>
      <c r="P94" t="str">
        <f t="shared" si="24"/>
        <v>UP</v>
      </c>
      <c r="Q94">
        <f t="shared" si="25"/>
        <v>23</v>
      </c>
      <c r="R94">
        <f t="shared" si="26"/>
        <v>26.900000000000091</v>
      </c>
      <c r="S94">
        <f t="shared" si="27"/>
        <v>0.85501858736059189</v>
      </c>
      <c r="T94" t="str">
        <f t="shared" si="28"/>
        <v>UP</v>
      </c>
      <c r="U94" t="str">
        <f t="shared" si="29"/>
        <v>UP</v>
      </c>
      <c r="V94">
        <v>1039.737232423083</v>
      </c>
      <c r="W94">
        <v>1016.9527993890301</v>
      </c>
      <c r="X94">
        <f t="shared" si="30"/>
        <v>22.784433034052881</v>
      </c>
      <c r="Y94">
        <v>13.604018823170254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1075</v>
      </c>
      <c r="D95">
        <v>1088</v>
      </c>
      <c r="E95">
        <v>1052.55</v>
      </c>
      <c r="F95">
        <v>1065</v>
      </c>
      <c r="G95">
        <f>_xll.TA_TYPPRICE(D95,E95,F95)</f>
        <v>1068.5166666666667</v>
      </c>
      <c r="H95">
        <v>1067.3773845657965</v>
      </c>
      <c r="I95" t="str">
        <f t="shared" si="20"/>
        <v>DOWN</v>
      </c>
      <c r="J95">
        <v>1072.6620072690921</v>
      </c>
      <c r="K95">
        <v>1039.9196087001594</v>
      </c>
      <c r="L95" t="str">
        <f t="shared" si="21"/>
        <v>No Confirmation</v>
      </c>
      <c r="M95" t="str">
        <f t="shared" si="22"/>
        <v>No Trend</v>
      </c>
      <c r="N95">
        <v>62.43941964397478</v>
      </c>
      <c r="O95" t="str">
        <f t="shared" si="23"/>
        <v>UP</v>
      </c>
      <c r="P95" t="str">
        <f t="shared" si="24"/>
        <v>No Trend + Momentum</v>
      </c>
      <c r="Q95">
        <f t="shared" si="25"/>
        <v>12.450000000000045</v>
      </c>
      <c r="R95">
        <f t="shared" si="26"/>
        <v>35.450000000000045</v>
      </c>
      <c r="S95">
        <f t="shared" si="27"/>
        <v>0.35119887165021241</v>
      </c>
      <c r="T95" t="str">
        <f t="shared" si="28"/>
        <v>No Indication</v>
      </c>
      <c r="U95" t="str">
        <f t="shared" si="29"/>
        <v>No T+M+I</v>
      </c>
      <c r="V95">
        <v>1043.623812050301</v>
      </c>
      <c r="W95">
        <v>1020.5118512861391</v>
      </c>
      <c r="X95">
        <f t="shared" si="30"/>
        <v>23.11196076416195</v>
      </c>
      <c r="Y95">
        <v>15.505607211368593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1061.0999999999999</v>
      </c>
      <c r="D96">
        <v>1083.9000000000001</v>
      </c>
      <c r="E96">
        <v>1061.0999999999999</v>
      </c>
      <c r="F96">
        <v>1083.9000000000001</v>
      </c>
      <c r="G96">
        <f>_xll.TA_TYPPRICE(D96,E96,F96)</f>
        <v>1076.3</v>
      </c>
      <c r="H96">
        <v>1071.8386922828981</v>
      </c>
      <c r="I96" t="str">
        <f t="shared" si="20"/>
        <v>UP</v>
      </c>
      <c r="J96">
        <v>1075.1593389870716</v>
      </c>
      <c r="K96">
        <v>1044.6263623223463</v>
      </c>
      <c r="L96" t="str">
        <f t="shared" si="21"/>
        <v>UP</v>
      </c>
      <c r="M96" t="str">
        <f t="shared" si="22"/>
        <v>UP</v>
      </c>
      <c r="N96">
        <v>72.438992616482963</v>
      </c>
      <c r="O96" t="str">
        <f t="shared" si="23"/>
        <v>UP</v>
      </c>
      <c r="P96" t="str">
        <f t="shared" si="24"/>
        <v>UP</v>
      </c>
      <c r="Q96">
        <f t="shared" si="25"/>
        <v>22.800000000000182</v>
      </c>
      <c r="R96">
        <f t="shared" si="26"/>
        <v>22.800000000000182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1049.8201486579471</v>
      </c>
      <c r="W96">
        <v>1025.2072697093881</v>
      </c>
      <c r="X96">
        <f t="shared" si="30"/>
        <v>24.612878948559</v>
      </c>
      <c r="Y96">
        <v>17.327061558806676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1078</v>
      </c>
      <c r="D97">
        <v>1097.5999999999999</v>
      </c>
      <c r="E97">
        <v>1071.4000000000001</v>
      </c>
      <c r="F97">
        <v>1077.5</v>
      </c>
      <c r="G97">
        <f>_xll.TA_TYPPRICE(D97,E97,F97)</f>
        <v>1082.1666666666667</v>
      </c>
      <c r="H97">
        <v>1077.0026794747823</v>
      </c>
      <c r="I97" t="str">
        <f t="shared" si="20"/>
        <v>UP</v>
      </c>
      <c r="J97">
        <v>1080.1461525455002</v>
      </c>
      <c r="K97">
        <v>1050.576059584047</v>
      </c>
      <c r="L97" t="str">
        <f t="shared" si="21"/>
        <v>No Confirmation</v>
      </c>
      <c r="M97" t="str">
        <f t="shared" si="22"/>
        <v>No Trend</v>
      </c>
      <c r="N97">
        <v>65.10270458633282</v>
      </c>
      <c r="O97" t="str">
        <f t="shared" si="23"/>
        <v>UP</v>
      </c>
      <c r="P97" t="str">
        <f t="shared" si="24"/>
        <v>No Trend + Momentum</v>
      </c>
      <c r="Q97">
        <f t="shared" si="25"/>
        <v>6.0999999999999091</v>
      </c>
      <c r="R97">
        <f t="shared" si="26"/>
        <v>26.199999999999818</v>
      </c>
      <c r="S97">
        <f t="shared" si="27"/>
        <v>0.23282442748091417</v>
      </c>
      <c r="T97" t="str">
        <f t="shared" si="28"/>
        <v>No Indication</v>
      </c>
      <c r="U97" t="str">
        <f t="shared" si="29"/>
        <v>No T+M+I</v>
      </c>
      <c r="V97">
        <v>1054.0785873259554</v>
      </c>
      <c r="W97">
        <v>1029.0808052864704</v>
      </c>
      <c r="X97">
        <f t="shared" si="30"/>
        <v>24.997782039484946</v>
      </c>
      <c r="Y97">
        <v>18.861205654942331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1093</v>
      </c>
      <c r="D98">
        <v>1115</v>
      </c>
      <c r="E98">
        <v>1080</v>
      </c>
      <c r="F98">
        <v>1083</v>
      </c>
      <c r="G98">
        <f>_xll.TA_TYPPRICE(D98,E98,F98)</f>
        <v>1092.6666666666667</v>
      </c>
      <c r="H98">
        <v>1084.8346730707244</v>
      </c>
      <c r="I98" t="str">
        <f t="shared" si="20"/>
        <v>DOWN</v>
      </c>
      <c r="J98">
        <v>1087.8914519798334</v>
      </c>
      <c r="K98">
        <v>1057.1147130098143</v>
      </c>
      <c r="L98" t="str">
        <f t="shared" si="21"/>
        <v>No Confirmation</v>
      </c>
      <c r="M98" t="str">
        <f t="shared" si="22"/>
        <v>No Trend</v>
      </c>
      <c r="N98">
        <v>68.526741293586511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35</v>
      </c>
      <c r="S98">
        <f t="shared" si="27"/>
        <v>8.5714285714285715E-2</v>
      </c>
      <c r="T98" t="str">
        <f t="shared" si="28"/>
        <v>DOWN</v>
      </c>
      <c r="U98" t="str">
        <f t="shared" si="29"/>
        <v>No T+M+I</v>
      </c>
      <c r="V98">
        <v>1058.5280354296544</v>
      </c>
      <c r="W98">
        <v>1033.0748197096948</v>
      </c>
      <c r="X98">
        <f t="shared" si="30"/>
        <v>25.453215719959644</v>
      </c>
      <c r="Y98">
        <v>20.179607667945795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1083</v>
      </c>
      <c r="D99">
        <v>1090</v>
      </c>
      <c r="E99">
        <v>1062.55</v>
      </c>
      <c r="F99">
        <v>1069</v>
      </c>
      <c r="G99">
        <f>_xll.TA_TYPPRICE(D99,E99,F99)</f>
        <v>1073.8500000000001</v>
      </c>
      <c r="H99">
        <v>1079.3423365353624</v>
      </c>
      <c r="I99" t="str">
        <f t="shared" si="20"/>
        <v>DOWN</v>
      </c>
      <c r="J99">
        <v>1088.360018206537</v>
      </c>
      <c r="K99">
        <v>1058.322554563189</v>
      </c>
      <c r="L99" t="str">
        <f t="shared" si="21"/>
        <v>No Confirmation</v>
      </c>
      <c r="M99" t="str">
        <f t="shared" si="22"/>
        <v>No Trend</v>
      </c>
      <c r="N99">
        <v>52.223098916280421</v>
      </c>
      <c r="O99" t="str">
        <f t="shared" si="23"/>
        <v>No Momentum</v>
      </c>
      <c r="P99" t="str">
        <f t="shared" si="24"/>
        <v>No Trend + Momentum</v>
      </c>
      <c r="Q99">
        <f t="shared" si="25"/>
        <v>6.4500000000000455</v>
      </c>
      <c r="R99">
        <f t="shared" si="26"/>
        <v>27.450000000000045</v>
      </c>
      <c r="S99">
        <f t="shared" si="27"/>
        <v>0.23497267759562968</v>
      </c>
      <c r="T99" t="str">
        <f t="shared" si="28"/>
        <v>No Indication</v>
      </c>
      <c r="U99" t="str">
        <f t="shared" si="29"/>
        <v>No T+M+I</v>
      </c>
      <c r="V99">
        <v>1060.1391069020153</v>
      </c>
      <c r="W99">
        <v>1035.7359441756432</v>
      </c>
      <c r="X99">
        <f t="shared" si="30"/>
        <v>24.403162726372102</v>
      </c>
      <c r="Y99">
        <v>21.024318679631058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1062</v>
      </c>
      <c r="D100">
        <v>1088</v>
      </c>
      <c r="E100">
        <v>1055.05</v>
      </c>
      <c r="F100">
        <v>1065.95</v>
      </c>
      <c r="G100">
        <f>_xll.TA_TYPPRICE(D100,E100,F100)</f>
        <v>1069.6666666666667</v>
      </c>
      <c r="H100">
        <v>1074.5045016010145</v>
      </c>
      <c r="I100" t="str">
        <f t="shared" si="20"/>
        <v>DOWN</v>
      </c>
      <c r="J100">
        <v>1088.2800141606399</v>
      </c>
      <c r="K100">
        <v>1057.5953202158137</v>
      </c>
      <c r="L100" t="str">
        <f t="shared" si="21"/>
        <v>No Confirmation</v>
      </c>
      <c r="M100" t="str">
        <f t="shared" si="22"/>
        <v>No Trend</v>
      </c>
      <c r="N100">
        <v>49.045455576640549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10.900000000000091</v>
      </c>
      <c r="R100">
        <f t="shared" si="26"/>
        <v>32.950000000000045</v>
      </c>
      <c r="S100">
        <f t="shared" si="27"/>
        <v>0.33080424886191429</v>
      </c>
      <c r="T100" t="str">
        <f t="shared" si="28"/>
        <v>No Indication</v>
      </c>
      <c r="U100" t="str">
        <f t="shared" si="29"/>
        <v>No T+M+I</v>
      </c>
      <c r="V100">
        <v>1061.0330904555515</v>
      </c>
      <c r="W100">
        <v>1037.9740223848548</v>
      </c>
      <c r="X100">
        <f t="shared" si="30"/>
        <v>23.05906807069664</v>
      </c>
      <c r="Y100">
        <v>21.431268557844174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1075.8</v>
      </c>
      <c r="D101">
        <v>1080</v>
      </c>
      <c r="E101">
        <v>1052</v>
      </c>
      <c r="F101">
        <v>1076.7</v>
      </c>
      <c r="G101">
        <f>_xll.TA_TYPPRICE(D101,E101,F101)</f>
        <v>1069.5666666666666</v>
      </c>
      <c r="H101">
        <v>1072.0355841338405</v>
      </c>
      <c r="I101" t="str">
        <f t="shared" si="20"/>
        <v>UP</v>
      </c>
      <c r="J101">
        <v>1086.4400110138311</v>
      </c>
      <c r="K101">
        <v>1056.3519157234107</v>
      </c>
      <c r="L101" t="str">
        <f t="shared" si="21"/>
        <v>No Confirmation</v>
      </c>
      <c r="M101" t="str">
        <f t="shared" si="22"/>
        <v>No Trend</v>
      </c>
      <c r="N101">
        <v>59.817499343561678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24.700000000000045</v>
      </c>
      <c r="R101">
        <f t="shared" si="26"/>
        <v>28</v>
      </c>
      <c r="S101">
        <f t="shared" si="27"/>
        <v>0.88214285714285878</v>
      </c>
      <c r="T101" t="str">
        <f t="shared" si="28"/>
        <v>UP</v>
      </c>
      <c r="U101" t="str">
        <f t="shared" si="29"/>
        <v>No T+M+I</v>
      </c>
      <c r="V101">
        <v>1063.4433842316205</v>
      </c>
      <c r="W101">
        <v>1040.84261331931</v>
      </c>
      <c r="X101">
        <f t="shared" si="30"/>
        <v>22.600770912310509</v>
      </c>
      <c r="Y101">
        <v>21.665169028737441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1061.4000000000001</v>
      </c>
      <c r="D102">
        <v>1061.4000000000001</v>
      </c>
      <c r="E102">
        <v>987.4</v>
      </c>
      <c r="F102">
        <v>998.9</v>
      </c>
      <c r="G102">
        <f>_xll.TA_TYPPRICE(D102,E102,F102)</f>
        <v>1015.9000000000001</v>
      </c>
      <c r="H102">
        <v>1043.9677920669203</v>
      </c>
      <c r="I102" t="str">
        <f t="shared" si="20"/>
        <v>DOWN</v>
      </c>
      <c r="J102">
        <v>1080.8755641218686</v>
      </c>
      <c r="K102">
        <v>1041.0292677848749</v>
      </c>
      <c r="L102" t="str">
        <f t="shared" si="21"/>
        <v>DOWN</v>
      </c>
      <c r="M102" t="str">
        <f t="shared" si="22"/>
        <v>DOWN</v>
      </c>
      <c r="N102">
        <v>20.538355939462765</v>
      </c>
      <c r="O102" t="str">
        <f t="shared" si="23"/>
        <v>DOWN</v>
      </c>
      <c r="P102" t="str">
        <f t="shared" si="24"/>
        <v>DOWN</v>
      </c>
      <c r="Q102">
        <f t="shared" si="25"/>
        <v>11.5</v>
      </c>
      <c r="R102">
        <f t="shared" si="26"/>
        <v>74.000000000000114</v>
      </c>
      <c r="S102">
        <f t="shared" si="27"/>
        <v>0.15540540540540518</v>
      </c>
      <c r="T102" t="str">
        <f t="shared" si="28"/>
        <v>DOWN</v>
      </c>
      <c r="U102" t="str">
        <f t="shared" si="29"/>
        <v>DOWN</v>
      </c>
      <c r="V102">
        <v>1053.5136328113713</v>
      </c>
      <c r="W102">
        <v>1037.7357530734353</v>
      </c>
      <c r="X102">
        <f t="shared" si="30"/>
        <v>15.777879737936019</v>
      </c>
      <c r="Y102">
        <v>20.487711170577157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1006.9</v>
      </c>
      <c r="D103">
        <v>1006.9</v>
      </c>
      <c r="E103">
        <v>968.45</v>
      </c>
      <c r="F103">
        <v>983</v>
      </c>
      <c r="G103">
        <f>_xll.TA_TYPPRICE(D103,E103,F103)</f>
        <v>986.11666666666667</v>
      </c>
      <c r="H103">
        <v>1015.0422293667934</v>
      </c>
      <c r="I103" t="str">
        <f t="shared" si="20"/>
        <v>DOWN</v>
      </c>
      <c r="J103">
        <v>1064.4365498725645</v>
      </c>
      <c r="K103">
        <v>1024.9005416104583</v>
      </c>
      <c r="L103" t="str">
        <f t="shared" si="21"/>
        <v>DOWN</v>
      </c>
      <c r="M103" t="str">
        <f t="shared" si="22"/>
        <v>DOWN</v>
      </c>
      <c r="N103">
        <v>17.587980579332008</v>
      </c>
      <c r="O103" t="str">
        <f t="shared" si="23"/>
        <v>DOWN</v>
      </c>
      <c r="P103" t="str">
        <f t="shared" si="24"/>
        <v>DOWN</v>
      </c>
      <c r="Q103">
        <f t="shared" si="25"/>
        <v>14.549999999999955</v>
      </c>
      <c r="R103">
        <f t="shared" si="26"/>
        <v>38.449999999999932</v>
      </c>
      <c r="S103">
        <f t="shared" si="27"/>
        <v>0.37841352405721668</v>
      </c>
      <c r="T103" t="str">
        <f t="shared" si="28"/>
        <v>No Indication</v>
      </c>
      <c r="U103" t="str">
        <f t="shared" si="29"/>
        <v>No T+M+I</v>
      </c>
      <c r="V103">
        <v>1042.6653816096218</v>
      </c>
      <c r="W103">
        <v>1033.6812528457733</v>
      </c>
      <c r="X103">
        <f t="shared" si="30"/>
        <v>8.9841287638485028</v>
      </c>
      <c r="Y103">
        <v>18.186994689231426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987.95</v>
      </c>
      <c r="D104">
        <v>1023.4</v>
      </c>
      <c r="E104">
        <v>982.8</v>
      </c>
      <c r="F104">
        <v>1005.15</v>
      </c>
      <c r="G104">
        <f>_xll.TA_TYPPRICE(D104,E104,F104)</f>
        <v>1003.7833333333333</v>
      </c>
      <c r="H104">
        <v>1009.4127813500634</v>
      </c>
      <c r="I104" t="str">
        <f t="shared" si="20"/>
        <v>DOWN</v>
      </c>
      <c r="J104">
        <v>1055.3173165675501</v>
      </c>
      <c r="K104">
        <v>1015.5448656970231</v>
      </c>
      <c r="L104" t="str">
        <f t="shared" si="21"/>
        <v>DOWN</v>
      </c>
      <c r="M104" t="str">
        <f t="shared" si="22"/>
        <v>DOWN</v>
      </c>
      <c r="N104">
        <v>34.078225463719306</v>
      </c>
      <c r="O104" t="str">
        <f t="shared" si="23"/>
        <v>DOWN</v>
      </c>
      <c r="P104" t="str">
        <f t="shared" si="24"/>
        <v>DOWN</v>
      </c>
      <c r="Q104">
        <f t="shared" si="25"/>
        <v>22.350000000000023</v>
      </c>
      <c r="R104">
        <f t="shared" si="26"/>
        <v>40.600000000000023</v>
      </c>
      <c r="S104">
        <f t="shared" si="27"/>
        <v>0.55049261083743872</v>
      </c>
      <c r="T104" t="str">
        <f t="shared" si="28"/>
        <v>No Indication</v>
      </c>
      <c r="U104" t="str">
        <f t="shared" si="29"/>
        <v>No T+M+I</v>
      </c>
      <c r="V104">
        <v>1036.8937844389109</v>
      </c>
      <c r="W104">
        <v>1031.5678267090493</v>
      </c>
      <c r="X104">
        <f t="shared" si="30"/>
        <v>5.3259577298615568</v>
      </c>
      <c r="Y104">
        <v>15.614787297357452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1040</v>
      </c>
      <c r="D105">
        <v>1077.2</v>
      </c>
      <c r="E105">
        <v>1027.3</v>
      </c>
      <c r="F105">
        <v>1049.25</v>
      </c>
      <c r="G105">
        <f>_xll.TA_TYPPRICE(D105,E105,F105)</f>
        <v>1051.25</v>
      </c>
      <c r="H105">
        <v>1030.3313906750318</v>
      </c>
      <c r="I105" t="str">
        <f t="shared" si="20"/>
        <v>UP</v>
      </c>
      <c r="J105">
        <v>1060.1801351080944</v>
      </c>
      <c r="K105">
        <v>1018.1571177643513</v>
      </c>
      <c r="L105" t="str">
        <f t="shared" si="21"/>
        <v>No Confirmation</v>
      </c>
      <c r="M105" t="str">
        <f t="shared" si="22"/>
        <v>No Trend</v>
      </c>
      <c r="N105">
        <v>55.992871225918293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21.950000000000045</v>
      </c>
      <c r="R105">
        <f t="shared" si="26"/>
        <v>49.900000000000091</v>
      </c>
      <c r="S105">
        <f t="shared" si="27"/>
        <v>0.43987975951903818</v>
      </c>
      <c r="T105" t="str">
        <f t="shared" si="28"/>
        <v>No Indication</v>
      </c>
      <c r="U105" t="str">
        <f t="shared" si="29"/>
        <v>No T+M+I</v>
      </c>
      <c r="V105">
        <v>1038.7947406790784</v>
      </c>
      <c r="W105">
        <v>1032.8776173231938</v>
      </c>
      <c r="X105">
        <f t="shared" si="30"/>
        <v>5.9171233558845415</v>
      </c>
      <c r="Y105">
        <v>13.675254509062871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1050</v>
      </c>
      <c r="D106">
        <v>1068.8</v>
      </c>
      <c r="E106">
        <v>1033.05</v>
      </c>
      <c r="F106">
        <v>1060</v>
      </c>
      <c r="G106">
        <f>_xll.TA_TYPPRICE(D106,E106,F106)</f>
        <v>1053.95</v>
      </c>
      <c r="H106">
        <v>1042.1406953375158</v>
      </c>
      <c r="I106" t="str">
        <f t="shared" si="20"/>
        <v>UP</v>
      </c>
      <c r="J106">
        <v>1062.0956606396289</v>
      </c>
      <c r="K106">
        <v>1021.466647150051</v>
      </c>
      <c r="L106" t="str">
        <f t="shared" si="21"/>
        <v>No Confirmation</v>
      </c>
      <c r="M106" t="str">
        <f t="shared" si="22"/>
        <v>No Trend</v>
      </c>
      <c r="N106">
        <v>60.040540824552821</v>
      </c>
      <c r="O106" t="str">
        <f t="shared" si="23"/>
        <v>UP</v>
      </c>
      <c r="P106" t="str">
        <f t="shared" si="24"/>
        <v>No Trend + Momentum</v>
      </c>
      <c r="Q106">
        <f t="shared" si="25"/>
        <v>26.950000000000045</v>
      </c>
      <c r="R106">
        <f t="shared" si="26"/>
        <v>35.75</v>
      </c>
      <c r="S106">
        <f t="shared" si="27"/>
        <v>0.75384615384615516</v>
      </c>
      <c r="T106" t="str">
        <f t="shared" si="28"/>
        <v>No Indication</v>
      </c>
      <c r="U106" t="str">
        <f t="shared" si="29"/>
        <v>No T+M+I</v>
      </c>
      <c r="V106">
        <v>1042.0570882669124</v>
      </c>
      <c r="W106">
        <v>1034.8866827066608</v>
      </c>
      <c r="X106">
        <f t="shared" si="30"/>
        <v>7.1704055602515382</v>
      </c>
      <c r="Y106">
        <v>12.374284719300604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1060</v>
      </c>
      <c r="D107">
        <v>1069.2</v>
      </c>
      <c r="E107">
        <v>1051.3499999999999</v>
      </c>
      <c r="F107">
        <v>1055</v>
      </c>
      <c r="G107">
        <f>_xll.TA_TYPPRICE(D107,E107,F107)</f>
        <v>1058.5166666666667</v>
      </c>
      <c r="H107">
        <v>1050.3286810020913</v>
      </c>
      <c r="I107" t="str">
        <f t="shared" si="20"/>
        <v>UP</v>
      </c>
      <c r="J107">
        <v>1063.6744027197115</v>
      </c>
      <c r="K107">
        <v>1028.1073922278174</v>
      </c>
      <c r="L107" t="str">
        <f t="shared" si="21"/>
        <v>No Confirmation</v>
      </c>
      <c r="M107" t="str">
        <f t="shared" si="22"/>
        <v>No Trend</v>
      </c>
      <c r="N107">
        <v>56.992829741047416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3.6500000000000909</v>
      </c>
      <c r="R107">
        <f t="shared" si="26"/>
        <v>17.850000000000136</v>
      </c>
      <c r="S107">
        <f t="shared" si="27"/>
        <v>0.20448179271709035</v>
      </c>
      <c r="T107" t="str">
        <f t="shared" si="28"/>
        <v>No Indication</v>
      </c>
      <c r="U107" t="str">
        <f t="shared" si="29"/>
        <v>No T+M+I</v>
      </c>
      <c r="V107">
        <v>1044.0483054566182</v>
      </c>
      <c r="W107">
        <v>1036.376558061723</v>
      </c>
      <c r="X107">
        <f t="shared" si="30"/>
        <v>7.671747394895192</v>
      </c>
      <c r="Y107">
        <v>11.433777254419521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2017-07-05T08:55:48Z</dcterms:created>
  <dcterms:modified xsi:type="dcterms:W3CDTF">2017-10-03T07:55:41Z</dcterms:modified>
</cp:coreProperties>
</file>