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9" i="1"/>
  <c r="V2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5" i="1"/>
  <c r="V7" i="1"/>
  <c r="V11" i="1"/>
  <c r="V13" i="1"/>
  <c r="V15" i="1"/>
  <c r="V17" i="1"/>
  <c r="V19" i="1"/>
  <c r="V21" i="1"/>
  <c r="V23" i="1"/>
  <c r="V25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61" i="1"/>
  <c r="V63" i="1"/>
  <c r="V65" i="1"/>
  <c r="V67" i="1"/>
  <c r="V69" i="1"/>
  <c r="V71" i="1"/>
  <c r="V73" i="1"/>
  <c r="V59" i="1"/>
  <c r="V77" i="1"/>
  <c r="V81" i="1"/>
  <c r="V85" i="1"/>
  <c r="V89" i="1"/>
  <c r="V93" i="1"/>
  <c r="V97" i="1"/>
  <c r="V101" i="1"/>
  <c r="V75" i="1"/>
  <c r="V79" i="1"/>
  <c r="V83" i="1"/>
  <c r="V87" i="1"/>
  <c r="V91" i="1"/>
  <c r="V95" i="1"/>
  <c r="V99" i="1"/>
  <c r="V103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9" i="1"/>
  <c r="N65" i="1"/>
  <c r="N73" i="1"/>
  <c r="N8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5" i="1"/>
  <c r="N57" i="1"/>
  <c r="N61" i="1"/>
  <c r="N63" i="1"/>
  <c r="N67" i="1"/>
  <c r="N69" i="1"/>
  <c r="N71" i="1"/>
  <c r="N75" i="1"/>
  <c r="N77" i="1"/>
  <c r="N79" i="1"/>
  <c r="N83" i="1"/>
  <c r="N85" i="1"/>
  <c r="N87" i="1"/>
  <c r="N89" i="1"/>
  <c r="N91" i="1"/>
  <c r="N93" i="1"/>
  <c r="N95" i="1"/>
  <c r="N97" i="1"/>
  <c r="N99" i="1"/>
  <c r="N101" i="1"/>
  <c r="K3" i="1"/>
  <c r="K7" i="1"/>
  <c r="K17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1" i="1"/>
  <c r="K13" i="1"/>
  <c r="K15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3" i="1"/>
  <c r="K87" i="1"/>
  <c r="K91" i="1"/>
  <c r="K95" i="1"/>
  <c r="K99" i="1"/>
  <c r="K103" i="1"/>
  <c r="K81" i="1"/>
  <c r="K85" i="1"/>
  <c r="K89" i="1"/>
  <c r="K93" i="1"/>
  <c r="K97" i="1"/>
  <c r="K101" i="1"/>
  <c r="J3" i="1"/>
  <c r="J5" i="1"/>
  <c r="J7" i="1"/>
  <c r="J9" i="1"/>
  <c r="J13" i="1"/>
  <c r="J21" i="1"/>
  <c r="J31" i="1"/>
  <c r="J43" i="1"/>
  <c r="J5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1" i="1"/>
  <c r="J15" i="1"/>
  <c r="J17" i="1"/>
  <c r="J19" i="1"/>
  <c r="J23" i="1"/>
  <c r="J25" i="1"/>
  <c r="J27" i="1"/>
  <c r="J29" i="1"/>
  <c r="J33" i="1"/>
  <c r="J35" i="1"/>
  <c r="J37" i="1"/>
  <c r="J39" i="1"/>
  <c r="J41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91" i="1"/>
  <c r="J95" i="1"/>
  <c r="J99" i="1"/>
  <c r="J103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1" i="1"/>
  <c r="G95" i="1"/>
  <c r="G9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1" i="1"/>
  <c r="G85" i="1"/>
  <c r="G89" i="1"/>
  <c r="G93" i="1"/>
  <c r="G97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3" i="1" l="1"/>
  <c r="AH37" i="1"/>
  <c r="AH21" i="1"/>
  <c r="AH13" i="1"/>
  <c r="AH50" i="1"/>
  <c r="AH42" i="1"/>
  <c r="AH30" i="1"/>
  <c r="AH22" i="1"/>
  <c r="AH6" i="1"/>
  <c r="AH31" i="1"/>
  <c r="AH7" i="1"/>
  <c r="AH52" i="1"/>
  <c r="AH40" i="1"/>
  <c r="AH36" i="1"/>
  <c r="AH20" i="1"/>
  <c r="AH3" i="1"/>
  <c r="AH18" i="1" l="1"/>
  <c r="AH35" i="1"/>
  <c r="AH12" i="1"/>
  <c r="AH28" i="1"/>
  <c r="AH23" i="1"/>
  <c r="AH34" i="1"/>
  <c r="AH41" i="1"/>
  <c r="AH33" i="1"/>
  <c r="AH5" i="1"/>
  <c r="AH38" i="1"/>
  <c r="AH26" i="1"/>
  <c r="AH10" i="1"/>
  <c r="AH2" i="1"/>
  <c r="AH44" i="1"/>
  <c r="AH4" i="1"/>
  <c r="AH8" i="1"/>
  <c r="AH24" i="1"/>
  <c r="AH56" i="1"/>
  <c r="AH16" i="1"/>
  <c r="AH51" i="1"/>
  <c r="AH48" i="1"/>
  <c r="AH32" i="1"/>
  <c r="AH55" i="1"/>
  <c r="AH47" i="1"/>
  <c r="AH39" i="1"/>
  <c r="AH15" i="1"/>
  <c r="AH54" i="1"/>
  <c r="AH11" i="1"/>
  <c r="AH25" i="1"/>
  <c r="AH9" i="1"/>
  <c r="AH46" i="1"/>
  <c r="AH14" i="1"/>
  <c r="AH45" i="1"/>
  <c r="AH29" i="1"/>
  <c r="AH19" i="1"/>
  <c r="AH49" i="1"/>
  <c r="AH17" i="1"/>
  <c r="AH43" i="1" l="1"/>
  <c r="AH2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<sst xmlns="http://schemas.openxmlformats.org/spreadsheetml/2006/main" count="137" uniqueCount="35">
  <si>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</si>
  <si>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</si>
  <si>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</si>
  <si>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</si>
  <si>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</si>
  <si>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SUNDARMFIN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</si>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</sst>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1592</v>
      </c>
      <c r="D2">
        <v>1602</v>
      </c>
      <c r="E2">
        <v>1573.7</v>
      </c>
      <c r="F2">
        <v>1600</v>
      </c>
      <c r="G2">
        <f>_xll.TA_TYPPRICE(D2,E2,F2)</f>
        <v>1591.8999999999999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26.299999999999955</v>
      </c>
      <c r="R2">
        <f>D2-E2</f>
        <v>28.299999999999955</v>
      </c>
      <c r="S2">
        <f>Q2/R2</f>
        <v>0.92932862190812715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1590.05</v>
      </c>
      <c r="D3">
        <v>1600</v>
      </c>
      <c r="E3">
        <v>1576</v>
      </c>
      <c r="F3">
        <v>1596</v>
      </c>
      <c r="G3">
        <f>_xll.TA_TYPPRICE(D3,E3,F3)</f>
        <v>1590.6666666666667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</v>
      </c>
      <c r="R3">
        <f t="shared" ref="R3:R66" si="6">D3-E3</f>
        <v>24</v>
      </c>
      <c r="S3">
        <f t="shared" ref="S3:S66" si="7">Q3/R3</f>
        <v>0.83333333333333337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1599.95</v>
      </c>
      <c r="D4">
        <v>1601.2</v>
      </c>
      <c r="E4">
        <v>1588</v>
      </c>
      <c r="F4">
        <v>1590</v>
      </c>
      <c r="G4">
        <f>_xll.TA_TYPPRICE(D4,E4,F4)</f>
        <v>1593.0666666666666</v>
      </c>
      <c r="H4">
        <v>1591.8777777777777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13.200000000000045</v>
      </c>
      <c r="S4">
        <f t="shared" si="7"/>
        <v>0.15151515151515099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1591.1</v>
      </c>
      <c r="D5">
        <v>1594.85</v>
      </c>
      <c r="E5">
        <v>1556.35</v>
      </c>
      <c r="F5">
        <v>1557</v>
      </c>
      <c r="G5">
        <f>_xll.TA_TYPPRICE(D5,E5,F5)</f>
        <v>1569.3999999999999</v>
      </c>
      <c r="H5">
        <v>1580.6388888888887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0.65000000000009095</v>
      </c>
      <c r="R5">
        <f t="shared" si="6"/>
        <v>38.5</v>
      </c>
      <c r="S5">
        <f t="shared" si="7"/>
        <v>1.6883116883119244E-2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1544.1</v>
      </c>
      <c r="D6">
        <v>1570.9</v>
      </c>
      <c r="E6">
        <v>1519.35</v>
      </c>
      <c r="F6">
        <v>1520</v>
      </c>
      <c r="G6">
        <f>_xll.TA_TYPPRICE(D6,E6,F6)</f>
        <v>1536.75</v>
      </c>
      <c r="H6">
        <v>1558.6944444444443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0.65000000000009095</v>
      </c>
      <c r="R6">
        <f t="shared" si="6"/>
        <v>51.550000000000182</v>
      </c>
      <c r="S6">
        <f t="shared" si="7"/>
        <v>1.2609117361786396E-2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1533.35</v>
      </c>
      <c r="D7">
        <v>1534.9</v>
      </c>
      <c r="E7">
        <v>1500</v>
      </c>
      <c r="F7">
        <v>1502</v>
      </c>
      <c r="G7">
        <f>_xll.TA_TYPPRICE(D7,E7,F7)</f>
        <v>1512.3</v>
      </c>
      <c r="H7">
        <v>1535.4972222222223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2</v>
      </c>
      <c r="R7">
        <f t="shared" si="6"/>
        <v>34.900000000000091</v>
      </c>
      <c r="S7">
        <f t="shared" si="7"/>
        <v>5.7306590257879507E-2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1515</v>
      </c>
      <c r="D8">
        <v>1520.95</v>
      </c>
      <c r="E8">
        <v>1500</v>
      </c>
      <c r="F8">
        <v>1520</v>
      </c>
      <c r="G8">
        <f>_xll.TA_TYPPRICE(D8,E8,F8)</f>
        <v>1513.6499999999999</v>
      </c>
      <c r="H8">
        <v>1524.5736111111109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18.672199170124482</v>
      </c>
      <c r="O8" t="str">
        <f t="shared" si="3"/>
        <v>DOWN</v>
      </c>
      <c r="P8" t="e">
        <f t="shared" si="4"/>
        <v>#N/A</v>
      </c>
      <c r="Q8">
        <f t="shared" si="5"/>
        <v>20</v>
      </c>
      <c r="R8">
        <f t="shared" si="6"/>
        <v>20.950000000000045</v>
      </c>
      <c r="S8">
        <f t="shared" si="7"/>
        <v>0.95465393794749198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1525</v>
      </c>
      <c r="D9">
        <v>1529.65</v>
      </c>
      <c r="E9">
        <v>1511.55</v>
      </c>
      <c r="F9">
        <v>1520</v>
      </c>
      <c r="G9">
        <f>_xll.TA_TYPPRICE(D9,E9,F9)</f>
        <v>1520.3999999999999</v>
      </c>
      <c r="H9">
        <v>1522.4868055555553</v>
      </c>
      <c r="I9" t="str">
        <f t="shared" si="0"/>
        <v>DOWN</v>
      </c>
      <c r="J9">
        <v>1569.3062499999999</v>
      </c>
      <c r="K9">
        <v>1540.6187499999999</v>
      </c>
      <c r="L9" t="str">
        <f t="shared" si="1"/>
        <v>DOWN</v>
      </c>
      <c r="M9" t="str">
        <f t="shared" si="2"/>
        <v>DOWN</v>
      </c>
      <c r="N9">
        <v>18.672199170124482</v>
      </c>
      <c r="O9" t="str">
        <f t="shared" si="3"/>
        <v>DOWN</v>
      </c>
      <c r="P9" t="str">
        <f t="shared" si="4"/>
        <v>DOWN</v>
      </c>
      <c r="Q9">
        <f t="shared" si="5"/>
        <v>8.4500000000000455</v>
      </c>
      <c r="R9">
        <f t="shared" si="6"/>
        <v>18.100000000000136</v>
      </c>
      <c r="S9">
        <f t="shared" si="7"/>
        <v>0.46685082872928074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1523.95</v>
      </c>
      <c r="D10">
        <v>1524.9</v>
      </c>
      <c r="E10">
        <v>1498</v>
      </c>
      <c r="F10">
        <v>1509</v>
      </c>
      <c r="G10">
        <f>_xll.TA_TYPPRICE(D10,E10,F10)</f>
        <v>1510.6333333333332</v>
      </c>
      <c r="H10">
        <v>1516.5600694444443</v>
      </c>
      <c r="I10" t="str">
        <f t="shared" si="0"/>
        <v>DOWN</v>
      </c>
      <c r="J10">
        <v>1559.4381944444444</v>
      </c>
      <c r="K10">
        <v>1531.1479166666666</v>
      </c>
      <c r="L10" t="str">
        <f t="shared" si="1"/>
        <v>DOWN</v>
      </c>
      <c r="M10" t="str">
        <f t="shared" si="2"/>
        <v>DOWN</v>
      </c>
      <c r="N10">
        <v>15.846814130075931</v>
      </c>
      <c r="O10" t="str">
        <f t="shared" si="3"/>
        <v>DOWN</v>
      </c>
      <c r="P10" t="str">
        <f t="shared" si="4"/>
        <v>DOWN</v>
      </c>
      <c r="Q10">
        <f t="shared" si="5"/>
        <v>11</v>
      </c>
      <c r="R10">
        <f t="shared" si="6"/>
        <v>26.900000000000091</v>
      </c>
      <c r="S10">
        <f t="shared" si="7"/>
        <v>0.40892193308550046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1514.1</v>
      </c>
      <c r="D11">
        <v>1524</v>
      </c>
      <c r="E11">
        <v>1493.55</v>
      </c>
      <c r="F11">
        <v>1505</v>
      </c>
      <c r="G11">
        <f>_xll.TA_TYPPRICE(D11,E11,F11)</f>
        <v>1507.5166666666667</v>
      </c>
      <c r="H11">
        <v>1512.0383680555556</v>
      </c>
      <c r="I11" t="str">
        <f t="shared" si="0"/>
        <v>DOWN</v>
      </c>
      <c r="J11">
        <v>1551.5630401234569</v>
      </c>
      <c r="K11">
        <v>1522.7928240740739</v>
      </c>
      <c r="L11" t="str">
        <f t="shared" si="1"/>
        <v>DOWN</v>
      </c>
      <c r="M11" t="str">
        <f t="shared" si="2"/>
        <v>DOWN</v>
      </c>
      <c r="N11">
        <v>14.827018121911037</v>
      </c>
      <c r="O11" t="str">
        <f t="shared" si="3"/>
        <v>DOWN</v>
      </c>
      <c r="P11" t="str">
        <f t="shared" si="4"/>
        <v>DOWN</v>
      </c>
      <c r="Q11">
        <f t="shared" si="5"/>
        <v>11.450000000000045</v>
      </c>
      <c r="R11">
        <f t="shared" si="6"/>
        <v>30.450000000000045</v>
      </c>
      <c r="S11">
        <f t="shared" si="7"/>
        <v>0.37602627257799764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1509.35</v>
      </c>
      <c r="D12">
        <v>1530</v>
      </c>
      <c r="E12">
        <v>1501.55</v>
      </c>
      <c r="F12">
        <v>1525</v>
      </c>
      <c r="G12">
        <f>_xll.TA_TYPPRICE(D12,E12,F12)</f>
        <v>1518.8500000000001</v>
      </c>
      <c r="H12">
        <v>1515.4441840277777</v>
      </c>
      <c r="I12" t="str">
        <f t="shared" si="0"/>
        <v>UP</v>
      </c>
      <c r="J12">
        <v>1546.7712534293553</v>
      </c>
      <c r="K12">
        <v>1518.0721965020575</v>
      </c>
      <c r="L12" t="str">
        <f t="shared" si="1"/>
        <v>No Confirmation</v>
      </c>
      <c r="M12" t="str">
        <f t="shared" si="2"/>
        <v>No Trend</v>
      </c>
      <c r="N12">
        <v>39.257981018119068</v>
      </c>
      <c r="O12" t="str">
        <f t="shared" si="3"/>
        <v>DOWN</v>
      </c>
      <c r="P12" t="str">
        <f t="shared" si="4"/>
        <v>No Trend + Momentum</v>
      </c>
      <c r="Q12">
        <f t="shared" si="5"/>
        <v>23.450000000000045</v>
      </c>
      <c r="R12">
        <f t="shared" si="6"/>
        <v>28.450000000000045</v>
      </c>
      <c r="S12">
        <f t="shared" si="7"/>
        <v>0.82425307557117777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1528</v>
      </c>
      <c r="D13">
        <v>1528</v>
      </c>
      <c r="E13">
        <v>1518</v>
      </c>
      <c r="F13">
        <v>1525</v>
      </c>
      <c r="G13">
        <f>_xll.TA_TYPPRICE(D13,E13,F13)</f>
        <v>1523.6666666666667</v>
      </c>
      <c r="H13">
        <v>1519.5554253472224</v>
      </c>
      <c r="I13" t="str">
        <f t="shared" si="0"/>
        <v>UP</v>
      </c>
      <c r="J13">
        <v>1542.5998637783875</v>
      </c>
      <c r="K13">
        <v>1518.0561528349335</v>
      </c>
      <c r="L13" t="str">
        <f t="shared" si="1"/>
        <v>No Confirmation</v>
      </c>
      <c r="M13" t="str">
        <f t="shared" si="2"/>
        <v>No Trend</v>
      </c>
      <c r="N13">
        <v>39.257981018119068</v>
      </c>
      <c r="O13" t="str">
        <f t="shared" si="3"/>
        <v>DOWN</v>
      </c>
      <c r="P13" t="str">
        <f t="shared" si="4"/>
        <v>No Trend + Momentum</v>
      </c>
      <c r="Q13">
        <f t="shared" si="5"/>
        <v>7</v>
      </c>
      <c r="R13">
        <f t="shared" si="6"/>
        <v>10</v>
      </c>
      <c r="S13">
        <f t="shared" si="7"/>
        <v>0.7</v>
      </c>
      <c r="T13" t="str">
        <f t="shared" si="8"/>
        <v>No Indication</v>
      </c>
      <c r="U13" t="str">
        <f t="shared" si="9"/>
        <v>No T+M+I</v>
      </c>
      <c r="V13">
        <v>1539.0833333333333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1514.9</v>
      </c>
      <c r="D14">
        <v>1572</v>
      </c>
      <c r="E14">
        <v>1496.35</v>
      </c>
      <c r="F14">
        <v>1520</v>
      </c>
      <c r="G14">
        <f>_xll.TA_TYPPRICE(D14,E14,F14)</f>
        <v>1529.45</v>
      </c>
      <c r="H14">
        <v>1524.5027126736113</v>
      </c>
      <c r="I14" t="str">
        <f t="shared" si="0"/>
        <v>DOWN</v>
      </c>
      <c r="J14">
        <v>1549.1332273831904</v>
      </c>
      <c r="K14">
        <v>1513.2325633160594</v>
      </c>
      <c r="L14" t="str">
        <f t="shared" si="1"/>
        <v>No Confirmation</v>
      </c>
      <c r="M14" t="str">
        <f t="shared" si="2"/>
        <v>No Trend</v>
      </c>
      <c r="N14">
        <v>35.302459673290258</v>
      </c>
      <c r="O14" t="str">
        <f t="shared" si="3"/>
        <v>DOWN</v>
      </c>
      <c r="P14" t="str">
        <f t="shared" si="4"/>
        <v>No Trend + Momentum</v>
      </c>
      <c r="Q14">
        <f t="shared" si="5"/>
        <v>23.650000000000091</v>
      </c>
      <c r="R14">
        <f t="shared" si="6"/>
        <v>75.650000000000091</v>
      </c>
      <c r="S14">
        <f t="shared" si="7"/>
        <v>0.31262392597488514</v>
      </c>
      <c r="T14" t="str">
        <f t="shared" si="8"/>
        <v>No Indication</v>
      </c>
      <c r="U14" t="str">
        <f t="shared" si="9"/>
        <v>No T+M+I</v>
      </c>
      <c r="V14">
        <v>1536.1474358974358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1515.9</v>
      </c>
      <c r="D15">
        <v>1524.8</v>
      </c>
      <c r="E15">
        <v>1496.3</v>
      </c>
      <c r="F15">
        <v>1501</v>
      </c>
      <c r="G15">
        <f>_xll.TA_TYPPRICE(D15,E15,F15)</f>
        <v>1507.3666666666668</v>
      </c>
      <c r="H15">
        <v>1515.9346896701391</v>
      </c>
      <c r="I15" t="str">
        <f t="shared" si="0"/>
        <v>DOWN</v>
      </c>
      <c r="J15">
        <v>1543.7258435202591</v>
      </c>
      <c r="K15">
        <v>1509.4697714680462</v>
      </c>
      <c r="L15" t="str">
        <f t="shared" si="1"/>
        <v>DOWN</v>
      </c>
      <c r="M15" t="str">
        <f t="shared" si="2"/>
        <v>DOWN</v>
      </c>
      <c r="N15">
        <v>23.875657271171153</v>
      </c>
      <c r="O15" t="str">
        <f t="shared" si="3"/>
        <v>DOWN</v>
      </c>
      <c r="P15" t="str">
        <f t="shared" si="4"/>
        <v>DOWN</v>
      </c>
      <c r="Q15">
        <f t="shared" si="5"/>
        <v>4.7000000000000455</v>
      </c>
      <c r="R15">
        <f t="shared" si="6"/>
        <v>28.5</v>
      </c>
      <c r="S15">
        <f t="shared" si="7"/>
        <v>0.16491228070175598</v>
      </c>
      <c r="T15" t="str">
        <f t="shared" si="8"/>
        <v>DOWN</v>
      </c>
      <c r="U15" t="str">
        <f t="shared" si="9"/>
        <v>DOWN</v>
      </c>
      <c r="V15">
        <v>1530.740138067061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1495.05</v>
      </c>
      <c r="D16">
        <v>1516.8</v>
      </c>
      <c r="E16">
        <v>1495.05</v>
      </c>
      <c r="F16">
        <v>1505</v>
      </c>
      <c r="G16">
        <f>_xll.TA_TYPPRICE(D16,E16,F16)</f>
        <v>1505.6166666666668</v>
      </c>
      <c r="H16">
        <v>1510.7756781684029</v>
      </c>
      <c r="I16" t="str">
        <f t="shared" si="0"/>
        <v>DOWN</v>
      </c>
      <c r="J16">
        <v>1537.7423227379793</v>
      </c>
      <c r="K16">
        <v>1506.2653778084805</v>
      </c>
      <c r="L16" t="str">
        <f t="shared" si="1"/>
        <v>DOWN</v>
      </c>
      <c r="M16" t="str">
        <f t="shared" si="2"/>
        <v>DOWN</v>
      </c>
      <c r="N16">
        <v>29.85093431599639</v>
      </c>
      <c r="O16" t="str">
        <f t="shared" si="3"/>
        <v>DOWN</v>
      </c>
      <c r="P16" t="str">
        <f t="shared" si="4"/>
        <v>DOWN</v>
      </c>
      <c r="Q16">
        <f t="shared" si="5"/>
        <v>9.9500000000000455</v>
      </c>
      <c r="R16">
        <f t="shared" si="6"/>
        <v>21.75</v>
      </c>
      <c r="S16">
        <f t="shared" si="7"/>
        <v>0.45747126436781821</v>
      </c>
      <c r="T16" t="str">
        <f t="shared" si="8"/>
        <v>No Indication</v>
      </c>
      <c r="U16" t="str">
        <f t="shared" si="9"/>
        <v>No T+M+I</v>
      </c>
      <c r="V16">
        <v>1526.7801168259748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1509.3</v>
      </c>
      <c r="D17">
        <v>1510</v>
      </c>
      <c r="E17">
        <v>1475</v>
      </c>
      <c r="F17">
        <v>1505</v>
      </c>
      <c r="G17">
        <f>_xll.TA_TYPPRICE(D17,E17,F17)</f>
        <v>1496.6666666666667</v>
      </c>
      <c r="H17">
        <v>1503.7211724175349</v>
      </c>
      <c r="I17" t="str">
        <f t="shared" si="0"/>
        <v>UP</v>
      </c>
      <c r="J17">
        <v>1531.5773621295396</v>
      </c>
      <c r="K17">
        <v>1499.3175160732626</v>
      </c>
      <c r="L17" t="str">
        <f t="shared" si="1"/>
        <v>No Confirmation</v>
      </c>
      <c r="M17" t="str">
        <f t="shared" si="2"/>
        <v>No Trend</v>
      </c>
      <c r="N17">
        <v>29.85093431599639</v>
      </c>
      <c r="O17" t="str">
        <f t="shared" si="3"/>
        <v>DOWN</v>
      </c>
      <c r="P17" t="str">
        <f t="shared" si="4"/>
        <v>No Trend + Momentum</v>
      </c>
      <c r="Q17">
        <f t="shared" si="5"/>
        <v>30</v>
      </c>
      <c r="R17">
        <f t="shared" si="6"/>
        <v>35</v>
      </c>
      <c r="S17">
        <f t="shared" si="7"/>
        <v>0.8571428571428571</v>
      </c>
      <c r="T17" t="str">
        <f t="shared" si="8"/>
        <v>UP</v>
      </c>
      <c r="U17" t="str">
        <f t="shared" si="9"/>
        <v>No T+M+I</v>
      </c>
      <c r="V17">
        <v>1523.4293296219787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1500.05</v>
      </c>
      <c r="D18">
        <v>1510</v>
      </c>
      <c r="E18">
        <v>1493</v>
      </c>
      <c r="F18">
        <v>1500</v>
      </c>
      <c r="G18">
        <f>_xll.TA_TYPPRICE(D18,E18,F18)</f>
        <v>1501</v>
      </c>
      <c r="H18">
        <v>1502.3605862087675</v>
      </c>
      <c r="I18" t="str">
        <f t="shared" si="0"/>
        <v>DOWN</v>
      </c>
      <c r="J18">
        <v>1526.7823927674197</v>
      </c>
      <c r="K18">
        <v>1497.9136236125375</v>
      </c>
      <c r="L18" t="str">
        <f t="shared" si="1"/>
        <v>No Confirmation</v>
      </c>
      <c r="M18" t="str">
        <f t="shared" si="2"/>
        <v>No Trend</v>
      </c>
      <c r="N18">
        <v>25.882883803288671</v>
      </c>
      <c r="O18" t="str">
        <f t="shared" si="3"/>
        <v>DOWN</v>
      </c>
      <c r="P18" t="str">
        <f t="shared" si="4"/>
        <v>No Trend + Momentum</v>
      </c>
      <c r="Q18">
        <f t="shared" si="5"/>
        <v>7</v>
      </c>
      <c r="R18">
        <f t="shared" si="6"/>
        <v>17</v>
      </c>
      <c r="S18">
        <f t="shared" si="7"/>
        <v>0.41176470588235292</v>
      </c>
      <c r="T18" t="str">
        <f t="shared" si="8"/>
        <v>No Indication</v>
      </c>
      <c r="U18" t="str">
        <f t="shared" si="9"/>
        <v>No T+M+I</v>
      </c>
      <c r="V18">
        <v>1519.8248173724435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1500.95</v>
      </c>
      <c r="D19">
        <v>1504.95</v>
      </c>
      <c r="E19">
        <v>1493.5</v>
      </c>
      <c r="F19">
        <v>1495</v>
      </c>
      <c r="G19">
        <f>_xll.TA_TYPPRICE(D19,E19,F19)</f>
        <v>1497.8166666666666</v>
      </c>
      <c r="H19">
        <v>1500.088626437717</v>
      </c>
      <c r="I19" t="str">
        <f t="shared" si="0"/>
        <v>DOWN</v>
      </c>
      <c r="J19">
        <v>1521.9307499302154</v>
      </c>
      <c r="K19">
        <v>1496.932818365307</v>
      </c>
      <c r="L19" t="str">
        <f t="shared" si="1"/>
        <v>DOWN</v>
      </c>
      <c r="M19" t="str">
        <f t="shared" si="2"/>
        <v>DOWN</v>
      </c>
      <c r="N19">
        <v>22.194947596016462</v>
      </c>
      <c r="O19" t="str">
        <f t="shared" si="3"/>
        <v>DOWN</v>
      </c>
      <c r="P19" t="str">
        <f t="shared" si="4"/>
        <v>DOWN</v>
      </c>
      <c r="Q19">
        <f t="shared" si="5"/>
        <v>1.5</v>
      </c>
      <c r="R19">
        <f t="shared" si="6"/>
        <v>11.450000000000045</v>
      </c>
      <c r="S19">
        <f t="shared" si="7"/>
        <v>0.13100436681222655</v>
      </c>
      <c r="T19" t="str">
        <f t="shared" si="8"/>
        <v>DOWN</v>
      </c>
      <c r="U19" t="str">
        <f t="shared" si="9"/>
        <v>DOWN</v>
      </c>
      <c r="V19">
        <v>1516.0056146997599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1513.95</v>
      </c>
      <c r="D20">
        <v>1513.95</v>
      </c>
      <c r="E20">
        <v>1490</v>
      </c>
      <c r="F20">
        <v>1500</v>
      </c>
      <c r="G20">
        <f>_xll.TA_TYPPRICE(D20,E20,F20)</f>
        <v>1501.3166666666666</v>
      </c>
      <c r="H20">
        <v>1500.7026465521917</v>
      </c>
      <c r="I20" t="str">
        <f t="shared" si="0"/>
        <v>DOWN</v>
      </c>
      <c r="J20">
        <v>1520.1572499457232</v>
      </c>
      <c r="K20">
        <v>1495.3921920619055</v>
      </c>
      <c r="L20" t="str">
        <f t="shared" si="1"/>
        <v>No Confirmation</v>
      </c>
      <c r="M20" t="str">
        <f t="shared" si="2"/>
        <v>No Trend</v>
      </c>
      <c r="N20">
        <v>33.957561706642821</v>
      </c>
      <c r="O20" t="str">
        <f t="shared" si="3"/>
        <v>DOWN</v>
      </c>
      <c r="P20" t="str">
        <f t="shared" si="4"/>
        <v>No Trend + Momentum</v>
      </c>
      <c r="Q20">
        <f t="shared" si="5"/>
        <v>10</v>
      </c>
      <c r="R20">
        <f t="shared" si="6"/>
        <v>23.950000000000045</v>
      </c>
      <c r="S20">
        <f t="shared" si="7"/>
        <v>0.41753653444676331</v>
      </c>
      <c r="T20" t="str">
        <f t="shared" si="8"/>
        <v>No Indication</v>
      </c>
      <c r="U20" t="str">
        <f t="shared" si="9"/>
        <v>No T+M+I</v>
      </c>
      <c r="V20">
        <v>1513.5432124382585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1497.25</v>
      </c>
      <c r="D21">
        <v>1499.95</v>
      </c>
      <c r="E21">
        <v>1470.2</v>
      </c>
      <c r="F21">
        <v>1475</v>
      </c>
      <c r="G21">
        <f>_xll.TA_TYPPRICE(D21,E21,F21)</f>
        <v>1481.7166666666665</v>
      </c>
      <c r="H21">
        <v>1491.2096566094292</v>
      </c>
      <c r="I21" t="str">
        <f t="shared" si="0"/>
        <v>DOWN</v>
      </c>
      <c r="J21">
        <v>1515.6667499577848</v>
      </c>
      <c r="K21">
        <v>1489.7939271592597</v>
      </c>
      <c r="L21" t="str">
        <f t="shared" si="1"/>
        <v>DOWN</v>
      </c>
      <c r="M21" t="str">
        <f t="shared" si="2"/>
        <v>DOWN</v>
      </c>
      <c r="N21">
        <v>17.459989349167373</v>
      </c>
      <c r="O21" t="str">
        <f t="shared" si="3"/>
        <v>DOWN</v>
      </c>
      <c r="P21" t="str">
        <f t="shared" si="4"/>
        <v>DOWN</v>
      </c>
      <c r="Q21">
        <f t="shared" si="5"/>
        <v>4.7999999999999545</v>
      </c>
      <c r="R21">
        <f t="shared" si="6"/>
        <v>29.75</v>
      </c>
      <c r="S21">
        <f t="shared" si="7"/>
        <v>0.16134453781512453</v>
      </c>
      <c r="T21" t="str">
        <f t="shared" si="8"/>
        <v>DOWN</v>
      </c>
      <c r="U21" t="str">
        <f t="shared" si="9"/>
        <v>DOWN</v>
      </c>
      <c r="V21">
        <v>1507.6134874477573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1475.4</v>
      </c>
      <c r="D22">
        <v>1505</v>
      </c>
      <c r="E22">
        <v>1475.4</v>
      </c>
      <c r="F22">
        <v>1500</v>
      </c>
      <c r="G22">
        <f>_xll.TA_TYPPRICE(D22,E22,F22)</f>
        <v>1493.4666666666665</v>
      </c>
      <c r="H22">
        <v>1492.3381616380479</v>
      </c>
      <c r="I22" t="str">
        <f t="shared" si="0"/>
        <v>UP</v>
      </c>
      <c r="J22">
        <v>1513.296361078277</v>
      </c>
      <c r="K22">
        <v>1486.5952766794242</v>
      </c>
      <c r="L22" t="str">
        <f t="shared" si="1"/>
        <v>No Confirmation</v>
      </c>
      <c r="M22" t="str">
        <f t="shared" si="2"/>
        <v>No Trend</v>
      </c>
      <c r="N22">
        <v>48.646357872238774</v>
      </c>
      <c r="O22" t="str">
        <f t="shared" si="3"/>
        <v>No Momentum</v>
      </c>
      <c r="P22" t="str">
        <f t="shared" si="4"/>
        <v>No Trend + Momentum</v>
      </c>
      <c r="Q22">
        <f t="shared" si="5"/>
        <v>24.599999999999909</v>
      </c>
      <c r="R22">
        <f t="shared" si="6"/>
        <v>29.599999999999909</v>
      </c>
      <c r="S22">
        <f t="shared" si="7"/>
        <v>0.83108108108108059</v>
      </c>
      <c r="T22" t="str">
        <f t="shared" si="8"/>
        <v>UP</v>
      </c>
      <c r="U22" t="str">
        <f t="shared" si="9"/>
        <v>No T+M+I</v>
      </c>
      <c r="V22">
        <v>1506.4421816865638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1500</v>
      </c>
      <c r="D23">
        <v>1635</v>
      </c>
      <c r="E23">
        <v>1492.2</v>
      </c>
      <c r="F23">
        <v>1635</v>
      </c>
      <c r="G23">
        <f>_xll.TA_TYPPRICE(D23,E23,F23)</f>
        <v>1587.3999999999999</v>
      </c>
      <c r="H23">
        <v>1539.869080819024</v>
      </c>
      <c r="I23" t="str">
        <f t="shared" si="0"/>
        <v>UP</v>
      </c>
      <c r="J23">
        <v>1540.3416141719931</v>
      </c>
      <c r="K23">
        <v>1487.8407707506633</v>
      </c>
      <c r="L23" t="str">
        <f t="shared" si="1"/>
        <v>UP</v>
      </c>
      <c r="M23" t="str">
        <f t="shared" si="2"/>
        <v>UP</v>
      </c>
      <c r="N23">
        <v>85.535713622045435</v>
      </c>
      <c r="O23" t="str">
        <f t="shared" si="3"/>
        <v>UP</v>
      </c>
      <c r="P23" t="str">
        <f t="shared" si="4"/>
        <v>UP</v>
      </c>
      <c r="Q23">
        <f t="shared" si="5"/>
        <v>142.79999999999995</v>
      </c>
      <c r="R23">
        <f t="shared" si="6"/>
        <v>142.79999999999995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1526.2203075809387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1599</v>
      </c>
      <c r="D24">
        <v>1599</v>
      </c>
      <c r="E24">
        <v>1560</v>
      </c>
      <c r="F24">
        <v>1571</v>
      </c>
      <c r="G24">
        <f>_xll.TA_TYPPRICE(D24,E24,F24)</f>
        <v>1576.6666666666667</v>
      </c>
      <c r="H24">
        <v>1558.2678737428455</v>
      </c>
      <c r="I24" t="str">
        <f t="shared" si="0"/>
        <v>UP</v>
      </c>
      <c r="J24">
        <v>1553.3768110226613</v>
      </c>
      <c r="K24">
        <v>1503.8761550282936</v>
      </c>
      <c r="L24" t="str">
        <f t="shared" si="1"/>
        <v>UP</v>
      </c>
      <c r="M24" t="str">
        <f t="shared" si="2"/>
        <v>UP</v>
      </c>
      <c r="N24">
        <v>59.996317112254914</v>
      </c>
      <c r="O24" t="str">
        <f t="shared" si="3"/>
        <v>No Momentum</v>
      </c>
      <c r="P24" t="str">
        <f t="shared" si="4"/>
        <v>No Trend + Momentum</v>
      </c>
      <c r="Q24">
        <f t="shared" si="5"/>
        <v>11</v>
      </c>
      <c r="R24">
        <f t="shared" si="6"/>
        <v>39</v>
      </c>
      <c r="S24">
        <f t="shared" si="7"/>
        <v>0.28205128205128205</v>
      </c>
      <c r="T24" t="str">
        <f t="shared" si="8"/>
        <v>No Indication</v>
      </c>
      <c r="U24" t="str">
        <f t="shared" si="9"/>
        <v>No T+M+I</v>
      </c>
      <c r="V24">
        <v>1533.1094910300251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1593.1</v>
      </c>
      <c r="D25">
        <v>1593.1</v>
      </c>
      <c r="E25">
        <v>1565.05</v>
      </c>
      <c r="F25">
        <v>1580</v>
      </c>
      <c r="G25">
        <f>_xll.TA_TYPPRICE(D25,E25,F25)</f>
        <v>1579.3833333333332</v>
      </c>
      <c r="H25">
        <v>1568.8256035380894</v>
      </c>
      <c r="I25" t="str">
        <f t="shared" si="0"/>
        <v>UP</v>
      </c>
      <c r="J25">
        <v>1562.2041863509587</v>
      </c>
      <c r="K25">
        <v>1517.470342799784</v>
      </c>
      <c r="L25" t="str">
        <f t="shared" si="1"/>
        <v>UP</v>
      </c>
      <c r="M25" t="str">
        <f t="shared" si="2"/>
        <v>UP</v>
      </c>
      <c r="N25">
        <v>61.991210691270616</v>
      </c>
      <c r="O25" t="str">
        <f t="shared" si="3"/>
        <v>UP</v>
      </c>
      <c r="P25" t="str">
        <f t="shared" si="4"/>
        <v>UP</v>
      </c>
      <c r="Q25">
        <f t="shared" si="5"/>
        <v>14.950000000000045</v>
      </c>
      <c r="R25">
        <f t="shared" si="6"/>
        <v>28.049999999999955</v>
      </c>
      <c r="S25">
        <f t="shared" si="7"/>
        <v>0.53297682709447669</v>
      </c>
      <c r="T25" t="str">
        <f t="shared" si="8"/>
        <v>No Indication</v>
      </c>
      <c r="U25" t="str">
        <f t="shared" si="9"/>
        <v>No T+M+I</v>
      </c>
      <c r="V25">
        <v>1540.3234154869442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1593</v>
      </c>
      <c r="D26">
        <v>1645</v>
      </c>
      <c r="E26">
        <v>1579.95</v>
      </c>
      <c r="F26">
        <v>1626</v>
      </c>
      <c r="G26">
        <f>_xll.TA_TYPPRICE(D26,E26,F26)</f>
        <v>1616.9833333333333</v>
      </c>
      <c r="H26">
        <v>1592.9044684357114</v>
      </c>
      <c r="I26" t="str">
        <f t="shared" si="0"/>
        <v>UP</v>
      </c>
      <c r="J26">
        <v>1580.6032560507456</v>
      </c>
      <c r="K26">
        <v>1531.3547110664988</v>
      </c>
      <c r="L26" t="str">
        <f t="shared" si="1"/>
        <v>UP</v>
      </c>
      <c r="M26" t="str">
        <f t="shared" si="2"/>
        <v>UP</v>
      </c>
      <c r="N26">
        <v>71.174879659149013</v>
      </c>
      <c r="O26" t="str">
        <f t="shared" si="3"/>
        <v>UP</v>
      </c>
      <c r="P26" t="str">
        <f t="shared" si="4"/>
        <v>UP</v>
      </c>
      <c r="Q26">
        <f t="shared" si="5"/>
        <v>46.049999999999955</v>
      </c>
      <c r="R26">
        <f t="shared" si="6"/>
        <v>65.049999999999955</v>
      </c>
      <c r="S26">
        <f t="shared" si="7"/>
        <v>0.70791698693312821</v>
      </c>
      <c r="T26" t="str">
        <f t="shared" si="8"/>
        <v>No Indication</v>
      </c>
      <c r="U26" t="str">
        <f t="shared" si="9"/>
        <v>No T+M+I</v>
      </c>
      <c r="V26">
        <v>1553.5044284889527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1611</v>
      </c>
      <c r="D27">
        <v>1640</v>
      </c>
      <c r="E27">
        <v>1610.6</v>
      </c>
      <c r="F27">
        <v>1635</v>
      </c>
      <c r="G27">
        <f>_xll.TA_TYPPRICE(D27,E27,F27)</f>
        <v>1628.5333333333335</v>
      </c>
      <c r="H27">
        <v>1610.7189008845226</v>
      </c>
      <c r="I27" t="str">
        <f t="shared" si="0"/>
        <v>UP</v>
      </c>
      <c r="J27">
        <v>1593.8025324839132</v>
      </c>
      <c r="K27">
        <v>1548.9647752739436</v>
      </c>
      <c r="L27" t="str">
        <f t="shared" si="1"/>
        <v>UP</v>
      </c>
      <c r="M27" t="str">
        <f t="shared" si="2"/>
        <v>UP</v>
      </c>
      <c r="N27">
        <v>72.783169868398716</v>
      </c>
      <c r="O27" t="str">
        <f t="shared" si="3"/>
        <v>UP</v>
      </c>
      <c r="P27" t="str">
        <f t="shared" si="4"/>
        <v>UP</v>
      </c>
      <c r="Q27">
        <f t="shared" si="5"/>
        <v>24.400000000000091</v>
      </c>
      <c r="R27">
        <f t="shared" si="6"/>
        <v>29.400000000000091</v>
      </c>
      <c r="S27">
        <f t="shared" si="7"/>
        <v>0.82993197278911612</v>
      </c>
      <c r="T27" t="str">
        <f t="shared" si="8"/>
        <v>UP</v>
      </c>
      <c r="U27" t="str">
        <f t="shared" si="9"/>
        <v>UP</v>
      </c>
      <c r="V27">
        <v>1566.0422087214215</v>
      </c>
      <c r="W27">
        <v>1539.1153846153845</v>
      </c>
      <c r="X27">
        <f t="shared" si="10"/>
        <v>26.926824106036975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1640</v>
      </c>
      <c r="D28">
        <v>1658.95</v>
      </c>
      <c r="E28">
        <v>1601.1</v>
      </c>
      <c r="F28">
        <v>1648</v>
      </c>
      <c r="G28">
        <f>_xll.TA_TYPPRICE(D28,E28,F28)</f>
        <v>1636.0166666666667</v>
      </c>
      <c r="H28">
        <v>1623.3677837755945</v>
      </c>
      <c r="I28" t="str">
        <f t="shared" si="0"/>
        <v>UP</v>
      </c>
      <c r="J28">
        <v>1608.2797474874881</v>
      </c>
      <c r="K28">
        <v>1560.5503807686227</v>
      </c>
      <c r="L28" t="str">
        <f t="shared" si="1"/>
        <v>UP</v>
      </c>
      <c r="M28" t="str">
        <f t="shared" si="2"/>
        <v>UP</v>
      </c>
      <c r="N28">
        <v>75.274072421434795</v>
      </c>
      <c r="O28" t="str">
        <f t="shared" si="3"/>
        <v>UP</v>
      </c>
      <c r="P28" t="str">
        <f t="shared" si="4"/>
        <v>UP</v>
      </c>
      <c r="Q28">
        <f t="shared" si="5"/>
        <v>46.900000000000091</v>
      </c>
      <c r="R28">
        <f t="shared" si="6"/>
        <v>57.850000000000136</v>
      </c>
      <c r="S28">
        <f t="shared" si="7"/>
        <v>0.81071737251512499</v>
      </c>
      <c r="T28" t="str">
        <f t="shared" si="8"/>
        <v>UP</v>
      </c>
      <c r="U28" t="str">
        <f t="shared" si="9"/>
        <v>UP</v>
      </c>
      <c r="V28">
        <v>1578.6510996873567</v>
      </c>
      <c r="W28">
        <v>1547.1809116809115</v>
      </c>
      <c r="X28">
        <f t="shared" si="10"/>
        <v>31.470188006445142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1643.45</v>
      </c>
      <c r="D29">
        <v>1643.45</v>
      </c>
      <c r="E29">
        <v>1582.1</v>
      </c>
      <c r="F29">
        <v>1609</v>
      </c>
      <c r="G29">
        <f>_xll.TA_TYPPRICE(D29,E29,F29)</f>
        <v>1611.5166666666667</v>
      </c>
      <c r="H29">
        <v>1617.4422252211307</v>
      </c>
      <c r="I29" t="str">
        <f t="shared" si="0"/>
        <v>DOWN</v>
      </c>
      <c r="J29">
        <v>1616.0953591569353</v>
      </c>
      <c r="K29">
        <v>1565.3391850422622</v>
      </c>
      <c r="L29" t="str">
        <f t="shared" si="1"/>
        <v>No Confirmation</v>
      </c>
      <c r="M29" t="str">
        <f t="shared" si="2"/>
        <v>No Trend</v>
      </c>
      <c r="N29">
        <v>56.040747046493323</v>
      </c>
      <c r="O29" t="str">
        <f t="shared" si="3"/>
        <v>No Momentum</v>
      </c>
      <c r="P29" t="str">
        <f t="shared" si="4"/>
        <v>No Trend + Momentum</v>
      </c>
      <c r="Q29">
        <f t="shared" si="5"/>
        <v>26.900000000000091</v>
      </c>
      <c r="R29">
        <f t="shared" si="6"/>
        <v>61.350000000000136</v>
      </c>
      <c r="S29">
        <f t="shared" si="7"/>
        <v>0.43846780766096222</v>
      </c>
      <c r="T29" t="str">
        <f t="shared" si="8"/>
        <v>No Indication</v>
      </c>
      <c r="U29" t="str">
        <f t="shared" si="9"/>
        <v>No T+M+I</v>
      </c>
      <c r="V29">
        <v>1583.3201612739172</v>
      </c>
      <c r="W29">
        <v>1551.7601034082513</v>
      </c>
      <c r="X29">
        <f t="shared" si="10"/>
        <v>31.56005786566584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1618.15</v>
      </c>
      <c r="D30">
        <v>1629</v>
      </c>
      <c r="E30">
        <v>1604.2</v>
      </c>
      <c r="F30">
        <v>1612</v>
      </c>
      <c r="G30">
        <f>_xll.TA_TYPPRICE(D30,E30,F30)</f>
        <v>1615.0666666666666</v>
      </c>
      <c r="H30">
        <v>1616.2544459438986</v>
      </c>
      <c r="I30" t="str">
        <f t="shared" si="0"/>
        <v>DOWN</v>
      </c>
      <c r="J30">
        <v>1618.9630571220607</v>
      </c>
      <c r="K30">
        <v>1573.9749216995374</v>
      </c>
      <c r="L30" t="str">
        <f t="shared" si="1"/>
        <v>No Confirmation</v>
      </c>
      <c r="M30" t="str">
        <f t="shared" si="2"/>
        <v>No Trend</v>
      </c>
      <c r="N30">
        <v>57.09485478848643</v>
      </c>
      <c r="O30" t="str">
        <f t="shared" si="3"/>
        <v>No Momentum</v>
      </c>
      <c r="P30" t="str">
        <f t="shared" si="4"/>
        <v>No Trend + Momentum</v>
      </c>
      <c r="Q30">
        <f t="shared" si="5"/>
        <v>7.7999999999999545</v>
      </c>
      <c r="R30">
        <f t="shared" si="6"/>
        <v>24.799999999999955</v>
      </c>
      <c r="S30">
        <f t="shared" si="7"/>
        <v>0.31451612903225679</v>
      </c>
      <c r="T30" t="str">
        <f t="shared" si="8"/>
        <v>No Indication</v>
      </c>
      <c r="U30" t="str">
        <f t="shared" si="9"/>
        <v>No T+M+I</v>
      </c>
      <c r="V30">
        <v>1587.7324441548531</v>
      </c>
      <c r="W30">
        <v>1556.2223179706032</v>
      </c>
      <c r="X30">
        <f t="shared" si="10"/>
        <v>31.510126184249884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1610.05</v>
      </c>
      <c r="D31">
        <v>1625</v>
      </c>
      <c r="E31">
        <v>1575</v>
      </c>
      <c r="F31">
        <v>1575</v>
      </c>
      <c r="G31">
        <f>_xll.TA_TYPPRICE(D31,E31,F31)</f>
        <v>1591.6666666666667</v>
      </c>
      <c r="H31">
        <v>1603.9605563052828</v>
      </c>
      <c r="I31" t="str">
        <f t="shared" si="0"/>
        <v>DOWN</v>
      </c>
      <c r="J31">
        <v>1620.304599983825</v>
      </c>
      <c r="K31">
        <v>1574.202716877418</v>
      </c>
      <c r="L31" t="str">
        <f t="shared" si="1"/>
        <v>No Confirmation</v>
      </c>
      <c r="M31" t="str">
        <f t="shared" si="2"/>
        <v>No Trend</v>
      </c>
      <c r="N31">
        <v>41.684833124378976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50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1585.7736065925681</v>
      </c>
      <c r="W31">
        <v>1557.6132573801881</v>
      </c>
      <c r="X31">
        <f t="shared" si="10"/>
        <v>28.16034921237997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1607.95</v>
      </c>
      <c r="D32">
        <v>1608</v>
      </c>
      <c r="E32">
        <v>1573.8</v>
      </c>
      <c r="F32">
        <v>1581</v>
      </c>
      <c r="G32">
        <f>_xll.TA_TYPPRICE(D32,E32,F32)</f>
        <v>1587.6000000000001</v>
      </c>
      <c r="H32">
        <v>1595.7802781526416</v>
      </c>
      <c r="I32" t="str">
        <f t="shared" si="0"/>
        <v>DOWN</v>
      </c>
      <c r="J32">
        <v>1617.570244431864</v>
      </c>
      <c r="K32">
        <v>1574.1132242379917</v>
      </c>
      <c r="L32" t="str">
        <f t="shared" si="1"/>
        <v>No Confirmation</v>
      </c>
      <c r="M32" t="str">
        <f t="shared" si="2"/>
        <v>No Trend</v>
      </c>
      <c r="N32">
        <v>44.709756106681368</v>
      </c>
      <c r="O32" t="str">
        <f t="shared" si="3"/>
        <v>No Momentum</v>
      </c>
      <c r="P32" t="str">
        <f t="shared" si="4"/>
        <v>No Trend + Momentum</v>
      </c>
      <c r="Q32">
        <f t="shared" si="5"/>
        <v>7.2000000000000455</v>
      </c>
      <c r="R32">
        <f t="shared" si="6"/>
        <v>34.200000000000045</v>
      </c>
      <c r="S32">
        <f t="shared" si="7"/>
        <v>0.21052631578947473</v>
      </c>
      <c r="T32" t="str">
        <f t="shared" si="8"/>
        <v>No Indication</v>
      </c>
      <c r="U32" t="str">
        <f t="shared" si="9"/>
        <v>No T+M+I</v>
      </c>
      <c r="V32">
        <v>1585.0392055783268</v>
      </c>
      <c r="W32">
        <v>1559.3456086853594</v>
      </c>
      <c r="X32">
        <f t="shared" si="10"/>
        <v>25.693596892967435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1589.8</v>
      </c>
      <c r="D33">
        <v>1600</v>
      </c>
      <c r="E33">
        <v>1585.2</v>
      </c>
      <c r="F33">
        <v>1600</v>
      </c>
      <c r="G33">
        <f>_xll.TA_TYPPRICE(D33,E33,F33)</f>
        <v>1595.0666666666666</v>
      </c>
      <c r="H33">
        <v>1595.4234724096541</v>
      </c>
      <c r="I33" t="str">
        <f t="shared" si="0"/>
        <v>UP</v>
      </c>
      <c r="J33">
        <v>1613.6657456692276</v>
      </c>
      <c r="K33">
        <v>1576.5769521851048</v>
      </c>
      <c r="L33" t="str">
        <f t="shared" si="1"/>
        <v>No Confirmation</v>
      </c>
      <c r="M33" t="str">
        <f t="shared" si="2"/>
        <v>No Trend</v>
      </c>
      <c r="N33">
        <v>54.128412124368332</v>
      </c>
      <c r="O33" t="str">
        <f t="shared" si="3"/>
        <v>No Momentum</v>
      </c>
      <c r="P33" t="str">
        <f t="shared" si="4"/>
        <v>No Trend + Momentum</v>
      </c>
      <c r="Q33">
        <f t="shared" si="5"/>
        <v>14.799999999999955</v>
      </c>
      <c r="R33">
        <f t="shared" si="6"/>
        <v>14.799999999999955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1587.3408662585841</v>
      </c>
      <c r="W33">
        <v>1562.3570450790364</v>
      </c>
      <c r="X33">
        <f t="shared" si="10"/>
        <v>24.983821179547704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1598.05</v>
      </c>
      <c r="D34">
        <v>1599.65</v>
      </c>
      <c r="E34">
        <v>1576.05</v>
      </c>
      <c r="F34">
        <v>1577</v>
      </c>
      <c r="G34">
        <f>_xll.TA_TYPPRICE(D34,E34,F34)</f>
        <v>1584.2333333333333</v>
      </c>
      <c r="H34">
        <v>1589.8284028714938</v>
      </c>
      <c r="I34" t="str">
        <f t="shared" si="0"/>
        <v>DOWN</v>
      </c>
      <c r="J34">
        <v>1610.5511355205103</v>
      </c>
      <c r="K34">
        <v>1576.4598516995259</v>
      </c>
      <c r="L34" t="str">
        <f t="shared" si="1"/>
        <v>No Confirmation</v>
      </c>
      <c r="M34" t="str">
        <f t="shared" si="2"/>
        <v>No Trend</v>
      </c>
      <c r="N34">
        <v>43.035378984699037</v>
      </c>
      <c r="O34" t="str">
        <f t="shared" si="3"/>
        <v>No Momentum</v>
      </c>
      <c r="P34" t="str">
        <f t="shared" si="4"/>
        <v>No Trend + Momentum</v>
      </c>
      <c r="Q34">
        <f t="shared" si="5"/>
        <v>0.95000000000004547</v>
      </c>
      <c r="R34">
        <f t="shared" si="6"/>
        <v>23.600000000000136</v>
      </c>
      <c r="S34">
        <f t="shared" si="7"/>
        <v>4.025423728813729E-2</v>
      </c>
      <c r="T34" t="str">
        <f t="shared" si="8"/>
        <v>DOWN</v>
      </c>
      <c r="U34" t="str">
        <f t="shared" si="9"/>
        <v>No T+M+I</v>
      </c>
      <c r="V34">
        <v>1585.7499637572635</v>
      </c>
      <c r="W34">
        <v>1563.4417084065153</v>
      </c>
      <c r="X34">
        <f t="shared" si="10"/>
        <v>22.308255350748141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1580</v>
      </c>
      <c r="D35">
        <v>1583</v>
      </c>
      <c r="E35">
        <v>1550</v>
      </c>
      <c r="F35">
        <v>1575</v>
      </c>
      <c r="G35">
        <f>_xll.TA_TYPPRICE(D35,E35,F35)</f>
        <v>1569.3333333333333</v>
      </c>
      <c r="H35">
        <v>1579.5808681024137</v>
      </c>
      <c r="I35" t="str">
        <f t="shared" si="0"/>
        <v>DOWN</v>
      </c>
      <c r="J35">
        <v>1604.4286609603969</v>
      </c>
      <c r="K35">
        <v>1570.5798846551868</v>
      </c>
      <c r="L35" t="str">
        <f t="shared" si="1"/>
        <v>No Confirmation</v>
      </c>
      <c r="M35" t="str">
        <f t="shared" si="2"/>
        <v>No Trend</v>
      </c>
      <c r="N35">
        <v>42.097612595134365</v>
      </c>
      <c r="O35" t="str">
        <f t="shared" si="3"/>
        <v>No Momentum</v>
      </c>
      <c r="P35" t="str">
        <f t="shared" si="4"/>
        <v>No Trend + Momentum</v>
      </c>
      <c r="Q35">
        <f t="shared" si="5"/>
        <v>25</v>
      </c>
      <c r="R35">
        <f t="shared" si="6"/>
        <v>33</v>
      </c>
      <c r="S35">
        <f t="shared" si="7"/>
        <v>0.75757575757575757</v>
      </c>
      <c r="T35" t="str">
        <f t="shared" si="8"/>
        <v>No Indication</v>
      </c>
      <c r="U35" t="str">
        <f t="shared" si="9"/>
        <v>No T+M+I</v>
      </c>
      <c r="V35">
        <v>1584.096123179223</v>
      </c>
      <c r="W35">
        <v>1564.2978781541808</v>
      </c>
      <c r="X35">
        <f t="shared" si="10"/>
        <v>19.798245025042206</v>
      </c>
      <c r="Y35">
        <v>26.934607091453699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1599.95</v>
      </c>
      <c r="D36">
        <v>1599.95</v>
      </c>
      <c r="E36">
        <v>1555</v>
      </c>
      <c r="F36">
        <v>1585</v>
      </c>
      <c r="G36">
        <f>_xll.TA_TYPPRICE(D36,E36,F36)</f>
        <v>1579.9833333333333</v>
      </c>
      <c r="H36">
        <v>1579.7821007178736</v>
      </c>
      <c r="I36" t="str">
        <f t="shared" si="0"/>
        <v>UP</v>
      </c>
      <c r="J36">
        <v>1603.4334029691977</v>
      </c>
      <c r="K36">
        <v>1567.1176880651453</v>
      </c>
      <c r="L36" t="str">
        <f t="shared" si="1"/>
        <v>No Confirmation</v>
      </c>
      <c r="M36" t="str">
        <f t="shared" si="2"/>
        <v>No Trend</v>
      </c>
      <c r="N36">
        <v>49.03816596076711</v>
      </c>
      <c r="O36" t="str">
        <f t="shared" si="3"/>
        <v>No Momentum</v>
      </c>
      <c r="P36" t="str">
        <f t="shared" si="4"/>
        <v>No Trend + Momentum</v>
      </c>
      <c r="Q36">
        <f t="shared" si="5"/>
        <v>30</v>
      </c>
      <c r="R36">
        <f t="shared" si="6"/>
        <v>44.950000000000045</v>
      </c>
      <c r="S36">
        <f t="shared" si="7"/>
        <v>0.66740823136818617</v>
      </c>
      <c r="T36" t="str">
        <f t="shared" si="8"/>
        <v>No Indication</v>
      </c>
      <c r="U36" t="str">
        <f t="shared" si="9"/>
        <v>No T+M+I</v>
      </c>
      <c r="V36">
        <v>1584.2351811516503</v>
      </c>
      <c r="W36">
        <v>1565.8313686612785</v>
      </c>
      <c r="X36">
        <f t="shared" si="10"/>
        <v>18.40381249037182</v>
      </c>
      <c r="Y36">
        <v>25.228448171237325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1589</v>
      </c>
      <c r="D37">
        <v>1589</v>
      </c>
      <c r="E37">
        <v>1575</v>
      </c>
      <c r="F37">
        <v>1580</v>
      </c>
      <c r="G37">
        <f>_xll.TA_TYPPRICE(D37,E37,F37)</f>
        <v>1581.3333333333333</v>
      </c>
      <c r="H37">
        <v>1580.5577170256033</v>
      </c>
      <c r="I37" t="str">
        <f t="shared" si="0"/>
        <v>DOWN</v>
      </c>
      <c r="J37">
        <v>1600.2259800871539</v>
      </c>
      <c r="K37">
        <v>1568.8693129395574</v>
      </c>
      <c r="L37" t="str">
        <f t="shared" si="1"/>
        <v>No Confirmation</v>
      </c>
      <c r="M37" t="str">
        <f t="shared" si="2"/>
        <v>No Trend</v>
      </c>
      <c r="N37">
        <v>45.620440901896117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14</v>
      </c>
      <c r="S37">
        <f t="shared" si="7"/>
        <v>0.35714285714285715</v>
      </c>
      <c r="T37" t="str">
        <f t="shared" si="8"/>
        <v>No Indication</v>
      </c>
      <c r="U37" t="str">
        <f t="shared" si="9"/>
        <v>No T+M+I</v>
      </c>
      <c r="V37">
        <v>1583.5836148206272</v>
      </c>
      <c r="W37">
        <v>1566.8808969085912</v>
      </c>
      <c r="X37">
        <f t="shared" si="10"/>
        <v>16.702717912035951</v>
      </c>
      <c r="Y37">
        <v>23.523302119397052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1579.9</v>
      </c>
      <c r="D38">
        <v>1600</v>
      </c>
      <c r="E38">
        <v>1562.25</v>
      </c>
      <c r="F38">
        <v>1590</v>
      </c>
      <c r="G38">
        <f>_xll.TA_TYPPRICE(D38,E38,F38)</f>
        <v>1584.0833333333333</v>
      </c>
      <c r="H38">
        <v>1582.3205251794684</v>
      </c>
      <c r="I38" t="str">
        <f t="shared" si="0"/>
        <v>UP</v>
      </c>
      <c r="J38">
        <v>1600.1757622900086</v>
      </c>
      <c r="K38">
        <v>1567.3983545085446</v>
      </c>
      <c r="L38" t="str">
        <f t="shared" si="1"/>
        <v>No Confirmation</v>
      </c>
      <c r="M38" t="str">
        <f t="shared" si="2"/>
        <v>No Trend</v>
      </c>
      <c r="N38">
        <v>53.689491866398356</v>
      </c>
      <c r="O38" t="str">
        <f t="shared" si="3"/>
        <v>No Momentum</v>
      </c>
      <c r="P38" t="str">
        <f t="shared" si="4"/>
        <v>No Trend + Momentum</v>
      </c>
      <c r="Q38">
        <f t="shared" si="5"/>
        <v>27.75</v>
      </c>
      <c r="R38">
        <f t="shared" si="6"/>
        <v>37.75</v>
      </c>
      <c r="S38">
        <f t="shared" si="7"/>
        <v>0.73509933774834435</v>
      </c>
      <c r="T38" t="str">
        <f t="shared" si="8"/>
        <v>No Indication</v>
      </c>
      <c r="U38" t="str">
        <f t="shared" si="9"/>
        <v>No T+M+I</v>
      </c>
      <c r="V38">
        <v>1584.5707510020691</v>
      </c>
      <c r="W38">
        <v>1568.5934230635105</v>
      </c>
      <c r="X38">
        <f t="shared" si="10"/>
        <v>15.977327938558574</v>
      </c>
      <c r="Y38">
        <v>22.014107283229357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1590.55</v>
      </c>
      <c r="D39">
        <v>1596.95</v>
      </c>
      <c r="E39">
        <v>1575</v>
      </c>
      <c r="F39">
        <v>1580</v>
      </c>
      <c r="G39">
        <f>_xll.TA_TYPPRICE(D39,E39,F39)</f>
        <v>1583.9833333333333</v>
      </c>
      <c r="H39">
        <v>1583.1519292564008</v>
      </c>
      <c r="I39" t="str">
        <f t="shared" si="0"/>
        <v>DOWN</v>
      </c>
      <c r="J39">
        <v>1599.4589262255622</v>
      </c>
      <c r="K39">
        <v>1569.0876090622014</v>
      </c>
      <c r="L39" t="str">
        <f t="shared" si="1"/>
        <v>No Confirmation</v>
      </c>
      <c r="M39" t="str">
        <f t="shared" si="2"/>
        <v>No Trend</v>
      </c>
      <c r="N39">
        <v>45.289247921684421</v>
      </c>
      <c r="O39" t="str">
        <f t="shared" si="3"/>
        <v>No Momentum</v>
      </c>
      <c r="P39" t="str">
        <f t="shared" si="4"/>
        <v>No Trend + Momentum</v>
      </c>
      <c r="Q39">
        <f t="shared" si="5"/>
        <v>5</v>
      </c>
      <c r="R39">
        <f t="shared" si="6"/>
        <v>21.950000000000045</v>
      </c>
      <c r="S39">
        <f t="shared" si="7"/>
        <v>0.22779043280182185</v>
      </c>
      <c r="T39" t="str">
        <f t="shared" si="8"/>
        <v>No Indication</v>
      </c>
      <c r="U39" t="str">
        <f t="shared" si="9"/>
        <v>No T+M+I</v>
      </c>
      <c r="V39">
        <v>1583.8675585402123</v>
      </c>
      <c r="W39">
        <v>1569.4383546884355</v>
      </c>
      <c r="X39">
        <f t="shared" si="10"/>
        <v>14.42920385177672</v>
      </c>
      <c r="Y39">
        <v>20.497126596938831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1572</v>
      </c>
      <c r="D40">
        <v>1579.95</v>
      </c>
      <c r="E40">
        <v>1564.95</v>
      </c>
      <c r="F40">
        <v>1576</v>
      </c>
      <c r="G40">
        <f>_xll.TA_TYPPRICE(D40,E40,F40)</f>
        <v>1573.6333333333332</v>
      </c>
      <c r="H40">
        <v>1578.392631294867</v>
      </c>
      <c r="I40" t="str">
        <f t="shared" si="0"/>
        <v>DOWN</v>
      </c>
      <c r="J40">
        <v>1595.1236092865483</v>
      </c>
      <c r="K40">
        <v>1568.1681403817122</v>
      </c>
      <c r="L40" t="str">
        <f t="shared" si="1"/>
        <v>No Confirmation</v>
      </c>
      <c r="M40" t="str">
        <f t="shared" si="2"/>
        <v>No Trend</v>
      </c>
      <c r="N40">
        <v>42.003332665154545</v>
      </c>
      <c r="O40" t="str">
        <f t="shared" si="3"/>
        <v>No Momentum</v>
      </c>
      <c r="P40" t="str">
        <f t="shared" si="4"/>
        <v>No Trend + Momentum</v>
      </c>
      <c r="Q40">
        <f t="shared" si="5"/>
        <v>11.049999999999955</v>
      </c>
      <c r="R40">
        <f t="shared" si="6"/>
        <v>15</v>
      </c>
      <c r="S40">
        <f t="shared" si="7"/>
        <v>0.73666666666666358</v>
      </c>
      <c r="T40" t="str">
        <f t="shared" si="8"/>
        <v>No Indication</v>
      </c>
      <c r="U40" t="str">
        <f t="shared" si="9"/>
        <v>No T+M+I</v>
      </c>
      <c r="V40">
        <v>1582.6571649186412</v>
      </c>
      <c r="W40">
        <v>1569.9244024892921</v>
      </c>
      <c r="X40">
        <f t="shared" si="10"/>
        <v>12.732762429349123</v>
      </c>
      <c r="Y40">
        <v>18.944253763420889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1593.95</v>
      </c>
      <c r="D41">
        <v>1593.95</v>
      </c>
      <c r="E41">
        <v>1549</v>
      </c>
      <c r="F41">
        <v>1555</v>
      </c>
      <c r="G41">
        <f>_xll.TA_TYPPRICE(D41,E41,F41)</f>
        <v>1565.9833333333333</v>
      </c>
      <c r="H41">
        <v>1572.1879823141003</v>
      </c>
      <c r="I41" t="str">
        <f t="shared" si="0"/>
        <v>DOWN</v>
      </c>
      <c r="J41">
        <v>1594.862807222871</v>
      </c>
      <c r="K41">
        <v>1563.9085536302207</v>
      </c>
      <c r="L41" t="str">
        <f t="shared" si="1"/>
        <v>DOWN</v>
      </c>
      <c r="M41" t="str">
        <f t="shared" si="2"/>
        <v>DOWN</v>
      </c>
      <c r="N41">
        <v>28.454930160630727</v>
      </c>
      <c r="O41" t="str">
        <f t="shared" si="3"/>
        <v>DOWN</v>
      </c>
      <c r="P41" t="str">
        <f t="shared" si="4"/>
        <v>DOWN</v>
      </c>
      <c r="Q41">
        <f t="shared" si="5"/>
        <v>6</v>
      </c>
      <c r="R41">
        <f t="shared" si="6"/>
        <v>44.950000000000045</v>
      </c>
      <c r="S41">
        <f t="shared" si="7"/>
        <v>0.13348164627363723</v>
      </c>
      <c r="T41" t="str">
        <f t="shared" si="8"/>
        <v>DOWN</v>
      </c>
      <c r="U41" t="str">
        <f t="shared" si="9"/>
        <v>DOWN</v>
      </c>
      <c r="V41">
        <v>1578.4022164696196</v>
      </c>
      <c r="W41">
        <v>1568.8188911937889</v>
      </c>
      <c r="X41">
        <f t="shared" si="10"/>
        <v>9.5833252758307026</v>
      </c>
      <c r="Y41">
        <v>17.072068065902851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1565</v>
      </c>
      <c r="D42">
        <v>1575.45</v>
      </c>
      <c r="E42">
        <v>1555.75</v>
      </c>
      <c r="F42">
        <v>1561</v>
      </c>
      <c r="G42">
        <f>_xll.TA_TYPPRICE(D42,E42,F42)</f>
        <v>1564.0666666666666</v>
      </c>
      <c r="H42">
        <v>1568.1273244903834</v>
      </c>
      <c r="I42" t="str">
        <f t="shared" si="0"/>
        <v>DOWN</v>
      </c>
      <c r="J42">
        <v>1590.548850062233</v>
      </c>
      <c r="K42">
        <v>1562.0955417123939</v>
      </c>
      <c r="L42" t="str">
        <f t="shared" si="1"/>
        <v>DOWN</v>
      </c>
      <c r="M42" t="str">
        <f t="shared" si="2"/>
        <v>DOWN</v>
      </c>
      <c r="N42">
        <v>35.845431460708468</v>
      </c>
      <c r="O42" t="str">
        <f t="shared" si="3"/>
        <v>DOWN</v>
      </c>
      <c r="P42" t="str">
        <f t="shared" si="4"/>
        <v>DOWN</v>
      </c>
      <c r="Q42">
        <f t="shared" si="5"/>
        <v>5.25</v>
      </c>
      <c r="R42">
        <f t="shared" si="6"/>
        <v>19.700000000000045</v>
      </c>
      <c r="S42">
        <f t="shared" si="7"/>
        <v>0.26649746192893342</v>
      </c>
      <c r="T42" t="str">
        <f t="shared" si="8"/>
        <v>No Indication</v>
      </c>
      <c r="U42" t="str">
        <f t="shared" si="9"/>
        <v>No T+M+I</v>
      </c>
      <c r="V42">
        <v>1575.7249523973703</v>
      </c>
      <c r="W42">
        <v>1568.2397140683231</v>
      </c>
      <c r="X42">
        <f t="shared" si="10"/>
        <v>7.4852383290472062</v>
      </c>
      <c r="Y42">
        <v>15.154702118531722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1572.6</v>
      </c>
      <c r="D43">
        <v>1585</v>
      </c>
      <c r="E43">
        <v>1570</v>
      </c>
      <c r="F43">
        <v>1574</v>
      </c>
      <c r="G43">
        <f>_xll.TA_TYPPRICE(D43,E43,F43)</f>
        <v>1576.3333333333333</v>
      </c>
      <c r="H43">
        <v>1572.2303289118584</v>
      </c>
      <c r="I43" t="str">
        <f t="shared" si="0"/>
        <v>UP</v>
      </c>
      <c r="J43">
        <v>1589.3157722706258</v>
      </c>
      <c r="K43">
        <v>1563.8520879985285</v>
      </c>
      <c r="L43" t="str">
        <f t="shared" si="1"/>
        <v>No Confirmation</v>
      </c>
      <c r="M43" t="str">
        <f t="shared" si="2"/>
        <v>No Trend</v>
      </c>
      <c r="N43">
        <v>49.870113451939837</v>
      </c>
      <c r="O43" t="str">
        <f t="shared" si="3"/>
        <v>No Momentum</v>
      </c>
      <c r="P43" t="str">
        <f t="shared" si="4"/>
        <v>No Trend + Momentum</v>
      </c>
      <c r="Q43">
        <f t="shared" si="5"/>
        <v>4</v>
      </c>
      <c r="R43">
        <f t="shared" si="6"/>
        <v>15</v>
      </c>
      <c r="S43">
        <f t="shared" si="7"/>
        <v>0.26666666666666666</v>
      </c>
      <c r="T43" t="str">
        <f t="shared" si="8"/>
        <v>No Indication</v>
      </c>
      <c r="U43" t="str">
        <f t="shared" si="9"/>
        <v>No T+M+I</v>
      </c>
      <c r="V43">
        <v>1575.4595751054671</v>
      </c>
      <c r="W43">
        <v>1568.666401915114</v>
      </c>
      <c r="X43">
        <f t="shared" si="10"/>
        <v>6.7931731903531727</v>
      </c>
      <c r="Y43">
        <v>13.482396332896013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1555.95</v>
      </c>
      <c r="D44">
        <v>1619.9</v>
      </c>
      <c r="E44">
        <v>1555.95</v>
      </c>
      <c r="F44">
        <v>1591</v>
      </c>
      <c r="G44">
        <f>_xll.TA_TYPPRICE(D44,E44,F44)</f>
        <v>1588.95</v>
      </c>
      <c r="H44">
        <v>1580.5901644559292</v>
      </c>
      <c r="I44" t="str">
        <f t="shared" si="0"/>
        <v>UP</v>
      </c>
      <c r="J44">
        <v>1596.1122673215978</v>
      </c>
      <c r="K44">
        <v>1562.0960684433001</v>
      </c>
      <c r="L44" t="str">
        <f t="shared" si="1"/>
        <v>No Confirmation</v>
      </c>
      <c r="M44" t="str">
        <f t="shared" si="2"/>
        <v>No Trend</v>
      </c>
      <c r="N44">
        <v>63.067539967436936</v>
      </c>
      <c r="O44" t="str">
        <f t="shared" si="3"/>
        <v>UP</v>
      </c>
      <c r="P44" t="str">
        <f t="shared" si="4"/>
        <v>No Trend + Momentum</v>
      </c>
      <c r="Q44">
        <f t="shared" si="5"/>
        <v>35.049999999999955</v>
      </c>
      <c r="R44">
        <f t="shared" si="6"/>
        <v>63.950000000000045</v>
      </c>
      <c r="S44">
        <f t="shared" si="7"/>
        <v>0.54808444096950637</v>
      </c>
      <c r="T44" t="str">
        <f t="shared" si="8"/>
        <v>No Indication</v>
      </c>
      <c r="U44" t="str">
        <f t="shared" si="9"/>
        <v>No T+M+I</v>
      </c>
      <c r="V44">
        <v>1577.8504097046261</v>
      </c>
      <c r="W44">
        <v>1570.3207425139944</v>
      </c>
      <c r="X44">
        <f t="shared" si="10"/>
        <v>7.5296671906316988</v>
      </c>
      <c r="Y44">
        <v>12.291850504443151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1603</v>
      </c>
      <c r="D45">
        <v>1680</v>
      </c>
      <c r="E45">
        <v>1583.1</v>
      </c>
      <c r="F45">
        <v>1630</v>
      </c>
      <c r="G45">
        <f>_xll.TA_TYPPRICE(D45,E45,F45)</f>
        <v>1631.0333333333335</v>
      </c>
      <c r="H45">
        <v>1605.8117488946314</v>
      </c>
      <c r="I45" t="str">
        <f t="shared" si="0"/>
        <v>UP</v>
      </c>
      <c r="J45">
        <v>1614.7539856945759</v>
      </c>
      <c r="K45">
        <v>1566.7636087892333</v>
      </c>
      <c r="L45" t="str">
        <f t="shared" si="1"/>
        <v>UP</v>
      </c>
      <c r="M45" t="str">
        <f t="shared" si="2"/>
        <v>UP</v>
      </c>
      <c r="N45">
        <v>78.955264497044823</v>
      </c>
      <c r="O45" t="str">
        <f t="shared" si="3"/>
        <v>UP</v>
      </c>
      <c r="P45" t="str">
        <f t="shared" si="4"/>
        <v>UP</v>
      </c>
      <c r="Q45">
        <f t="shared" si="5"/>
        <v>46.900000000000091</v>
      </c>
      <c r="R45">
        <f t="shared" si="6"/>
        <v>96.900000000000091</v>
      </c>
      <c r="S45">
        <f t="shared" si="7"/>
        <v>0.48400412796697673</v>
      </c>
      <c r="T45" t="str">
        <f t="shared" si="8"/>
        <v>No Indication</v>
      </c>
      <c r="U45" t="str">
        <f t="shared" si="9"/>
        <v>No T+M+I</v>
      </c>
      <c r="V45">
        <v>1585.8734235962222</v>
      </c>
      <c r="W45">
        <v>1574.7414282536986</v>
      </c>
      <c r="X45">
        <f t="shared" si="10"/>
        <v>11.131995342523624</v>
      </c>
      <c r="Y45">
        <v>12.059879472059245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1625.1</v>
      </c>
      <c r="D46">
        <v>1627.4</v>
      </c>
      <c r="E46">
        <v>1604.95</v>
      </c>
      <c r="F46">
        <v>1605</v>
      </c>
      <c r="G46">
        <f>_xll.TA_TYPPRICE(D46,E46,F46)</f>
        <v>1612.45</v>
      </c>
      <c r="H46">
        <v>1609.1308744473158</v>
      </c>
      <c r="I46" t="str">
        <f t="shared" si="0"/>
        <v>DOWN</v>
      </c>
      <c r="J46">
        <v>1617.5642110957813</v>
      </c>
      <c r="K46">
        <v>1575.2494735027371</v>
      </c>
      <c r="L46" t="str">
        <f t="shared" si="1"/>
        <v>No Confirmation</v>
      </c>
      <c r="M46" t="str">
        <f t="shared" si="2"/>
        <v>No Trend</v>
      </c>
      <c r="N46">
        <v>58.715978682804405</v>
      </c>
      <c r="O46" t="str">
        <f t="shared" si="3"/>
        <v>No Momentum</v>
      </c>
      <c r="P46" t="str">
        <f t="shared" si="4"/>
        <v>No Trend + Momentum</v>
      </c>
      <c r="Q46">
        <f t="shared" si="5"/>
        <v>4.9999999999954525E-2</v>
      </c>
      <c r="R46">
        <f t="shared" si="6"/>
        <v>22.450000000000045</v>
      </c>
      <c r="S46">
        <f t="shared" si="7"/>
        <v>2.2271714922028696E-3</v>
      </c>
      <c r="T46" t="str">
        <f t="shared" si="8"/>
        <v>DOWN</v>
      </c>
      <c r="U46" t="str">
        <f t="shared" si="9"/>
        <v>No T+M+I</v>
      </c>
      <c r="V46">
        <v>1588.8159738121881</v>
      </c>
      <c r="W46">
        <v>1576.9828039386098</v>
      </c>
      <c r="X46">
        <f t="shared" si="10"/>
        <v>11.833169873578299</v>
      </c>
      <c r="Y46">
        <v>12.014537552363056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1630</v>
      </c>
      <c r="D47">
        <v>1630</v>
      </c>
      <c r="E47">
        <v>1585</v>
      </c>
      <c r="F47">
        <v>1592</v>
      </c>
      <c r="G47">
        <f>_xll.TA_TYPPRICE(D47,E47,F47)</f>
        <v>1602.3333333333333</v>
      </c>
      <c r="H47">
        <v>1605.7321038903247</v>
      </c>
      <c r="I47" t="str">
        <f t="shared" si="0"/>
        <v>DOWN</v>
      </c>
      <c r="J47">
        <v>1620.3277197411633</v>
      </c>
      <c r="K47">
        <v>1577.4162571687955</v>
      </c>
      <c r="L47" t="str">
        <f t="shared" si="1"/>
        <v>No Confirmation</v>
      </c>
      <c r="M47" t="str">
        <f t="shared" si="2"/>
        <v>No Trend</v>
      </c>
      <c r="N47">
        <v>50.329989677621256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45</v>
      </c>
      <c r="S47">
        <f t="shared" si="7"/>
        <v>0.15555555555555556</v>
      </c>
      <c r="T47" t="str">
        <f t="shared" si="8"/>
        <v>DOWN</v>
      </c>
      <c r="U47" t="str">
        <f t="shared" si="9"/>
        <v>No T+M+I</v>
      </c>
      <c r="V47">
        <v>1589.3058239949285</v>
      </c>
      <c r="W47">
        <v>1578.095188832046</v>
      </c>
      <c r="X47">
        <f t="shared" si="10"/>
        <v>11.210635162882454</v>
      </c>
      <c r="Y47">
        <v>11.853757074466936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1586.05</v>
      </c>
      <c r="D48">
        <v>1650</v>
      </c>
      <c r="E48">
        <v>1586.05</v>
      </c>
      <c r="F48">
        <v>1640</v>
      </c>
      <c r="G48">
        <f>_xll.TA_TYPPRICE(D48,E48,F48)</f>
        <v>1625.3500000000001</v>
      </c>
      <c r="H48">
        <v>1615.5410519451625</v>
      </c>
      <c r="I48" t="str">
        <f t="shared" si="0"/>
        <v>UP</v>
      </c>
      <c r="J48">
        <v>1626.9215597986824</v>
      </c>
      <c r="K48">
        <v>1579.334866686841</v>
      </c>
      <c r="L48" t="str">
        <f t="shared" si="1"/>
        <v>UP</v>
      </c>
      <c r="M48" t="str">
        <f t="shared" si="2"/>
        <v>UP</v>
      </c>
      <c r="N48">
        <v>70.063570086849097</v>
      </c>
      <c r="O48" t="str">
        <f t="shared" si="3"/>
        <v>UP</v>
      </c>
      <c r="P48" t="str">
        <f t="shared" si="4"/>
        <v>UP</v>
      </c>
      <c r="Q48">
        <f t="shared" si="5"/>
        <v>53.950000000000045</v>
      </c>
      <c r="R48">
        <f t="shared" si="6"/>
        <v>63.950000000000045</v>
      </c>
      <c r="S48">
        <f t="shared" si="7"/>
        <v>0.84362783424550436</v>
      </c>
      <c r="T48" t="str">
        <f t="shared" si="8"/>
        <v>UP</v>
      </c>
      <c r="U48" t="str">
        <f t="shared" si="9"/>
        <v>UP</v>
      </c>
      <c r="V48">
        <v>1597.1049279957087</v>
      </c>
      <c r="W48">
        <v>1582.6807304000426</v>
      </c>
      <c r="X48">
        <f t="shared" si="10"/>
        <v>14.424197595666101</v>
      </c>
      <c r="Y48">
        <v>12.367845178706769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1615.1</v>
      </c>
      <c r="D49">
        <v>1645</v>
      </c>
      <c r="E49">
        <v>1595</v>
      </c>
      <c r="F49">
        <v>1598</v>
      </c>
      <c r="G49">
        <f>_xll.TA_TYPPRICE(D49,E49,F49)</f>
        <v>1612.6666666666667</v>
      </c>
      <c r="H49">
        <v>1614.1038593059147</v>
      </c>
      <c r="I49" t="str">
        <f t="shared" si="0"/>
        <v>DOWN</v>
      </c>
      <c r="J49">
        <v>1630.9389909545307</v>
      </c>
      <c r="K49">
        <v>1582.8160074230987</v>
      </c>
      <c r="L49" t="str">
        <f t="shared" si="1"/>
        <v>No Confirmation</v>
      </c>
      <c r="M49" t="str">
        <f t="shared" si="2"/>
        <v>No Trend</v>
      </c>
      <c r="N49">
        <v>48.840445546609466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50</v>
      </c>
      <c r="S49">
        <f t="shared" si="7"/>
        <v>0.06</v>
      </c>
      <c r="T49" t="str">
        <f t="shared" si="8"/>
        <v>DOWN</v>
      </c>
      <c r="U49" t="str">
        <f t="shared" si="9"/>
        <v>No T+M+I</v>
      </c>
      <c r="V49">
        <v>1597.2426313809842</v>
      </c>
      <c r="W49">
        <v>1583.8154911111505</v>
      </c>
      <c r="X49">
        <f t="shared" si="10"/>
        <v>13.427140269833671</v>
      </c>
      <c r="Y49">
        <v>12.57970419693215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1614.9</v>
      </c>
      <c r="D50">
        <v>1625</v>
      </c>
      <c r="E50">
        <v>1601</v>
      </c>
      <c r="F50">
        <v>1610</v>
      </c>
      <c r="G50">
        <f>_xll.TA_TYPPRICE(D50,E50,F50)</f>
        <v>1612</v>
      </c>
      <c r="H50">
        <v>1613.0519296529574</v>
      </c>
      <c r="I50" t="str">
        <f t="shared" si="0"/>
        <v>DOWN</v>
      </c>
      <c r="J50">
        <v>1629.6192151868572</v>
      </c>
      <c r="K50">
        <v>1586.85689466241</v>
      </c>
      <c r="L50" t="str">
        <f t="shared" si="1"/>
        <v>No Confirmation</v>
      </c>
      <c r="M50" t="str">
        <f t="shared" si="2"/>
        <v>No Trend</v>
      </c>
      <c r="N50">
        <v>53.834741765850936</v>
      </c>
      <c r="O50" t="str">
        <f t="shared" si="3"/>
        <v>No Momentum</v>
      </c>
      <c r="P50" t="str">
        <f t="shared" si="4"/>
        <v>No Trend + Momentum</v>
      </c>
      <c r="Q50">
        <f t="shared" si="5"/>
        <v>9</v>
      </c>
      <c r="R50">
        <f t="shared" si="6"/>
        <v>24</v>
      </c>
      <c r="S50">
        <f t="shared" si="7"/>
        <v>0.375</v>
      </c>
      <c r="T50" t="str">
        <f t="shared" si="8"/>
        <v>No Indication</v>
      </c>
      <c r="U50" t="str">
        <f t="shared" si="9"/>
        <v>No T+M+I</v>
      </c>
      <c r="V50">
        <v>1599.2053034762175</v>
      </c>
      <c r="W50">
        <v>1585.7550843621764</v>
      </c>
      <c r="X50">
        <f t="shared" si="10"/>
        <v>13.450219114041147</v>
      </c>
      <c r="Y50">
        <v>12.753807180353949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1595</v>
      </c>
      <c r="D51">
        <v>1615</v>
      </c>
      <c r="E51">
        <v>1592.5</v>
      </c>
      <c r="F51">
        <v>1602</v>
      </c>
      <c r="G51">
        <f>_xll.TA_TYPPRICE(D51,E51,F51)</f>
        <v>1603.1666666666667</v>
      </c>
      <c r="H51">
        <v>1608.1092981598122</v>
      </c>
      <c r="I51" t="str">
        <f t="shared" si="0"/>
        <v>DOWN</v>
      </c>
      <c r="J51">
        <v>1626.3705007008889</v>
      </c>
      <c r="K51">
        <v>1588.1109180707633</v>
      </c>
      <c r="L51" t="str">
        <f t="shared" si="1"/>
        <v>No Confirmation</v>
      </c>
      <c r="M51" t="str">
        <f t="shared" si="2"/>
        <v>No Trend</v>
      </c>
      <c r="N51">
        <v>49.78467679809998</v>
      </c>
      <c r="O51" t="str">
        <f t="shared" si="3"/>
        <v>No Momentum</v>
      </c>
      <c r="P51" t="str">
        <f t="shared" si="4"/>
        <v>No Trend + Momentum</v>
      </c>
      <c r="Q51">
        <f t="shared" si="5"/>
        <v>9.5</v>
      </c>
      <c r="R51">
        <f t="shared" si="6"/>
        <v>22.5</v>
      </c>
      <c r="S51">
        <f t="shared" si="7"/>
        <v>0.42222222222222222</v>
      </c>
      <c r="T51" t="str">
        <f t="shared" si="8"/>
        <v>No Indication</v>
      </c>
      <c r="U51" t="str">
        <f t="shared" si="9"/>
        <v>No T+M+I</v>
      </c>
      <c r="V51">
        <v>1599.6352567875688</v>
      </c>
      <c r="W51">
        <v>1586.9584114464596</v>
      </c>
      <c r="X51">
        <f t="shared" si="10"/>
        <v>12.676845341109129</v>
      </c>
      <c r="Y51">
        <v>12.738414812504985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1602.05</v>
      </c>
      <c r="D52">
        <v>1613</v>
      </c>
      <c r="E52">
        <v>1589</v>
      </c>
      <c r="F52">
        <v>1605</v>
      </c>
      <c r="G52">
        <f>_xll.TA_TYPPRICE(D52,E52,F52)</f>
        <v>1602.3333333333333</v>
      </c>
      <c r="H52">
        <v>1605.2213157465726</v>
      </c>
      <c r="I52" t="str">
        <f t="shared" si="0"/>
        <v>DOWN</v>
      </c>
      <c r="J52">
        <v>1623.3992783229137</v>
      </c>
      <c r="K52">
        <v>1588.3084918328159</v>
      </c>
      <c r="L52" t="str">
        <f t="shared" si="1"/>
        <v>No Confirmation</v>
      </c>
      <c r="M52" t="str">
        <f t="shared" si="2"/>
        <v>No Trend</v>
      </c>
      <c r="N52">
        <v>51.495186247671768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24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1600.4606018971735</v>
      </c>
      <c r="W52">
        <v>1588.2948254133885</v>
      </c>
      <c r="X52">
        <f t="shared" si="10"/>
        <v>12.165776483785066</v>
      </c>
      <c r="Y52">
        <v>12.623887146761001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1600</v>
      </c>
      <c r="D53">
        <v>1646.95</v>
      </c>
      <c r="E53">
        <v>1600</v>
      </c>
      <c r="F53">
        <v>1626</v>
      </c>
      <c r="G53">
        <f>_xll.TA_TYPPRICE(D53,E53,F53)</f>
        <v>1624.3166666666666</v>
      </c>
      <c r="H53">
        <v>1614.7689912066196</v>
      </c>
      <c r="I53" t="str">
        <f t="shared" si="0"/>
        <v>UP</v>
      </c>
      <c r="J53">
        <v>1628.6327720289328</v>
      </c>
      <c r="K53">
        <v>1590.9066047588567</v>
      </c>
      <c r="L53" t="str">
        <f t="shared" si="1"/>
        <v>No Confirmation</v>
      </c>
      <c r="M53" t="str">
        <f t="shared" si="2"/>
        <v>No Trend</v>
      </c>
      <c r="N53">
        <v>62.632714499605214</v>
      </c>
      <c r="O53" t="str">
        <f t="shared" si="3"/>
        <v>UP</v>
      </c>
      <c r="P53" t="str">
        <f t="shared" si="4"/>
        <v>No Trend + Momentum</v>
      </c>
      <c r="Q53">
        <f t="shared" si="5"/>
        <v>26</v>
      </c>
      <c r="R53">
        <f t="shared" si="6"/>
        <v>46.950000000000045</v>
      </c>
      <c r="S53">
        <f t="shared" si="7"/>
        <v>0.55378061767838072</v>
      </c>
      <c r="T53" t="str">
        <f t="shared" si="8"/>
        <v>No Indication</v>
      </c>
      <c r="U53" t="str">
        <f t="shared" si="9"/>
        <v>No T+M+I</v>
      </c>
      <c r="V53">
        <v>1604.3897400668391</v>
      </c>
      <c r="W53">
        <v>1591.0878013086931</v>
      </c>
      <c r="X53">
        <f t="shared" si="10"/>
        <v>13.30193875814598</v>
      </c>
      <c r="Y53">
        <v>12.759497469037997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1605.05</v>
      </c>
      <c r="D54">
        <v>1634</v>
      </c>
      <c r="E54">
        <v>1590.55</v>
      </c>
      <c r="F54">
        <v>1600</v>
      </c>
      <c r="G54">
        <f>_xll.TA_TYPPRICE(D54,E54,F54)</f>
        <v>1608.1833333333334</v>
      </c>
      <c r="H54">
        <v>1611.4761622699766</v>
      </c>
      <c r="I54" t="str">
        <f t="shared" si="0"/>
        <v>DOWN</v>
      </c>
      <c r="J54">
        <v>1629.8254893558367</v>
      </c>
      <c r="K54">
        <v>1590.8273592568885</v>
      </c>
      <c r="L54" t="str">
        <f t="shared" si="1"/>
        <v>No Confirmation</v>
      </c>
      <c r="M54" t="str">
        <f t="shared" si="2"/>
        <v>No Trend</v>
      </c>
      <c r="N54">
        <v>46.21114192145771</v>
      </c>
      <c r="O54" t="str">
        <f t="shared" si="3"/>
        <v>No Momentum</v>
      </c>
      <c r="P54" t="str">
        <f t="shared" si="4"/>
        <v>No Trend + Momentum</v>
      </c>
      <c r="Q54">
        <f t="shared" si="5"/>
        <v>9.4500000000000455</v>
      </c>
      <c r="R54">
        <f t="shared" si="6"/>
        <v>43.450000000000045</v>
      </c>
      <c r="S54">
        <f t="shared" si="7"/>
        <v>0.21749136939010438</v>
      </c>
      <c r="T54" t="str">
        <f t="shared" si="8"/>
        <v>No Indication</v>
      </c>
      <c r="U54" t="str">
        <f t="shared" si="9"/>
        <v>No T+M+I</v>
      </c>
      <c r="V54">
        <v>1603.7143954411715</v>
      </c>
      <c r="W54">
        <v>1591.7479641747159</v>
      </c>
      <c r="X54">
        <f t="shared" si="10"/>
        <v>11.966431266455629</v>
      </c>
      <c r="Y54">
        <v>12.600884228521524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1585.05</v>
      </c>
      <c r="D55">
        <v>1657.85</v>
      </c>
      <c r="E55">
        <v>1579.05</v>
      </c>
      <c r="F55">
        <v>1626</v>
      </c>
      <c r="G55">
        <f>_xll.TA_TYPPRICE(D55,E55,F55)</f>
        <v>1620.9666666666665</v>
      </c>
      <c r="H55">
        <v>1616.2214144683217</v>
      </c>
      <c r="I55" t="str">
        <f t="shared" si="0"/>
        <v>UP</v>
      </c>
      <c r="J55">
        <v>1636.0531583878731</v>
      </c>
      <c r="K55">
        <v>1588.2101683109133</v>
      </c>
      <c r="L55" t="str">
        <f t="shared" si="1"/>
        <v>No Confirmation</v>
      </c>
      <c r="M55" t="str">
        <f t="shared" si="2"/>
        <v>No Trend</v>
      </c>
      <c r="N55">
        <v>59.488273857141003</v>
      </c>
      <c r="O55" t="str">
        <f t="shared" si="3"/>
        <v>No Momentum</v>
      </c>
      <c r="P55" t="str">
        <f t="shared" si="4"/>
        <v>No Trend + Momentum</v>
      </c>
      <c r="Q55">
        <f t="shared" si="5"/>
        <v>46.950000000000045</v>
      </c>
      <c r="R55">
        <f t="shared" si="6"/>
        <v>78.799999999999955</v>
      </c>
      <c r="S55">
        <f t="shared" si="7"/>
        <v>0.59581218274111769</v>
      </c>
      <c r="T55" t="str">
        <f t="shared" si="8"/>
        <v>No Indication</v>
      </c>
      <c r="U55" t="str">
        <f t="shared" si="9"/>
        <v>No T+M+I</v>
      </c>
      <c r="V55">
        <v>1607.1429499886835</v>
      </c>
      <c r="W55">
        <v>1594.2851520136257</v>
      </c>
      <c r="X55">
        <f t="shared" si="10"/>
        <v>12.857797975057792</v>
      </c>
      <c r="Y55">
        <v>12.652266977828777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1634</v>
      </c>
      <c r="D56">
        <v>1634</v>
      </c>
      <c r="E56">
        <v>1605</v>
      </c>
      <c r="F56">
        <v>1605</v>
      </c>
      <c r="G56">
        <f>_xll.TA_TYPPRICE(D56,E56,F56)</f>
        <v>1614.6666666666667</v>
      </c>
      <c r="H56">
        <v>1615.4440405674941</v>
      </c>
      <c r="I56" t="str">
        <f t="shared" si="0"/>
        <v>DOWN</v>
      </c>
      <c r="J56">
        <v>1635.5969009683456</v>
      </c>
      <c r="K56">
        <v>1591.9412420195993</v>
      </c>
      <c r="L56" t="str">
        <f t="shared" si="1"/>
        <v>No Confirmation</v>
      </c>
      <c r="M56" t="str">
        <f t="shared" si="2"/>
        <v>No Trend</v>
      </c>
      <c r="N56">
        <v>47.620661980840019</v>
      </c>
      <c r="O56" t="str">
        <f t="shared" si="3"/>
        <v>No Momentum</v>
      </c>
      <c r="P56" t="str">
        <f t="shared" si="4"/>
        <v>No Trend + Momentum</v>
      </c>
      <c r="Q56">
        <f t="shared" si="5"/>
        <v>0</v>
      </c>
      <c r="R56">
        <f t="shared" si="6"/>
        <v>29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1606.8132653750399</v>
      </c>
      <c r="W56">
        <v>1595.0788444570608</v>
      </c>
      <c r="X56">
        <f t="shared" si="10"/>
        <v>11.734420917979151</v>
      </c>
      <c r="Y56">
        <v>12.468697765858852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1626</v>
      </c>
      <c r="D57">
        <v>1681</v>
      </c>
      <c r="E57">
        <v>1626</v>
      </c>
      <c r="F57">
        <v>1630</v>
      </c>
      <c r="G57">
        <f>_xll.TA_TYPPRICE(D57,E57,F57)</f>
        <v>1645.6666666666667</v>
      </c>
      <c r="H57">
        <v>1630.5553536170805</v>
      </c>
      <c r="I57" t="str">
        <f t="shared" si="0"/>
        <v>DOWN</v>
      </c>
      <c r="J57">
        <v>1645.6864785309356</v>
      </c>
      <c r="K57">
        <v>1599.5098549041327</v>
      </c>
      <c r="L57" t="str">
        <f t="shared" si="1"/>
        <v>No Confirmation</v>
      </c>
      <c r="M57" t="str">
        <f t="shared" si="2"/>
        <v>No Trend</v>
      </c>
      <c r="N57">
        <v>59.610880104961048</v>
      </c>
      <c r="O57" t="str">
        <f t="shared" si="3"/>
        <v>No Momentum</v>
      </c>
      <c r="P57" t="str">
        <f t="shared" si="4"/>
        <v>No Trend + Momentum</v>
      </c>
      <c r="Q57">
        <f t="shared" si="5"/>
        <v>4</v>
      </c>
      <c r="R57">
        <f t="shared" si="6"/>
        <v>55</v>
      </c>
      <c r="S57">
        <f t="shared" si="7"/>
        <v>7.2727272727272724E-2</v>
      </c>
      <c r="T57" t="str">
        <f t="shared" si="8"/>
        <v>DOWN</v>
      </c>
      <c r="U57" t="str">
        <f t="shared" si="9"/>
        <v>No T+M+I</v>
      </c>
      <c r="V57">
        <v>1610.3804553173416</v>
      </c>
      <c r="W57">
        <v>1597.6655967195006</v>
      </c>
      <c r="X57">
        <f t="shared" si="10"/>
        <v>12.71485859784093</v>
      </c>
      <c r="Y57">
        <v>12.517929932255267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1651.5</v>
      </c>
      <c r="D58">
        <v>1700</v>
      </c>
      <c r="E58">
        <v>1643</v>
      </c>
      <c r="F58">
        <v>1663</v>
      </c>
      <c r="G58">
        <f>_xll.TA_TYPPRICE(D58,E58,F58)</f>
        <v>1668.6666666666667</v>
      </c>
      <c r="H58">
        <v>1649.6110101418735</v>
      </c>
      <c r="I58" t="str">
        <f t="shared" si="0"/>
        <v>UP</v>
      </c>
      <c r="J58">
        <v>1657.7561499685055</v>
      </c>
      <c r="K58">
        <v>1609.1743315921033</v>
      </c>
      <c r="L58" t="str">
        <f t="shared" si="1"/>
        <v>UP</v>
      </c>
      <c r="M58" t="str">
        <f t="shared" si="2"/>
        <v>UP</v>
      </c>
      <c r="N58">
        <v>70.683735974286463</v>
      </c>
      <c r="O58" t="str">
        <f t="shared" si="3"/>
        <v>UP</v>
      </c>
      <c r="P58" t="str">
        <f t="shared" si="4"/>
        <v>UP</v>
      </c>
      <c r="Q58">
        <f t="shared" si="5"/>
        <v>20</v>
      </c>
      <c r="R58">
        <f t="shared" si="6"/>
        <v>57</v>
      </c>
      <c r="S58">
        <f t="shared" si="7"/>
        <v>0.35087719298245612</v>
      </c>
      <c r="T58" t="str">
        <f t="shared" si="8"/>
        <v>No Indication</v>
      </c>
      <c r="U58" t="str">
        <f t="shared" si="9"/>
        <v>No T+M+I</v>
      </c>
      <c r="V58">
        <v>1618.4757698839044</v>
      </c>
      <c r="W58">
        <v>1602.5051821476857</v>
      </c>
      <c r="X58">
        <f t="shared" si="10"/>
        <v>15.970587736218704</v>
      </c>
      <c r="Y58">
        <v>13.208461493047954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1679.2</v>
      </c>
      <c r="D59">
        <v>1719.9</v>
      </c>
      <c r="E59">
        <v>1675</v>
      </c>
      <c r="F59">
        <v>1704</v>
      </c>
      <c r="G59">
        <f>_xll.TA_TYPPRICE(D59,E59,F59)</f>
        <v>1699.6333333333332</v>
      </c>
      <c r="H59">
        <v>1674.6221717376034</v>
      </c>
      <c r="I59" t="str">
        <f t="shared" si="0"/>
        <v>UP</v>
      </c>
      <c r="J59">
        <v>1671.5658944199488</v>
      </c>
      <c r="K59">
        <v>1623.8022579049691</v>
      </c>
      <c r="L59" t="str">
        <f t="shared" si="1"/>
        <v>UP</v>
      </c>
      <c r="M59" t="str">
        <f t="shared" si="2"/>
        <v>UP</v>
      </c>
      <c r="N59">
        <v>79.438295507076333</v>
      </c>
      <c r="O59" t="str">
        <f t="shared" si="3"/>
        <v>UP</v>
      </c>
      <c r="P59" t="str">
        <f t="shared" si="4"/>
        <v>UP</v>
      </c>
      <c r="Q59">
        <f t="shared" si="5"/>
        <v>29</v>
      </c>
      <c r="R59">
        <f t="shared" si="6"/>
        <v>44.900000000000091</v>
      </c>
      <c r="S59">
        <f t="shared" si="7"/>
        <v>0.64587973273941968</v>
      </c>
      <c r="T59" t="str">
        <f t="shared" si="8"/>
        <v>No Indication</v>
      </c>
      <c r="U59" t="str">
        <f t="shared" si="9"/>
        <v>No T+M+I</v>
      </c>
      <c r="V59">
        <v>1631.6333437479191</v>
      </c>
      <c r="W59">
        <v>1610.0233168034126</v>
      </c>
      <c r="X59">
        <f t="shared" si="10"/>
        <v>21.610026944506444</v>
      </c>
      <c r="Y59">
        <v>14.888774583339652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1720</v>
      </c>
      <c r="D60">
        <v>1730</v>
      </c>
      <c r="E60">
        <v>1690</v>
      </c>
      <c r="F60">
        <v>1713</v>
      </c>
      <c r="G60">
        <f>_xll.TA_TYPPRICE(D60,E60,F60)</f>
        <v>1711</v>
      </c>
      <c r="H60">
        <v>1692.8110858688017</v>
      </c>
      <c r="I60" t="str">
        <f t="shared" si="0"/>
        <v>UP</v>
      </c>
      <c r="J60">
        <v>1684.5512512155158</v>
      </c>
      <c r="K60">
        <v>1638.5128672594203</v>
      </c>
      <c r="L60" t="str">
        <f t="shared" si="1"/>
        <v>UP</v>
      </c>
      <c r="M60" t="str">
        <f t="shared" si="2"/>
        <v>UP</v>
      </c>
      <c r="N60">
        <v>80.995517039712979</v>
      </c>
      <c r="O60" t="str">
        <f t="shared" si="3"/>
        <v>UP</v>
      </c>
      <c r="P60" t="str">
        <f t="shared" si="4"/>
        <v>UP</v>
      </c>
      <c r="Q60">
        <f t="shared" si="5"/>
        <v>23</v>
      </c>
      <c r="R60">
        <f t="shared" si="6"/>
        <v>40</v>
      </c>
      <c r="S60">
        <f t="shared" si="7"/>
        <v>0.57499999999999996</v>
      </c>
      <c r="T60" t="str">
        <f t="shared" si="8"/>
        <v>No Indication</v>
      </c>
      <c r="U60" t="str">
        <f t="shared" si="9"/>
        <v>No T+M+I</v>
      </c>
      <c r="V60">
        <v>1644.1512908636239</v>
      </c>
      <c r="W60">
        <v>1617.6512192624191</v>
      </c>
      <c r="X60">
        <f t="shared" si="10"/>
        <v>26.500071601204809</v>
      </c>
      <c r="Y60">
        <v>17.211033986912682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1705.2</v>
      </c>
      <c r="D61">
        <v>1719</v>
      </c>
      <c r="E61">
        <v>1675.3</v>
      </c>
      <c r="F61">
        <v>1688</v>
      </c>
      <c r="G61">
        <f>_xll.TA_TYPPRICE(D61,E61,F61)</f>
        <v>1694.1000000000001</v>
      </c>
      <c r="H61">
        <v>1693.4555429344009</v>
      </c>
      <c r="I61" t="str">
        <f t="shared" si="0"/>
        <v>DOWN</v>
      </c>
      <c r="J61">
        <v>1692.206528723179</v>
      </c>
      <c r="K61">
        <v>1646.6877856462158</v>
      </c>
      <c r="L61" t="str">
        <f t="shared" si="1"/>
        <v>No Confirmation</v>
      </c>
      <c r="M61" t="str">
        <f t="shared" si="2"/>
        <v>No Trend</v>
      </c>
      <c r="N61">
        <v>64.131218216156014</v>
      </c>
      <c r="O61" t="str">
        <f t="shared" si="3"/>
        <v>UP</v>
      </c>
      <c r="P61" t="str">
        <f t="shared" si="4"/>
        <v>No Trend + Momentum</v>
      </c>
      <c r="Q61">
        <f t="shared" si="5"/>
        <v>12.700000000000045</v>
      </c>
      <c r="R61">
        <f t="shared" si="6"/>
        <v>43.700000000000045</v>
      </c>
      <c r="S61">
        <f t="shared" si="7"/>
        <v>0.29061784897025245</v>
      </c>
      <c r="T61" t="str">
        <f t="shared" si="8"/>
        <v>No Indication</v>
      </c>
      <c r="U61" t="str">
        <f t="shared" si="9"/>
        <v>No T+M+I</v>
      </c>
      <c r="V61">
        <v>1650.8972461153742</v>
      </c>
      <c r="W61">
        <v>1622.8622400577954</v>
      </c>
      <c r="X61">
        <f t="shared" si="10"/>
        <v>28.035006057578812</v>
      </c>
      <c r="Y61">
        <v>19.375828401045908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1699.95</v>
      </c>
      <c r="D62">
        <v>1701</v>
      </c>
      <c r="E62">
        <v>1673</v>
      </c>
      <c r="F62">
        <v>1675</v>
      </c>
      <c r="G62">
        <f>_xll.TA_TYPPRICE(D62,E62,F62)</f>
        <v>1683</v>
      </c>
      <c r="H62">
        <v>1688.2277714672005</v>
      </c>
      <c r="I62" t="str">
        <f t="shared" si="0"/>
        <v>DOWN</v>
      </c>
      <c r="J62">
        <v>1694.1606334513615</v>
      </c>
      <c r="K62">
        <v>1652.5349443915013</v>
      </c>
      <c r="L62" t="str">
        <f t="shared" si="1"/>
        <v>No Confirmation</v>
      </c>
      <c r="M62" t="str">
        <f t="shared" si="2"/>
        <v>No Trend</v>
      </c>
      <c r="N62">
        <v>56.486440346967434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28</v>
      </c>
      <c r="S62">
        <f t="shared" si="7"/>
        <v>7.1428571428571425E-2</v>
      </c>
      <c r="T62" t="str">
        <f t="shared" si="8"/>
        <v>DOWN</v>
      </c>
      <c r="U62" t="str">
        <f t="shared" si="9"/>
        <v>No T+M+I</v>
      </c>
      <c r="V62">
        <v>1654.6053620976243</v>
      </c>
      <c r="W62">
        <v>1626.7242963498106</v>
      </c>
      <c r="X62">
        <f t="shared" si="10"/>
        <v>27.881065747813636</v>
      </c>
      <c r="Y62">
        <v>21.076875870399455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1687.25</v>
      </c>
      <c r="D63">
        <v>1690</v>
      </c>
      <c r="E63">
        <v>1670</v>
      </c>
      <c r="F63">
        <v>1670</v>
      </c>
      <c r="G63">
        <f>_xll.TA_TYPPRICE(D63,E63,F63)</f>
        <v>1676.6666666666667</v>
      </c>
      <c r="H63">
        <v>1682.4472190669335</v>
      </c>
      <c r="I63" t="str">
        <f t="shared" si="0"/>
        <v>DOWN</v>
      </c>
      <c r="J63">
        <v>1693.2360482399479</v>
      </c>
      <c r="K63">
        <v>1656.4160678600565</v>
      </c>
      <c r="L63" t="str">
        <f t="shared" si="1"/>
        <v>No Confirmation</v>
      </c>
      <c r="M63" t="str">
        <f t="shared" si="2"/>
        <v>No Trend</v>
      </c>
      <c r="N63">
        <v>53.424661453303457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20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1656.9737679287589</v>
      </c>
      <c r="W63">
        <v>1629.9299040276023</v>
      </c>
      <c r="X63">
        <f t="shared" si="10"/>
        <v>27.043863901156556</v>
      </c>
      <c r="Y63">
        <v>22.270273476550877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1670</v>
      </c>
      <c r="D64">
        <v>1704</v>
      </c>
      <c r="E64">
        <v>1660</v>
      </c>
      <c r="F64">
        <v>1680.6</v>
      </c>
      <c r="G64">
        <f>_xll.TA_TYPPRICE(D64,E64,F64)</f>
        <v>1681.5333333333335</v>
      </c>
      <c r="H64">
        <v>1681.9902762001334</v>
      </c>
      <c r="I64" t="str">
        <f t="shared" si="0"/>
        <v>DOWN</v>
      </c>
      <c r="J64">
        <v>1695.6280375199594</v>
      </c>
      <c r="K64">
        <v>1657.2124972244883</v>
      </c>
      <c r="L64" t="str">
        <f t="shared" si="1"/>
        <v>No Confirmation</v>
      </c>
      <c r="M64" t="str">
        <f t="shared" si="2"/>
        <v>No Trend</v>
      </c>
      <c r="N64">
        <v>59.274476875867968</v>
      </c>
      <c r="O64" t="str">
        <f t="shared" si="3"/>
        <v>No Momentum</v>
      </c>
      <c r="P64" t="str">
        <f t="shared" si="4"/>
        <v>No Trend + Momentum</v>
      </c>
      <c r="Q64">
        <f t="shared" si="5"/>
        <v>20.599999999999909</v>
      </c>
      <c r="R64">
        <f t="shared" si="6"/>
        <v>44</v>
      </c>
      <c r="S64">
        <f t="shared" si="7"/>
        <v>0.46818181818181609</v>
      </c>
      <c r="T64" t="str">
        <f t="shared" si="8"/>
        <v>No Indication</v>
      </c>
      <c r="U64" t="str">
        <f t="shared" si="9"/>
        <v>No T+M+I</v>
      </c>
      <c r="V64">
        <v>1660.6085728627959</v>
      </c>
      <c r="W64">
        <v>1633.6832444700021</v>
      </c>
      <c r="X64">
        <f t="shared" si="10"/>
        <v>26.925328392793745</v>
      </c>
      <c r="Y64">
        <v>23.201284459799449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1700</v>
      </c>
      <c r="D65">
        <v>1700</v>
      </c>
      <c r="E65">
        <v>1672.1</v>
      </c>
      <c r="F65">
        <v>1682</v>
      </c>
      <c r="G65">
        <f>_xll.TA_TYPPRICE(D65,E65,F65)</f>
        <v>1684.7</v>
      </c>
      <c r="H65">
        <v>1683.3451381000668</v>
      </c>
      <c r="I65" t="str">
        <f t="shared" si="0"/>
        <v>DOWN</v>
      </c>
      <c r="J65">
        <v>1696.5995847377462</v>
      </c>
      <c r="K65">
        <v>1660.5208311746019</v>
      </c>
      <c r="L65" t="str">
        <f t="shared" si="1"/>
        <v>No Confirmation</v>
      </c>
      <c r="M65" t="str">
        <f t="shared" si="2"/>
        <v>No Trend</v>
      </c>
      <c r="N65">
        <v>60.101793404449175</v>
      </c>
      <c r="O65" t="str">
        <f t="shared" si="3"/>
        <v>UP</v>
      </c>
      <c r="P65" t="str">
        <f t="shared" si="4"/>
        <v>No Trend + Momentum</v>
      </c>
      <c r="Q65">
        <f t="shared" si="5"/>
        <v>9.9000000000000909</v>
      </c>
      <c r="R65">
        <f t="shared" si="6"/>
        <v>27.900000000000091</v>
      </c>
      <c r="S65">
        <f t="shared" si="7"/>
        <v>0.35483870967742148</v>
      </c>
      <c r="T65" t="str">
        <f t="shared" si="8"/>
        <v>No Indication</v>
      </c>
      <c r="U65" t="str">
        <f t="shared" si="9"/>
        <v>No T+M+I</v>
      </c>
      <c r="V65">
        <v>1663.8995616531349</v>
      </c>
      <c r="W65">
        <v>1637.26226339815</v>
      </c>
      <c r="X65">
        <f t="shared" si="10"/>
        <v>26.637298254984898</v>
      </c>
      <c r="Y65">
        <v>23.888487218836538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1692.95</v>
      </c>
      <c r="D66">
        <v>1692.95</v>
      </c>
      <c r="E66">
        <v>1671.05</v>
      </c>
      <c r="F66">
        <v>1672.1</v>
      </c>
      <c r="G66">
        <f>_xll.TA_TYPPRICE(D66,E66,F66)</f>
        <v>1678.7</v>
      </c>
      <c r="H66">
        <v>1681.0225690500333</v>
      </c>
      <c r="I66" t="str">
        <f t="shared" si="0"/>
        <v>DOWN</v>
      </c>
      <c r="J66">
        <v>1695.788565907136</v>
      </c>
      <c r="K66">
        <v>1662.8606464691347</v>
      </c>
      <c r="L66" t="str">
        <f t="shared" si="1"/>
        <v>No Confirmation</v>
      </c>
      <c r="M66" t="str">
        <f t="shared" si="2"/>
        <v>No Trend</v>
      </c>
      <c r="N66">
        <v>50.952497428448972</v>
      </c>
      <c r="O66" t="str">
        <f t="shared" si="3"/>
        <v>No Momentum</v>
      </c>
      <c r="P66" t="str">
        <f t="shared" si="4"/>
        <v>No Trend + Momentum</v>
      </c>
      <c r="Q66">
        <f t="shared" si="5"/>
        <v>1.0499999999999545</v>
      </c>
      <c r="R66">
        <f t="shared" si="6"/>
        <v>21.900000000000091</v>
      </c>
      <c r="S66">
        <f t="shared" si="7"/>
        <v>4.7945205479449776E-2</v>
      </c>
      <c r="T66" t="str">
        <f t="shared" si="8"/>
        <v>DOWN</v>
      </c>
      <c r="U66" t="str">
        <f t="shared" si="9"/>
        <v>No T+M+I</v>
      </c>
      <c r="V66">
        <v>1665.1611675526526</v>
      </c>
      <c r="W66">
        <v>1639.8428364797685</v>
      </c>
      <c r="X66">
        <f t="shared" si="10"/>
        <v>25.318331072884121</v>
      </c>
      <c r="Y66">
        <v>24.174455989646056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1677.15</v>
      </c>
      <c r="D67">
        <v>1685.95</v>
      </c>
      <c r="E67">
        <v>1665.55</v>
      </c>
      <c r="F67">
        <v>1666.65</v>
      </c>
      <c r="G67">
        <f>_xll.TA_TYPPRICE(D67,E67,F67)</f>
        <v>1672.7166666666665</v>
      </c>
      <c r="H67">
        <v>1676.86961785835</v>
      </c>
      <c r="I67" t="str">
        <f t="shared" ref="I67:I104" si="20">IF(F67&gt;H67,"UP","DOWN")</f>
        <v>DOWN</v>
      </c>
      <c r="J67">
        <v>1693.6022179277725</v>
      </c>
      <c r="K67">
        <v>1663.4582805871048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46.12111551335633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1.1000000000001364</v>
      </c>
      <c r="R67">
        <f t="shared" ref="R67:R104" si="26">D67-E67</f>
        <v>20.400000000000091</v>
      </c>
      <c r="S67">
        <f t="shared" ref="S67:S104" si="27">Q67/R67</f>
        <v>5.3921568627457429E-2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1665.3902186983985</v>
      </c>
      <c r="W67">
        <v>1641.8285522960819</v>
      </c>
      <c r="X67">
        <f t="shared" ref="X67:X104" si="30">V67-W67</f>
        <v>23.561666402316632</v>
      </c>
      <c r="Y67">
        <v>24.051898072180173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1678.8</v>
      </c>
      <c r="D68">
        <v>1681</v>
      </c>
      <c r="E68">
        <v>1652.25</v>
      </c>
      <c r="F68">
        <v>1653</v>
      </c>
      <c r="G68">
        <f>_xll.TA_TYPPRICE(D68,E68,F68)</f>
        <v>1662.0833333333333</v>
      </c>
      <c r="H68">
        <v>1669.4764755958417</v>
      </c>
      <c r="I68" t="str">
        <f t="shared" si="20"/>
        <v>DOWN</v>
      </c>
      <c r="J68">
        <v>1690.8017250549342</v>
      </c>
      <c r="K68">
        <v>1660.9675515677482</v>
      </c>
      <c r="L68" t="str">
        <f t="shared" si="21"/>
        <v>DOWN</v>
      </c>
      <c r="M68" t="str">
        <f t="shared" si="22"/>
        <v>DOWN</v>
      </c>
      <c r="N68">
        <v>35.563674148635634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28.75</v>
      </c>
      <c r="S68">
        <f t="shared" si="27"/>
        <v>2.6086956521739129E-2</v>
      </c>
      <c r="T68" t="str">
        <f t="shared" si="28"/>
        <v>DOWN</v>
      </c>
      <c r="U68" t="str">
        <f t="shared" si="29"/>
        <v>DOWN</v>
      </c>
      <c r="V68">
        <v>1663.4840312063372</v>
      </c>
      <c r="W68">
        <v>1642.6560669408166</v>
      </c>
      <c r="X68">
        <f t="shared" si="30"/>
        <v>20.827964265520677</v>
      </c>
      <c r="Y68">
        <v>23.407111310848272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1659.3</v>
      </c>
      <c r="D69">
        <v>1694</v>
      </c>
      <c r="E69">
        <v>1659.3</v>
      </c>
      <c r="F69">
        <v>1675.95</v>
      </c>
      <c r="G69">
        <f>_xll.TA_TYPPRICE(D69,E69,F69)</f>
        <v>1676.4166666666667</v>
      </c>
      <c r="H69">
        <v>1672.9465711312541</v>
      </c>
      <c r="I69" t="str">
        <f t="shared" si="20"/>
        <v>UP</v>
      </c>
      <c r="J69">
        <v>1691.5124528205044</v>
      </c>
      <c r="K69">
        <v>1660.5969845526929</v>
      </c>
      <c r="L69" t="str">
        <f t="shared" si="21"/>
        <v>No Confirmation</v>
      </c>
      <c r="M69" t="str">
        <f t="shared" si="22"/>
        <v>No Trend</v>
      </c>
      <c r="N69">
        <v>56.493742697266349</v>
      </c>
      <c r="O69" t="str">
        <f t="shared" si="23"/>
        <v>No Momentum</v>
      </c>
      <c r="P69" t="str">
        <f t="shared" si="24"/>
        <v>No Trend + Momentum</v>
      </c>
      <c r="Q69">
        <f t="shared" si="25"/>
        <v>16.650000000000091</v>
      </c>
      <c r="R69">
        <f t="shared" si="26"/>
        <v>34.700000000000045</v>
      </c>
      <c r="S69">
        <f t="shared" si="27"/>
        <v>0.47982708933717777</v>
      </c>
      <c r="T69" t="str">
        <f t="shared" si="28"/>
        <v>No Indication</v>
      </c>
      <c r="U69" t="str">
        <f t="shared" si="29"/>
        <v>No T+M+I</v>
      </c>
      <c r="V69">
        <v>1665.4018725592084</v>
      </c>
      <c r="W69">
        <v>1645.1222842044599</v>
      </c>
      <c r="X69">
        <f t="shared" si="30"/>
        <v>20.279588354748512</v>
      </c>
      <c r="Y69">
        <v>22.781606719628321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1687</v>
      </c>
      <c r="D70">
        <v>1773.95</v>
      </c>
      <c r="E70">
        <v>1679.45</v>
      </c>
      <c r="F70">
        <v>1750</v>
      </c>
      <c r="G70">
        <f>_xll.TA_TYPPRICE(D70,E70,F70)</f>
        <v>1734.4666666666665</v>
      </c>
      <c r="H70">
        <v>1703.7066188989602</v>
      </c>
      <c r="I70" t="str">
        <f t="shared" si="20"/>
        <v>UP</v>
      </c>
      <c r="J70">
        <v>1709.8319077492813</v>
      </c>
      <c r="K70">
        <v>1664.7865435409833</v>
      </c>
      <c r="L70" t="str">
        <f t="shared" si="21"/>
        <v>UP</v>
      </c>
      <c r="M70" t="str">
        <f t="shared" si="22"/>
        <v>UP</v>
      </c>
      <c r="N70">
        <v>81.166638146170925</v>
      </c>
      <c r="O70" t="str">
        <f t="shared" si="23"/>
        <v>UP</v>
      </c>
      <c r="P70" t="str">
        <f t="shared" si="24"/>
        <v>UP</v>
      </c>
      <c r="Q70">
        <f t="shared" si="25"/>
        <v>70.549999999999955</v>
      </c>
      <c r="R70">
        <f t="shared" si="26"/>
        <v>94.5</v>
      </c>
      <c r="S70">
        <f t="shared" si="27"/>
        <v>0.74656084656084609</v>
      </c>
      <c r="T70" t="str">
        <f t="shared" si="28"/>
        <v>No Indication</v>
      </c>
      <c r="U70" t="str">
        <f t="shared" si="29"/>
        <v>No T+M+I</v>
      </c>
      <c r="V70">
        <v>1678.416969088561</v>
      </c>
      <c r="W70">
        <v>1652.8910038930185</v>
      </c>
      <c r="X70">
        <f t="shared" si="30"/>
        <v>25.52596519554254</v>
      </c>
      <c r="Y70">
        <v>23.330478414811164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1750</v>
      </c>
      <c r="D71">
        <v>1802</v>
      </c>
      <c r="E71">
        <v>1728.05</v>
      </c>
      <c r="F71">
        <v>1755.5</v>
      </c>
      <c r="G71">
        <f>_xll.TA_TYPPRICE(D71,E71,F71)</f>
        <v>1761.8500000000001</v>
      </c>
      <c r="H71">
        <v>1732.7783094494803</v>
      </c>
      <c r="I71" t="str">
        <f t="shared" si="20"/>
        <v>UP</v>
      </c>
      <c r="J71">
        <v>1730.3137060272188</v>
      </c>
      <c r="K71">
        <v>1678.8450894207647</v>
      </c>
      <c r="L71" t="str">
        <f t="shared" si="21"/>
        <v>UP</v>
      </c>
      <c r="M71" t="str">
        <f t="shared" si="22"/>
        <v>UP</v>
      </c>
      <c r="N71">
        <v>82.108655724236854</v>
      </c>
      <c r="O71" t="str">
        <f t="shared" si="23"/>
        <v>UP</v>
      </c>
      <c r="P71" t="str">
        <f t="shared" si="24"/>
        <v>UP</v>
      </c>
      <c r="Q71">
        <f t="shared" si="25"/>
        <v>27.450000000000045</v>
      </c>
      <c r="R71">
        <f t="shared" si="26"/>
        <v>73.950000000000045</v>
      </c>
      <c r="S71">
        <f t="shared" si="27"/>
        <v>0.37119675456389489</v>
      </c>
      <c r="T71" t="str">
        <f t="shared" si="28"/>
        <v>No Indication</v>
      </c>
      <c r="U71" t="str">
        <f t="shared" si="29"/>
        <v>No T+M+I</v>
      </c>
      <c r="V71">
        <v>1690.2758969210902</v>
      </c>
      <c r="W71">
        <v>1660.4916702713133</v>
      </c>
      <c r="X71">
        <f t="shared" si="30"/>
        <v>29.784226649776883</v>
      </c>
      <c r="Y71">
        <v>24.62122806180431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1730</v>
      </c>
      <c r="D72">
        <v>1742.15</v>
      </c>
      <c r="E72">
        <v>1720</v>
      </c>
      <c r="F72">
        <v>1729</v>
      </c>
      <c r="G72">
        <f>_xll.TA_TYPPRICE(D72,E72,F72)</f>
        <v>1730.3833333333332</v>
      </c>
      <c r="H72">
        <v>1731.5808213914067</v>
      </c>
      <c r="I72" t="str">
        <f t="shared" si="20"/>
        <v>DOWN</v>
      </c>
      <c r="J72">
        <v>1732.9439935767257</v>
      </c>
      <c r="K72">
        <v>1687.9906251050393</v>
      </c>
      <c r="L72" t="str">
        <f t="shared" si="21"/>
        <v>No Confirmation</v>
      </c>
      <c r="M72" t="str">
        <f t="shared" si="22"/>
        <v>No Trend</v>
      </c>
      <c r="N72">
        <v>63.0999223772465</v>
      </c>
      <c r="O72" t="str">
        <f t="shared" si="23"/>
        <v>UP</v>
      </c>
      <c r="P72" t="str">
        <f t="shared" si="24"/>
        <v>No Trend + Momentum</v>
      </c>
      <c r="Q72">
        <f t="shared" si="25"/>
        <v>9</v>
      </c>
      <c r="R72">
        <f t="shared" si="26"/>
        <v>22.150000000000091</v>
      </c>
      <c r="S72">
        <f t="shared" si="27"/>
        <v>0.40632054176072069</v>
      </c>
      <c r="T72" t="str">
        <f t="shared" si="28"/>
        <v>No Indication</v>
      </c>
      <c r="U72" t="str">
        <f t="shared" si="29"/>
        <v>No T+M+I</v>
      </c>
      <c r="V72">
        <v>1696.2334512409225</v>
      </c>
      <c r="W72">
        <v>1665.5663613623271</v>
      </c>
      <c r="X72">
        <f t="shared" si="30"/>
        <v>30.667089878595334</v>
      </c>
      <c r="Y72">
        <v>25.830400425162516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1731</v>
      </c>
      <c r="D73">
        <v>1731.05</v>
      </c>
      <c r="E73">
        <v>1635.1</v>
      </c>
      <c r="F73">
        <v>1646</v>
      </c>
      <c r="G73">
        <f>_xll.TA_TYPPRICE(D73,E73,F73)</f>
        <v>1670.7166666666665</v>
      </c>
      <c r="H73">
        <v>1701.1487440290366</v>
      </c>
      <c r="I73" t="str">
        <f t="shared" si="20"/>
        <v>DOWN</v>
      </c>
      <c r="J73">
        <v>1732.523106115231</v>
      </c>
      <c r="K73">
        <v>1676.2371528594749</v>
      </c>
      <c r="L73" t="str">
        <f t="shared" si="21"/>
        <v>DOWN</v>
      </c>
      <c r="M73" t="str">
        <f t="shared" si="22"/>
        <v>DOWN</v>
      </c>
      <c r="N73">
        <v>33.099480717502658</v>
      </c>
      <c r="O73" t="str">
        <f t="shared" si="23"/>
        <v>DOWN</v>
      </c>
      <c r="P73" t="str">
        <f t="shared" si="24"/>
        <v>DOWN</v>
      </c>
      <c r="Q73">
        <f t="shared" si="25"/>
        <v>10.900000000000091</v>
      </c>
      <c r="R73">
        <f t="shared" si="26"/>
        <v>95.950000000000045</v>
      </c>
      <c r="S73">
        <f t="shared" si="27"/>
        <v>0.11360083376758819</v>
      </c>
      <c r="T73" t="str">
        <f t="shared" si="28"/>
        <v>DOWN</v>
      </c>
      <c r="U73" t="str">
        <f t="shared" si="29"/>
        <v>DOWN</v>
      </c>
      <c r="V73">
        <v>1688.5052279730883</v>
      </c>
      <c r="W73">
        <v>1664.1170012614141</v>
      </c>
      <c r="X73">
        <f t="shared" si="30"/>
        <v>24.388226711674179</v>
      </c>
      <c r="Y73">
        <v>25.541965682464848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1640</v>
      </c>
      <c r="D74">
        <v>1640</v>
      </c>
      <c r="E74">
        <v>1603.55</v>
      </c>
      <c r="F74">
        <v>1621</v>
      </c>
      <c r="G74">
        <f>_xll.TA_TYPPRICE(D74,E74,F74)</f>
        <v>1621.5166666666667</v>
      </c>
      <c r="H74">
        <v>1661.3327053478515</v>
      </c>
      <c r="I74" t="str">
        <f t="shared" si="20"/>
        <v>DOWN</v>
      </c>
      <c r="J74">
        <v>1711.9624158674019</v>
      </c>
      <c r="K74">
        <v>1660.0844522240361</v>
      </c>
      <c r="L74" t="str">
        <f t="shared" si="21"/>
        <v>DOWN</v>
      </c>
      <c r="M74" t="str">
        <f t="shared" si="22"/>
        <v>DOWN</v>
      </c>
      <c r="N74">
        <v>28.074025152291661</v>
      </c>
      <c r="O74" t="str">
        <f t="shared" si="23"/>
        <v>DOWN</v>
      </c>
      <c r="P74" t="str">
        <f t="shared" si="24"/>
        <v>DOWN</v>
      </c>
      <c r="Q74">
        <f t="shared" si="25"/>
        <v>17.450000000000045</v>
      </c>
      <c r="R74">
        <f t="shared" si="26"/>
        <v>36.450000000000045</v>
      </c>
      <c r="S74">
        <f t="shared" si="27"/>
        <v>0.47873799725651645</v>
      </c>
      <c r="T74" t="str">
        <f t="shared" si="28"/>
        <v>No Indication</v>
      </c>
      <c r="U74" t="str">
        <f t="shared" si="29"/>
        <v>No T+M+I</v>
      </c>
      <c r="V74">
        <v>1678.1198082849207</v>
      </c>
      <c r="W74">
        <v>1660.9231493161242</v>
      </c>
      <c r="X74">
        <f t="shared" si="30"/>
        <v>17.196658968796555</v>
      </c>
      <c r="Y74">
        <v>23.872904339731189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1622.45</v>
      </c>
      <c r="D75">
        <v>1645</v>
      </c>
      <c r="E75">
        <v>1601.55</v>
      </c>
      <c r="F75">
        <v>1636</v>
      </c>
      <c r="G75">
        <f>_xll.TA_TYPPRICE(D75,E75,F75)</f>
        <v>1627.5166666666667</v>
      </c>
      <c r="H75">
        <v>1644.424686007259</v>
      </c>
      <c r="I75" t="str">
        <f t="shared" si="20"/>
        <v>DOWN</v>
      </c>
      <c r="J75">
        <v>1697.0818790079793</v>
      </c>
      <c r="K75">
        <v>1647.0767961742504</v>
      </c>
      <c r="L75" t="str">
        <f t="shared" si="21"/>
        <v>DOWN</v>
      </c>
      <c r="M75" t="str">
        <f t="shared" si="22"/>
        <v>DOWN</v>
      </c>
      <c r="N75">
        <v>35.427051737052714</v>
      </c>
      <c r="O75" t="str">
        <f t="shared" si="23"/>
        <v>DOWN</v>
      </c>
      <c r="P75" t="str">
        <f t="shared" si="24"/>
        <v>DOWN</v>
      </c>
      <c r="Q75">
        <f t="shared" si="25"/>
        <v>34.450000000000045</v>
      </c>
      <c r="R75">
        <f t="shared" si="26"/>
        <v>43.450000000000045</v>
      </c>
      <c r="S75">
        <f t="shared" si="27"/>
        <v>0.7928653624856159</v>
      </c>
      <c r="T75" t="str">
        <f t="shared" si="28"/>
        <v>No Indication</v>
      </c>
      <c r="U75" t="str">
        <f t="shared" si="29"/>
        <v>No T+M+I</v>
      </c>
      <c r="V75">
        <v>1671.6398377795483</v>
      </c>
      <c r="W75">
        <v>1659.0769901075223</v>
      </c>
      <c r="X75">
        <f t="shared" si="30"/>
        <v>12.56284767202601</v>
      </c>
      <c r="Y75">
        <v>21.610893006190153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1639.6</v>
      </c>
      <c r="D76">
        <v>1673.05</v>
      </c>
      <c r="E76">
        <v>1622</v>
      </c>
      <c r="F76">
        <v>1637</v>
      </c>
      <c r="G76">
        <f>_xll.TA_TYPPRICE(D76,E76,F76)</f>
        <v>1644.0166666666667</v>
      </c>
      <c r="H76">
        <v>1644.2206763369627</v>
      </c>
      <c r="I76" t="str">
        <f t="shared" si="20"/>
        <v>DOWN</v>
      </c>
      <c r="J76">
        <v>1691.7414614506506</v>
      </c>
      <c r="K76">
        <v>1641.5041748021947</v>
      </c>
      <c r="L76" t="str">
        <f t="shared" si="21"/>
        <v>DOWN</v>
      </c>
      <c r="M76" t="str">
        <f t="shared" si="22"/>
        <v>DOWN</v>
      </c>
      <c r="N76">
        <v>35.972515087524783</v>
      </c>
      <c r="O76" t="str">
        <f t="shared" si="23"/>
        <v>DOWN</v>
      </c>
      <c r="P76" t="str">
        <f t="shared" si="24"/>
        <v>DOWN</v>
      </c>
      <c r="Q76">
        <f t="shared" si="25"/>
        <v>15</v>
      </c>
      <c r="R76">
        <f t="shared" si="26"/>
        <v>51.049999999999955</v>
      </c>
      <c r="S76">
        <f t="shared" si="27"/>
        <v>0.29382957884427058</v>
      </c>
      <c r="T76" t="str">
        <f t="shared" si="28"/>
        <v>No Indication</v>
      </c>
      <c r="U76" t="str">
        <f t="shared" si="29"/>
        <v>No T+M+I</v>
      </c>
      <c r="V76">
        <v>1666.3106319673102</v>
      </c>
      <c r="W76">
        <v>1657.4416575069652</v>
      </c>
      <c r="X76">
        <f t="shared" si="30"/>
        <v>8.8689744603450436</v>
      </c>
      <c r="Y76">
        <v>19.06250929702113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1647</v>
      </c>
      <c r="D77">
        <v>1692</v>
      </c>
      <c r="E77">
        <v>1646.95</v>
      </c>
      <c r="F77">
        <v>1660.05</v>
      </c>
      <c r="G77">
        <f>_xll.TA_TYPPRICE(D77,E77,F77)</f>
        <v>1666.3333333333333</v>
      </c>
      <c r="H77">
        <v>1655.2770048351481</v>
      </c>
      <c r="I77" t="str">
        <f t="shared" si="20"/>
        <v>UP</v>
      </c>
      <c r="J77">
        <v>1691.7989144616172</v>
      </c>
      <c r="K77">
        <v>1642.7143581794849</v>
      </c>
      <c r="L77" t="str">
        <f t="shared" si="21"/>
        <v>No Confirmation</v>
      </c>
      <c r="M77" t="str">
        <f t="shared" si="22"/>
        <v>No Trend</v>
      </c>
      <c r="N77">
        <v>48.505551790624118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13.099999999999909</v>
      </c>
      <c r="R77">
        <f t="shared" si="26"/>
        <v>45.049999999999955</v>
      </c>
      <c r="S77">
        <f t="shared" si="27"/>
        <v>0.29078801331853321</v>
      </c>
      <c r="T77" t="str">
        <f t="shared" si="28"/>
        <v>No Indication</v>
      </c>
      <c r="U77" t="str">
        <f t="shared" si="29"/>
        <v>No T+M+I</v>
      </c>
      <c r="V77">
        <v>1665.3474578184932</v>
      </c>
      <c r="W77">
        <v>1657.6348680620047</v>
      </c>
      <c r="X77">
        <f t="shared" si="30"/>
        <v>7.712589756488569</v>
      </c>
      <c r="Y77">
        <v>16.792525388914619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1650.5</v>
      </c>
      <c r="D78">
        <v>1660.45</v>
      </c>
      <c r="E78">
        <v>1629.05</v>
      </c>
      <c r="F78">
        <v>1637</v>
      </c>
      <c r="G78">
        <f>_xll.TA_TYPPRICE(D78,E78,F78)</f>
        <v>1642.1666666666667</v>
      </c>
      <c r="H78">
        <v>1648.7218357509073</v>
      </c>
      <c r="I78" t="str">
        <f t="shared" si="20"/>
        <v>DOWN</v>
      </c>
      <c r="J78">
        <v>1684.8324890257022</v>
      </c>
      <c r="K78">
        <v>1639.6778341395993</v>
      </c>
      <c r="L78" t="str">
        <f t="shared" si="21"/>
        <v>DOWN</v>
      </c>
      <c r="M78" t="str">
        <f t="shared" si="22"/>
        <v>DOWN</v>
      </c>
      <c r="N78">
        <v>38.970274149455179</v>
      </c>
      <c r="O78" t="str">
        <f t="shared" si="23"/>
        <v>DOWN</v>
      </c>
      <c r="P78" t="str">
        <f t="shared" si="24"/>
        <v>DOWN</v>
      </c>
      <c r="Q78">
        <f t="shared" si="25"/>
        <v>7.9500000000000455</v>
      </c>
      <c r="R78">
        <f t="shared" si="26"/>
        <v>31.400000000000091</v>
      </c>
      <c r="S78">
        <f t="shared" si="27"/>
        <v>0.2531847133757969</v>
      </c>
      <c r="T78" t="str">
        <f t="shared" si="28"/>
        <v>No Indication</v>
      </c>
      <c r="U78" t="str">
        <f t="shared" si="29"/>
        <v>No T+M+I</v>
      </c>
      <c r="V78">
        <v>1660.9863104618021</v>
      </c>
      <c r="W78">
        <v>1656.1063593166709</v>
      </c>
      <c r="X78">
        <f t="shared" si="30"/>
        <v>4.8799511451311446</v>
      </c>
      <c r="Y78">
        <v>14.410010540157923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1642.1</v>
      </c>
      <c r="D79">
        <v>1650.05</v>
      </c>
      <c r="E79">
        <v>1610</v>
      </c>
      <c r="F79">
        <v>1613</v>
      </c>
      <c r="G79">
        <f>_xll.TA_TYPPRICE(D79,E79,F79)</f>
        <v>1624.3500000000001</v>
      </c>
      <c r="H79">
        <v>1636.5359178754538</v>
      </c>
      <c r="I79" t="str">
        <f t="shared" si="20"/>
        <v>DOWN</v>
      </c>
      <c r="J79">
        <v>1677.1030470199905</v>
      </c>
      <c r="K79">
        <v>1633.082759886355</v>
      </c>
      <c r="L79" t="str">
        <f t="shared" si="21"/>
        <v>DOWN</v>
      </c>
      <c r="M79" t="str">
        <f t="shared" si="22"/>
        <v>DOWN</v>
      </c>
      <c r="N79">
        <v>31.030895320416917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40.049999999999955</v>
      </c>
      <c r="S79">
        <f t="shared" si="27"/>
        <v>7.4906367041198588E-2</v>
      </c>
      <c r="T79" t="str">
        <f t="shared" si="28"/>
        <v>DOWN</v>
      </c>
      <c r="U79" t="str">
        <f t="shared" si="29"/>
        <v>DOWN</v>
      </c>
      <c r="V79">
        <v>1653.6038011599865</v>
      </c>
      <c r="W79">
        <v>1652.9132956635842</v>
      </c>
      <c r="X79">
        <f t="shared" si="30"/>
        <v>0.69050549640223835</v>
      </c>
      <c r="Y79">
        <v>11.666109531406786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1611</v>
      </c>
      <c r="D80">
        <v>1625</v>
      </c>
      <c r="E80">
        <v>1586.45</v>
      </c>
      <c r="F80">
        <v>1599</v>
      </c>
      <c r="G80">
        <f>_xll.TA_TYPPRICE(D80,E80,F80)</f>
        <v>1603.4833333333333</v>
      </c>
      <c r="H80">
        <v>1620.0096256043935</v>
      </c>
      <c r="I80" t="str">
        <f t="shared" si="20"/>
        <v>DOWN</v>
      </c>
      <c r="J80">
        <v>1665.5245921266594</v>
      </c>
      <c r="K80">
        <v>1622.719924356054</v>
      </c>
      <c r="L80" t="str">
        <f t="shared" si="21"/>
        <v>DOWN</v>
      </c>
      <c r="M80" t="str">
        <f t="shared" si="22"/>
        <v>DOWN</v>
      </c>
      <c r="N80">
        <v>27.017394668575601</v>
      </c>
      <c r="O80" t="str">
        <f t="shared" si="23"/>
        <v>DOWN</v>
      </c>
      <c r="P80" t="str">
        <f t="shared" si="24"/>
        <v>DOWN</v>
      </c>
      <c r="Q80">
        <f t="shared" si="25"/>
        <v>12.549999999999955</v>
      </c>
      <c r="R80">
        <f t="shared" si="26"/>
        <v>38.549999999999955</v>
      </c>
      <c r="S80">
        <f t="shared" si="27"/>
        <v>0.32555123216601739</v>
      </c>
      <c r="T80" t="str">
        <f t="shared" si="28"/>
        <v>No Indication</v>
      </c>
      <c r="U80" t="str">
        <f t="shared" si="29"/>
        <v>No T+M+I</v>
      </c>
      <c r="V80">
        <v>1645.2032163661424</v>
      </c>
      <c r="W80">
        <v>1648.9197182070225</v>
      </c>
      <c r="X80">
        <f t="shared" si="30"/>
        <v>-3.7165018408800279</v>
      </c>
      <c r="Y80">
        <v>8.5895872569494234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1612</v>
      </c>
      <c r="D81">
        <v>1641.3</v>
      </c>
      <c r="E81">
        <v>1602.3</v>
      </c>
      <c r="F81">
        <v>1630.2</v>
      </c>
      <c r="G81">
        <f>_xll.TA_TYPPRICE(D81,E81,F81)</f>
        <v>1624.6000000000001</v>
      </c>
      <c r="H81">
        <v>1622.3048128021969</v>
      </c>
      <c r="I81" t="str">
        <f t="shared" si="20"/>
        <v>UP</v>
      </c>
      <c r="J81">
        <v>1660.1413494318463</v>
      </c>
      <c r="K81">
        <v>1618.182163388042</v>
      </c>
      <c r="L81" t="str">
        <f t="shared" si="21"/>
        <v>No Confirmation</v>
      </c>
      <c r="M81" t="str">
        <f t="shared" si="22"/>
        <v>No Trend</v>
      </c>
      <c r="N81">
        <v>46.348198448019254</v>
      </c>
      <c r="O81" t="str">
        <f t="shared" si="23"/>
        <v>No Momentum</v>
      </c>
      <c r="P81" t="str">
        <f t="shared" si="24"/>
        <v>No Trend + Momentum</v>
      </c>
      <c r="Q81">
        <f t="shared" si="25"/>
        <v>27.900000000000091</v>
      </c>
      <c r="R81">
        <f t="shared" si="26"/>
        <v>39</v>
      </c>
      <c r="S81">
        <f t="shared" si="27"/>
        <v>0.71538461538461773</v>
      </c>
      <c r="T81" t="str">
        <f t="shared" si="28"/>
        <v>No Indication</v>
      </c>
      <c r="U81" t="str">
        <f t="shared" si="29"/>
        <v>No T+M+I</v>
      </c>
      <c r="V81">
        <v>1642.8950292328898</v>
      </c>
      <c r="W81">
        <v>1647.5330724139096</v>
      </c>
      <c r="X81">
        <f t="shared" si="30"/>
        <v>-4.6380431810198388</v>
      </c>
      <c r="Y81">
        <v>5.9440611693555709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1643</v>
      </c>
      <c r="D82">
        <v>1650</v>
      </c>
      <c r="E82">
        <v>1621.25</v>
      </c>
      <c r="F82">
        <v>1641.9</v>
      </c>
      <c r="G82">
        <f>_xll.TA_TYPPRICE(D82,E82,F82)</f>
        <v>1637.7166666666665</v>
      </c>
      <c r="H82">
        <v>1630.0107397344318</v>
      </c>
      <c r="I82" t="str">
        <f t="shared" si="20"/>
        <v>UP</v>
      </c>
      <c r="J82">
        <v>1657.8877162247693</v>
      </c>
      <c r="K82">
        <v>1618.8639048573659</v>
      </c>
      <c r="L82" t="str">
        <f t="shared" si="21"/>
        <v>No Confirmation</v>
      </c>
      <c r="M82" t="str">
        <f t="shared" si="22"/>
        <v>No Trend</v>
      </c>
      <c r="N82">
        <v>52.273754387484303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20.650000000000091</v>
      </c>
      <c r="R82">
        <f t="shared" si="26"/>
        <v>28.75</v>
      </c>
      <c r="S82">
        <f t="shared" si="27"/>
        <v>0.71826086956522051</v>
      </c>
      <c r="T82" t="str">
        <f t="shared" si="28"/>
        <v>No Indication</v>
      </c>
      <c r="U82" t="str">
        <f t="shared" si="29"/>
        <v>No T+M+I</v>
      </c>
      <c r="V82">
        <v>1642.7419478124452</v>
      </c>
      <c r="W82">
        <v>1647.1158077906571</v>
      </c>
      <c r="X82">
        <f t="shared" si="30"/>
        <v>-4.3738599782118399</v>
      </c>
      <c r="Y82">
        <v>3.8804769398420889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1650.05</v>
      </c>
      <c r="D83">
        <v>1650.05</v>
      </c>
      <c r="E83">
        <v>1611.1</v>
      </c>
      <c r="F83">
        <v>1621</v>
      </c>
      <c r="G83">
        <f>_xll.TA_TYPPRICE(D83,E83,F83)</f>
        <v>1627.3833333333332</v>
      </c>
      <c r="H83">
        <v>1628.6970365338825</v>
      </c>
      <c r="I83" t="str">
        <f t="shared" si="20"/>
        <v>DOWN</v>
      </c>
      <c r="J83">
        <v>1656.1460015081539</v>
      </c>
      <c r="K83">
        <v>1617.1385926668402</v>
      </c>
      <c r="L83" t="str">
        <f t="shared" si="21"/>
        <v>No Confirmation</v>
      </c>
      <c r="M83" t="str">
        <f t="shared" si="22"/>
        <v>No Trend</v>
      </c>
      <c r="N83">
        <v>41.932638209009149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9.9000000000000909</v>
      </c>
      <c r="R83">
        <f t="shared" si="26"/>
        <v>38.950000000000045</v>
      </c>
      <c r="S83">
        <f t="shared" si="27"/>
        <v>0.25417201540436662</v>
      </c>
      <c r="T83" t="str">
        <f t="shared" si="28"/>
        <v>No Indication</v>
      </c>
      <c r="U83" t="str">
        <f t="shared" si="29"/>
        <v>No T+M+I</v>
      </c>
      <c r="V83">
        <v>1639.3970327643767</v>
      </c>
      <c r="W83">
        <v>1645.1813035098676</v>
      </c>
      <c r="X83">
        <f t="shared" si="30"/>
        <v>-5.7842707454908577</v>
      </c>
      <c r="Y83">
        <v>1.9475274027754996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1624.95</v>
      </c>
      <c r="D84">
        <v>1625</v>
      </c>
      <c r="E84">
        <v>1598</v>
      </c>
      <c r="F84">
        <v>1602.05</v>
      </c>
      <c r="G84">
        <f>_xll.TA_TYPPRICE(D84,E84,F84)</f>
        <v>1608.3500000000001</v>
      </c>
      <c r="H84">
        <v>1618.5235182669412</v>
      </c>
      <c r="I84" t="str">
        <f t="shared" si="20"/>
        <v>DOWN</v>
      </c>
      <c r="J84">
        <v>1649.2246678396752</v>
      </c>
      <c r="K84">
        <v>1612.885572074209</v>
      </c>
      <c r="L84" t="str">
        <f t="shared" si="21"/>
        <v>DOWN</v>
      </c>
      <c r="M84" t="str">
        <f t="shared" si="22"/>
        <v>DOWN</v>
      </c>
      <c r="N84">
        <v>34.252790272707898</v>
      </c>
      <c r="O84" t="str">
        <f t="shared" si="23"/>
        <v>DOWN</v>
      </c>
      <c r="P84" t="str">
        <f t="shared" si="24"/>
        <v>DOWN</v>
      </c>
      <c r="Q84">
        <f t="shared" si="25"/>
        <v>4.0499999999999545</v>
      </c>
      <c r="R84">
        <f t="shared" si="26"/>
        <v>27</v>
      </c>
      <c r="S84">
        <f t="shared" si="27"/>
        <v>0.14999999999999833</v>
      </c>
      <c r="T84" t="str">
        <f t="shared" si="28"/>
        <v>DOWN</v>
      </c>
      <c r="U84" t="str">
        <f t="shared" si="29"/>
        <v>DOWN</v>
      </c>
      <c r="V84">
        <v>1633.6513354160111</v>
      </c>
      <c r="W84">
        <v>1641.9863921387662</v>
      </c>
      <c r="X84">
        <f t="shared" si="30"/>
        <v>-8.3350567227550982</v>
      </c>
      <c r="Y84">
        <v>-0.10898942233062003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1623.95</v>
      </c>
      <c r="D85">
        <v>1623.95</v>
      </c>
      <c r="E85">
        <v>1580.5</v>
      </c>
      <c r="F85">
        <v>1600</v>
      </c>
      <c r="G85">
        <f>_xll.TA_TYPPRICE(D85,E85,F85)</f>
        <v>1601.4833333333333</v>
      </c>
      <c r="H85">
        <v>1610.0034258001374</v>
      </c>
      <c r="I85" t="str">
        <f t="shared" si="20"/>
        <v>DOWN</v>
      </c>
      <c r="J85">
        <v>1643.6080749864141</v>
      </c>
      <c r="K85">
        <v>1605.6887782799404</v>
      </c>
      <c r="L85" t="str">
        <f t="shared" si="21"/>
        <v>DOWN</v>
      </c>
      <c r="M85" t="str">
        <f t="shared" si="22"/>
        <v>DOWN</v>
      </c>
      <c r="N85">
        <v>33.424988485051941</v>
      </c>
      <c r="O85" t="str">
        <f t="shared" si="23"/>
        <v>DOWN</v>
      </c>
      <c r="P85" t="str">
        <f t="shared" si="24"/>
        <v>DOWN</v>
      </c>
      <c r="Q85">
        <f t="shared" si="25"/>
        <v>19.5</v>
      </c>
      <c r="R85">
        <f t="shared" si="26"/>
        <v>43.450000000000045</v>
      </c>
      <c r="S85">
        <f t="shared" si="27"/>
        <v>0.44879171461449896</v>
      </c>
      <c r="T85" t="str">
        <f t="shared" si="28"/>
        <v>No Indication</v>
      </c>
      <c r="U85" t="str">
        <f t="shared" si="29"/>
        <v>No T+M+I</v>
      </c>
      <c r="V85">
        <v>1628.4742068904709</v>
      </c>
      <c r="W85">
        <v>1638.8762890173762</v>
      </c>
      <c r="X85">
        <f t="shared" si="30"/>
        <v>-10.40208212690527</v>
      </c>
      <c r="Y85">
        <v>-2.1676079632455503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1610</v>
      </c>
      <c r="D86">
        <v>1617</v>
      </c>
      <c r="E86">
        <v>1595</v>
      </c>
      <c r="F86">
        <v>1607</v>
      </c>
      <c r="G86">
        <f>_xll.TA_TYPPRICE(D86,E86,F86)</f>
        <v>1606.3333333333333</v>
      </c>
      <c r="H86">
        <v>1608.1683795667354</v>
      </c>
      <c r="I86" t="str">
        <f t="shared" si="20"/>
        <v>DOWN</v>
      </c>
      <c r="J86">
        <v>1637.6951694338777</v>
      </c>
      <c r="K86">
        <v>1603.3134942177314</v>
      </c>
      <c r="L86" t="str">
        <f t="shared" si="21"/>
        <v>No Confirmation</v>
      </c>
      <c r="M86" t="str">
        <f t="shared" si="22"/>
        <v>No Trend</v>
      </c>
      <c r="N86">
        <v>39.650282115262037</v>
      </c>
      <c r="O86" t="str">
        <f t="shared" si="23"/>
        <v>DOWN</v>
      </c>
      <c r="P86" t="str">
        <f t="shared" si="24"/>
        <v>No Trend + Momentum</v>
      </c>
      <c r="Q86">
        <f t="shared" si="25"/>
        <v>12</v>
      </c>
      <c r="R86">
        <f t="shared" si="26"/>
        <v>22</v>
      </c>
      <c r="S86">
        <f t="shared" si="27"/>
        <v>0.54545454545454541</v>
      </c>
      <c r="T86" t="str">
        <f t="shared" si="28"/>
        <v>No Indication</v>
      </c>
      <c r="U86" t="str">
        <f t="shared" si="29"/>
        <v>No T+M+I</v>
      </c>
      <c r="V86">
        <v>1625.1704827534754</v>
      </c>
      <c r="W86">
        <v>1636.5150824234966</v>
      </c>
      <c r="X86">
        <f t="shared" si="30"/>
        <v>-11.344599670021125</v>
      </c>
      <c r="Y86">
        <v>-4.0030063046006656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1613.45</v>
      </c>
      <c r="D87">
        <v>1644</v>
      </c>
      <c r="E87">
        <v>1608.1</v>
      </c>
      <c r="F87">
        <v>1620</v>
      </c>
      <c r="G87">
        <f>_xll.TA_TYPPRICE(D87,E87,F87)</f>
        <v>1624.0333333333335</v>
      </c>
      <c r="H87">
        <v>1616.1008564500344</v>
      </c>
      <c r="I87" t="str">
        <f t="shared" si="20"/>
        <v>UP</v>
      </c>
      <c r="J87">
        <v>1639.0962428930161</v>
      </c>
      <c r="K87">
        <v>1604.3771621693465</v>
      </c>
      <c r="L87" t="str">
        <f t="shared" si="21"/>
        <v>No Confirmation</v>
      </c>
      <c r="M87" t="str">
        <f t="shared" si="22"/>
        <v>No Trend</v>
      </c>
      <c r="N87">
        <v>50.414013958042801</v>
      </c>
      <c r="O87" t="str">
        <f t="shared" si="23"/>
        <v>No Momentum</v>
      </c>
      <c r="P87" t="str">
        <f t="shared" si="24"/>
        <v>No Trend + Momentum</v>
      </c>
      <c r="Q87">
        <f t="shared" si="25"/>
        <v>11.900000000000091</v>
      </c>
      <c r="R87">
        <f t="shared" si="26"/>
        <v>35.900000000000091</v>
      </c>
      <c r="S87">
        <f t="shared" si="27"/>
        <v>0.33147632311977887</v>
      </c>
      <c r="T87" t="str">
        <f t="shared" si="28"/>
        <v>No Indication</v>
      </c>
      <c r="U87" t="str">
        <f t="shared" si="29"/>
        <v>No T+M+I</v>
      </c>
      <c r="V87">
        <v>1624.3750238683253</v>
      </c>
      <c r="W87">
        <v>1635.2917429847191</v>
      </c>
      <c r="X87">
        <f t="shared" si="30"/>
        <v>-10.916719116393779</v>
      </c>
      <c r="Y87">
        <v>-5.3857488669592879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1626.55</v>
      </c>
      <c r="D88">
        <v>1659.9</v>
      </c>
      <c r="E88">
        <v>1599.8</v>
      </c>
      <c r="F88">
        <v>1650</v>
      </c>
      <c r="G88">
        <f>_xll.TA_TYPPRICE(D88,E88,F88)</f>
        <v>1636.5666666666666</v>
      </c>
      <c r="H88">
        <v>1626.3337615583505</v>
      </c>
      <c r="I88" t="str">
        <f t="shared" si="20"/>
        <v>UP</v>
      </c>
      <c r="J88">
        <v>1643.7193000279015</v>
      </c>
      <c r="K88">
        <v>1603.3600150206028</v>
      </c>
      <c r="L88" t="str">
        <f t="shared" si="21"/>
        <v>UP</v>
      </c>
      <c r="M88" t="str">
        <f t="shared" si="22"/>
        <v>UP</v>
      </c>
      <c r="N88">
        <v>67.258918690914243</v>
      </c>
      <c r="O88" t="str">
        <f t="shared" si="23"/>
        <v>UP</v>
      </c>
      <c r="P88" t="str">
        <f t="shared" si="24"/>
        <v>UP</v>
      </c>
      <c r="Q88">
        <f t="shared" si="25"/>
        <v>50.200000000000045</v>
      </c>
      <c r="R88">
        <f t="shared" si="26"/>
        <v>60.100000000000136</v>
      </c>
      <c r="S88">
        <f t="shared" si="27"/>
        <v>0.83527454242928334</v>
      </c>
      <c r="T88" t="str">
        <f t="shared" si="28"/>
        <v>UP</v>
      </c>
      <c r="U88" t="str">
        <f t="shared" si="29"/>
        <v>UP</v>
      </c>
      <c r="V88">
        <v>1628.3173278885829</v>
      </c>
      <c r="W88">
        <v>1636.3812435043696</v>
      </c>
      <c r="X88">
        <f t="shared" si="30"/>
        <v>-8.0639156157867546</v>
      </c>
      <c r="Y88">
        <v>-5.9213822167247816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1649.4</v>
      </c>
      <c r="D89">
        <v>1683.85</v>
      </c>
      <c r="E89">
        <v>1642.15</v>
      </c>
      <c r="F89">
        <v>1673.25</v>
      </c>
      <c r="G89">
        <f>_xll.TA_TYPPRICE(D89,E89,F89)</f>
        <v>1666.4166666666667</v>
      </c>
      <c r="H89">
        <v>1646.3752141125087</v>
      </c>
      <c r="I89" t="str">
        <f t="shared" si="20"/>
        <v>UP</v>
      </c>
      <c r="J89">
        <v>1652.6372333550344</v>
      </c>
      <c r="K89">
        <v>1611.9800116826912</v>
      </c>
      <c r="L89" t="str">
        <f t="shared" si="21"/>
        <v>UP</v>
      </c>
      <c r="M89" t="str">
        <f t="shared" si="22"/>
        <v>UP</v>
      </c>
      <c r="N89">
        <v>75.365883836916922</v>
      </c>
      <c r="O89" t="str">
        <f t="shared" si="23"/>
        <v>UP</v>
      </c>
      <c r="P89" t="str">
        <f t="shared" si="24"/>
        <v>UP</v>
      </c>
      <c r="Q89">
        <f t="shared" si="25"/>
        <v>31.099999999999909</v>
      </c>
      <c r="R89">
        <f t="shared" si="26"/>
        <v>41.699999999999818</v>
      </c>
      <c r="S89">
        <f t="shared" si="27"/>
        <v>0.74580335731414971</v>
      </c>
      <c r="T89" t="str">
        <f t="shared" si="28"/>
        <v>No Indication</v>
      </c>
      <c r="U89" t="str">
        <f t="shared" si="29"/>
        <v>No T+M+I</v>
      </c>
      <c r="V89">
        <v>1635.2300466749548</v>
      </c>
      <c r="W89">
        <v>1639.1122625040459</v>
      </c>
      <c r="X89">
        <f t="shared" si="30"/>
        <v>-3.8822158290911375</v>
      </c>
      <c r="Y89">
        <v>-5.5135489391980528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1653</v>
      </c>
      <c r="D90">
        <v>1707</v>
      </c>
      <c r="E90">
        <v>1653</v>
      </c>
      <c r="F90">
        <v>1690</v>
      </c>
      <c r="G90">
        <f>_xll.TA_TYPPRICE(D90,E90,F90)</f>
        <v>1683.3333333333333</v>
      </c>
      <c r="H90">
        <v>1664.8542737229209</v>
      </c>
      <c r="I90" t="str">
        <f t="shared" si="20"/>
        <v>UP</v>
      </c>
      <c r="J90">
        <v>1664.7178481650267</v>
      </c>
      <c r="K90">
        <v>1621.0955646420932</v>
      </c>
      <c r="L90" t="str">
        <f t="shared" si="21"/>
        <v>UP</v>
      </c>
      <c r="M90" t="str">
        <f t="shared" si="22"/>
        <v>UP</v>
      </c>
      <c r="N90">
        <v>79.857313036691309</v>
      </c>
      <c r="O90" t="str">
        <f t="shared" si="23"/>
        <v>UP</v>
      </c>
      <c r="P90" t="str">
        <f t="shared" si="24"/>
        <v>UP</v>
      </c>
      <c r="Q90">
        <f t="shared" si="25"/>
        <v>37</v>
      </c>
      <c r="R90">
        <f t="shared" si="26"/>
        <v>54</v>
      </c>
      <c r="S90">
        <f t="shared" si="27"/>
        <v>0.68518518518518523</v>
      </c>
      <c r="T90" t="str">
        <f t="shared" si="28"/>
        <v>No Indication</v>
      </c>
      <c r="U90" t="str">
        <f t="shared" si="29"/>
        <v>No T+M+I</v>
      </c>
      <c r="V90">
        <v>1643.6561933403464</v>
      </c>
      <c r="W90">
        <v>1642.8817245407834</v>
      </c>
      <c r="X90">
        <f t="shared" si="30"/>
        <v>0.77446879956301018</v>
      </c>
      <c r="Y90">
        <v>-4.2559453914458398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1703</v>
      </c>
      <c r="D91">
        <v>1706.9</v>
      </c>
      <c r="E91">
        <v>1660</v>
      </c>
      <c r="F91">
        <v>1672.55</v>
      </c>
      <c r="G91">
        <f>_xll.TA_TYPPRICE(D91,E91,F91)</f>
        <v>1679.8166666666666</v>
      </c>
      <c r="H91">
        <v>1672.3354701947937</v>
      </c>
      <c r="I91" t="str">
        <f t="shared" si="20"/>
        <v>UP</v>
      </c>
      <c r="J91">
        <v>1674.0916596839097</v>
      </c>
      <c r="K91">
        <v>1629.7409947216281</v>
      </c>
      <c r="L91" t="str">
        <f t="shared" si="21"/>
        <v>No Confirmation</v>
      </c>
      <c r="M91" t="str">
        <f t="shared" si="22"/>
        <v>No Trend</v>
      </c>
      <c r="N91">
        <v>64.53473798796054</v>
      </c>
      <c r="O91" t="str">
        <f t="shared" si="23"/>
        <v>UP</v>
      </c>
      <c r="P91" t="str">
        <f t="shared" si="24"/>
        <v>No Trend + Momentum</v>
      </c>
      <c r="Q91">
        <f t="shared" si="25"/>
        <v>12.549999999999955</v>
      </c>
      <c r="R91">
        <f t="shared" si="26"/>
        <v>46.900000000000091</v>
      </c>
      <c r="S91">
        <f t="shared" si="27"/>
        <v>0.26759061833688552</v>
      </c>
      <c r="T91" t="str">
        <f t="shared" si="28"/>
        <v>No Indication</v>
      </c>
      <c r="U91" t="str">
        <f t="shared" si="29"/>
        <v>No T+M+I</v>
      </c>
      <c r="V91">
        <v>1648.1013943649084</v>
      </c>
      <c r="W91">
        <v>1645.0793745747994</v>
      </c>
      <c r="X91">
        <f t="shared" si="30"/>
        <v>3.0220197901089705</v>
      </c>
      <c r="Y91">
        <v>-2.8003523551348777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1688.45</v>
      </c>
      <c r="D92">
        <v>1704.95</v>
      </c>
      <c r="E92">
        <v>1678.2</v>
      </c>
      <c r="F92">
        <v>1694.25</v>
      </c>
      <c r="G92">
        <f>_xll.TA_TYPPRICE(D92,E92,F92)</f>
        <v>1692.4666666666665</v>
      </c>
      <c r="H92">
        <v>1682.40106843073</v>
      </c>
      <c r="I92" t="str">
        <f t="shared" si="20"/>
        <v>UP</v>
      </c>
      <c r="J92">
        <v>1680.9490686430408</v>
      </c>
      <c r="K92">
        <v>1640.5096625612664</v>
      </c>
      <c r="L92" t="str">
        <f t="shared" si="21"/>
        <v>UP</v>
      </c>
      <c r="M92" t="str">
        <f t="shared" si="22"/>
        <v>UP</v>
      </c>
      <c r="N92">
        <v>72.682413236255044</v>
      </c>
      <c r="O92" t="str">
        <f t="shared" si="23"/>
        <v>UP</v>
      </c>
      <c r="P92" t="str">
        <f t="shared" si="24"/>
        <v>UP</v>
      </c>
      <c r="Q92">
        <f t="shared" si="25"/>
        <v>16.049999999999955</v>
      </c>
      <c r="R92">
        <f t="shared" si="26"/>
        <v>26.75</v>
      </c>
      <c r="S92">
        <f t="shared" si="27"/>
        <v>0.59999999999999831</v>
      </c>
      <c r="T92" t="str">
        <f t="shared" si="28"/>
        <v>No Indication</v>
      </c>
      <c r="U92" t="str">
        <f t="shared" si="29"/>
        <v>No T+M+I</v>
      </c>
      <c r="V92">
        <v>1655.2011798472302</v>
      </c>
      <c r="W92">
        <v>1648.7216431248144</v>
      </c>
      <c r="X92">
        <f t="shared" si="30"/>
        <v>6.4795367224157872</v>
      </c>
      <c r="Y92">
        <v>-0.94437453962474449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1702</v>
      </c>
      <c r="D93">
        <v>1713</v>
      </c>
      <c r="E93">
        <v>1680.05</v>
      </c>
      <c r="F93">
        <v>1695</v>
      </c>
      <c r="G93">
        <f>_xll.TA_TYPPRICE(D93,E93,F93)</f>
        <v>1696.0166666666667</v>
      </c>
      <c r="H93">
        <v>1689.2088675486984</v>
      </c>
      <c r="I93" t="str">
        <f t="shared" si="20"/>
        <v>UP</v>
      </c>
      <c r="J93">
        <v>1688.0714978334763</v>
      </c>
      <c r="K93">
        <v>1649.2964042143183</v>
      </c>
      <c r="L93" t="str">
        <f t="shared" si="21"/>
        <v>UP</v>
      </c>
      <c r="M93" t="str">
        <f t="shared" si="22"/>
        <v>UP</v>
      </c>
      <c r="N93">
        <v>72.950882872765334</v>
      </c>
      <c r="O93" t="str">
        <f t="shared" si="23"/>
        <v>UP</v>
      </c>
      <c r="P93" t="str">
        <f t="shared" si="24"/>
        <v>UP</v>
      </c>
      <c r="Q93">
        <f t="shared" si="25"/>
        <v>14.950000000000045</v>
      </c>
      <c r="R93">
        <f t="shared" si="26"/>
        <v>32.950000000000045</v>
      </c>
      <c r="S93">
        <f t="shared" si="27"/>
        <v>0.45371775417299015</v>
      </c>
      <c r="T93" t="str">
        <f t="shared" si="28"/>
        <v>No Indication</v>
      </c>
      <c r="U93" t="str">
        <f t="shared" si="29"/>
        <v>No T+M+I</v>
      </c>
      <c r="V93">
        <v>1661.3240752553486</v>
      </c>
      <c r="W93">
        <v>1652.1496695600133</v>
      </c>
      <c r="X93">
        <f t="shared" si="30"/>
        <v>9.1744056953352811</v>
      </c>
      <c r="Y93">
        <v>1.0793815073672606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1700.05</v>
      </c>
      <c r="D94">
        <v>1768.85</v>
      </c>
      <c r="E94">
        <v>1695</v>
      </c>
      <c r="F94">
        <v>1741.6</v>
      </c>
      <c r="G94">
        <f>_xll.TA_TYPPRICE(D94,E94,F94)</f>
        <v>1735.1499999999999</v>
      </c>
      <c r="H94">
        <v>1712.179433774349</v>
      </c>
      <c r="I94" t="str">
        <f t="shared" si="20"/>
        <v>UP</v>
      </c>
      <c r="J94">
        <v>1706.0222760927038</v>
      </c>
      <c r="K94">
        <v>1659.4527588333588</v>
      </c>
      <c r="L94" t="str">
        <f t="shared" si="21"/>
        <v>UP</v>
      </c>
      <c r="M94" t="str">
        <f t="shared" si="22"/>
        <v>UP</v>
      </c>
      <c r="N94">
        <v>84.659827516432074</v>
      </c>
      <c r="O94" t="str">
        <f t="shared" si="23"/>
        <v>UP</v>
      </c>
      <c r="P94" t="str">
        <f t="shared" si="24"/>
        <v>UP</v>
      </c>
      <c r="Q94">
        <f t="shared" si="25"/>
        <v>46.599999999999909</v>
      </c>
      <c r="R94">
        <f t="shared" si="26"/>
        <v>73.849999999999909</v>
      </c>
      <c r="S94">
        <f t="shared" si="27"/>
        <v>0.63100880162491491</v>
      </c>
      <c r="T94" t="str">
        <f t="shared" si="28"/>
        <v>No Indication</v>
      </c>
      <c r="U94" t="str">
        <f t="shared" si="29"/>
        <v>No T+M+I</v>
      </c>
      <c r="V94">
        <v>1673.6742175237564</v>
      </c>
      <c r="W94">
        <v>1658.7756199629753</v>
      </c>
      <c r="X94">
        <f t="shared" si="30"/>
        <v>14.898597560781127</v>
      </c>
      <c r="Y94">
        <v>3.8432247180500339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1756</v>
      </c>
      <c r="D95">
        <v>1772.25</v>
      </c>
      <c r="E95">
        <v>1715</v>
      </c>
      <c r="F95">
        <v>1722</v>
      </c>
      <c r="G95">
        <f>_xll.TA_TYPPRICE(D95,E95,F95)</f>
        <v>1736.4166666666667</v>
      </c>
      <c r="H95">
        <v>1724.2980502205078</v>
      </c>
      <c r="I95" t="str">
        <f t="shared" si="20"/>
        <v>DOWN</v>
      </c>
      <c r="J95">
        <v>1720.7395480721029</v>
      </c>
      <c r="K95">
        <v>1671.7965902037236</v>
      </c>
      <c r="L95" t="str">
        <f t="shared" si="21"/>
        <v>UP</v>
      </c>
      <c r="M95" t="str">
        <f t="shared" si="22"/>
        <v>No Trend</v>
      </c>
      <c r="N95">
        <v>68.964498961866312</v>
      </c>
      <c r="O95" t="str">
        <f t="shared" si="23"/>
        <v>UP</v>
      </c>
      <c r="P95" t="str">
        <f t="shared" si="24"/>
        <v>No Trend + Momentum</v>
      </c>
      <c r="Q95">
        <f t="shared" si="25"/>
        <v>7</v>
      </c>
      <c r="R95">
        <f t="shared" si="26"/>
        <v>57.25</v>
      </c>
      <c r="S95">
        <f t="shared" si="27"/>
        <v>0.1222707423580786</v>
      </c>
      <c r="T95" t="str">
        <f t="shared" si="28"/>
        <v>DOWN</v>
      </c>
      <c r="U95" t="str">
        <f t="shared" si="29"/>
        <v>No T+M+I</v>
      </c>
      <c r="V95">
        <v>1681.1089532893322</v>
      </c>
      <c r="W95">
        <v>1663.4589073731252</v>
      </c>
      <c r="X95">
        <f t="shared" si="30"/>
        <v>17.650045916207091</v>
      </c>
      <c r="Y95">
        <v>6.6045889576814449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1726.15</v>
      </c>
      <c r="D96">
        <v>1749</v>
      </c>
      <c r="E96">
        <v>1693.55</v>
      </c>
      <c r="F96">
        <v>1730</v>
      </c>
      <c r="G96">
        <f>_xll.TA_TYPPRICE(D96,E96,F96)</f>
        <v>1724.1833333333334</v>
      </c>
      <c r="H96">
        <v>1724.2406917769206</v>
      </c>
      <c r="I96" t="str">
        <f t="shared" si="20"/>
        <v>UP</v>
      </c>
      <c r="J96">
        <v>1727.0196485005245</v>
      </c>
      <c r="K96">
        <v>1676.6306812695627</v>
      </c>
      <c r="L96" t="str">
        <f t="shared" si="21"/>
        <v>UP</v>
      </c>
      <c r="M96" t="str">
        <f t="shared" si="22"/>
        <v>UP</v>
      </c>
      <c r="N96">
        <v>71.646413655712664</v>
      </c>
      <c r="O96" t="str">
        <f t="shared" si="23"/>
        <v>UP</v>
      </c>
      <c r="P96" t="str">
        <f t="shared" si="24"/>
        <v>UP</v>
      </c>
      <c r="Q96">
        <f t="shared" si="25"/>
        <v>36.450000000000045</v>
      </c>
      <c r="R96">
        <f t="shared" si="26"/>
        <v>55.450000000000045</v>
      </c>
      <c r="S96">
        <f t="shared" si="27"/>
        <v>0.65734896302975687</v>
      </c>
      <c r="T96" t="str">
        <f t="shared" si="28"/>
        <v>No Indication</v>
      </c>
      <c r="U96" t="str">
        <f t="shared" si="29"/>
        <v>No T+M+I</v>
      </c>
      <c r="V96">
        <v>1688.6306527832812</v>
      </c>
      <c r="W96">
        <v>1668.3878771973382</v>
      </c>
      <c r="X96">
        <f t="shared" si="30"/>
        <v>20.242775585943036</v>
      </c>
      <c r="Y96">
        <v>9.3322262833337639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1720.2</v>
      </c>
      <c r="D97">
        <v>1730</v>
      </c>
      <c r="E97">
        <v>1701.5</v>
      </c>
      <c r="F97">
        <v>1728</v>
      </c>
      <c r="G97">
        <f>_xll.TA_TYPPRICE(D97,E97,F97)</f>
        <v>1719.8333333333333</v>
      </c>
      <c r="H97">
        <v>1722.0370125551269</v>
      </c>
      <c r="I97" t="str">
        <f t="shared" si="20"/>
        <v>UP</v>
      </c>
      <c r="J97">
        <v>1727.6819488337412</v>
      </c>
      <c r="K97">
        <v>1682.1571965429932</v>
      </c>
      <c r="L97" t="str">
        <f t="shared" si="21"/>
        <v>UP</v>
      </c>
      <c r="M97" t="str">
        <f t="shared" si="22"/>
        <v>UP</v>
      </c>
      <c r="N97">
        <v>69.762511565870398</v>
      </c>
      <c r="O97" t="str">
        <f t="shared" si="23"/>
        <v>UP</v>
      </c>
      <c r="P97" t="str">
        <f t="shared" si="24"/>
        <v>UP</v>
      </c>
      <c r="Q97">
        <f t="shared" si="25"/>
        <v>26.5</v>
      </c>
      <c r="R97">
        <f t="shared" si="26"/>
        <v>28.5</v>
      </c>
      <c r="S97">
        <f t="shared" si="27"/>
        <v>0.92982456140350878</v>
      </c>
      <c r="T97" t="str">
        <f t="shared" si="28"/>
        <v>UP</v>
      </c>
      <c r="U97" t="str">
        <f t="shared" si="29"/>
        <v>UP</v>
      </c>
      <c r="V97">
        <v>1694.6874754320072</v>
      </c>
      <c r="W97">
        <v>1672.8035899975353</v>
      </c>
      <c r="X97">
        <f t="shared" si="30"/>
        <v>21.883885434471949</v>
      </c>
      <c r="Y97">
        <v>11.842558113561401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1727.95</v>
      </c>
      <c r="D98">
        <v>1758</v>
      </c>
      <c r="E98">
        <v>1726.45</v>
      </c>
      <c r="F98">
        <v>1730.1</v>
      </c>
      <c r="G98">
        <f>_xll.TA_TYPPRICE(D98,E98,F98)</f>
        <v>1738.1833333333332</v>
      </c>
      <c r="H98">
        <v>1730.11017294423</v>
      </c>
      <c r="I98" t="str">
        <f t="shared" si="20"/>
        <v>DOWN</v>
      </c>
      <c r="J98">
        <v>1734.4192935373542</v>
      </c>
      <c r="K98">
        <v>1692.0000417556614</v>
      </c>
      <c r="L98" t="str">
        <f t="shared" si="21"/>
        <v>No Confirmation</v>
      </c>
      <c r="M98" t="str">
        <f t="shared" si="22"/>
        <v>No Trend</v>
      </c>
      <c r="N98">
        <v>70.771238455584438</v>
      </c>
      <c r="O98" t="str">
        <f t="shared" si="23"/>
        <v>UP</v>
      </c>
      <c r="P98" t="str">
        <f t="shared" si="24"/>
        <v>No Trend + Momentum</v>
      </c>
      <c r="Q98">
        <f t="shared" si="25"/>
        <v>3.6499999999998636</v>
      </c>
      <c r="R98">
        <f t="shared" si="26"/>
        <v>31.549999999999955</v>
      </c>
      <c r="S98">
        <f t="shared" si="27"/>
        <v>0.11568938193343482</v>
      </c>
      <c r="T98" t="str">
        <f t="shared" si="28"/>
        <v>DOWN</v>
      </c>
      <c r="U98" t="str">
        <f t="shared" si="29"/>
        <v>No T+M+I</v>
      </c>
      <c r="V98">
        <v>1700.1355561347752</v>
      </c>
      <c r="W98">
        <v>1677.0477685162364</v>
      </c>
      <c r="X98">
        <f t="shared" si="30"/>
        <v>23.087787618538869</v>
      </c>
      <c r="Y98">
        <v>14.091604014556895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1753.95</v>
      </c>
      <c r="D99">
        <v>1753.95</v>
      </c>
      <c r="E99">
        <v>1666.6</v>
      </c>
      <c r="F99">
        <v>1715</v>
      </c>
      <c r="G99">
        <f>_xll.TA_TYPPRICE(D99,E99,F99)</f>
        <v>1711.8500000000001</v>
      </c>
      <c r="H99">
        <v>1720.9800864721151</v>
      </c>
      <c r="I99" t="str">
        <f t="shared" si="20"/>
        <v>DOWN</v>
      </c>
      <c r="J99">
        <v>1738.7594505290533</v>
      </c>
      <c r="K99">
        <v>1686.355588032181</v>
      </c>
      <c r="L99" t="str">
        <f t="shared" si="21"/>
        <v>No Confirmation</v>
      </c>
      <c r="M99" t="str">
        <f t="shared" si="22"/>
        <v>No Trend</v>
      </c>
      <c r="N99">
        <v>54.445942346726127</v>
      </c>
      <c r="O99" t="str">
        <f t="shared" si="23"/>
        <v>No Momentum</v>
      </c>
      <c r="P99" t="str">
        <f t="shared" si="24"/>
        <v>No Trend + Momentum</v>
      </c>
      <c r="Q99">
        <f t="shared" si="25"/>
        <v>48.400000000000091</v>
      </c>
      <c r="R99">
        <f t="shared" si="26"/>
        <v>87.350000000000136</v>
      </c>
      <c r="S99">
        <f t="shared" si="27"/>
        <v>0.55409273039496298</v>
      </c>
      <c r="T99" t="str">
        <f t="shared" si="28"/>
        <v>No Indication</v>
      </c>
      <c r="U99" t="str">
        <f t="shared" si="29"/>
        <v>No T+M+I</v>
      </c>
      <c r="V99">
        <v>1702.422393652502</v>
      </c>
      <c r="W99">
        <v>1679.8590449224412</v>
      </c>
      <c r="X99">
        <f t="shared" si="30"/>
        <v>22.563348730060852</v>
      </c>
      <c r="Y99">
        <v>15.785952957657686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1724.45</v>
      </c>
      <c r="D100">
        <v>1738.45</v>
      </c>
      <c r="E100">
        <v>1694.05</v>
      </c>
      <c r="F100">
        <v>1716</v>
      </c>
      <c r="G100">
        <f>_xll.TA_TYPPRICE(D100,E100,F100)</f>
        <v>1716.1666666666667</v>
      </c>
      <c r="H100">
        <v>1718.5733765693908</v>
      </c>
      <c r="I100" t="str">
        <f t="shared" si="20"/>
        <v>DOWN</v>
      </c>
      <c r="J100">
        <v>1738.6906837448194</v>
      </c>
      <c r="K100">
        <v>1688.0654573583629</v>
      </c>
      <c r="L100" t="str">
        <f t="shared" si="21"/>
        <v>No Confirmation</v>
      </c>
      <c r="M100" t="str">
        <f t="shared" si="22"/>
        <v>No Trend</v>
      </c>
      <c r="N100">
        <v>55.299532511697358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21.950000000000045</v>
      </c>
      <c r="R100">
        <f t="shared" si="26"/>
        <v>44.400000000000091</v>
      </c>
      <c r="S100">
        <f t="shared" si="27"/>
        <v>0.49436936936936937</v>
      </c>
      <c r="T100" t="str">
        <f t="shared" si="28"/>
        <v>No Indication</v>
      </c>
      <c r="U100" t="str">
        <f t="shared" si="29"/>
        <v>No T+M+I</v>
      </c>
      <c r="V100">
        <v>1704.5112561675016</v>
      </c>
      <c r="W100">
        <v>1682.536152705964</v>
      </c>
      <c r="X100">
        <f t="shared" si="30"/>
        <v>21.975103461537628</v>
      </c>
      <c r="Y100">
        <v>17.023783058433676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1717</v>
      </c>
      <c r="D101">
        <v>1719</v>
      </c>
      <c r="E101">
        <v>1695.85</v>
      </c>
      <c r="F101">
        <v>1700</v>
      </c>
      <c r="G101">
        <f>_xll.TA_TYPPRICE(D101,E101,F101)</f>
        <v>1704.95</v>
      </c>
      <c r="H101">
        <v>1711.7616882846955</v>
      </c>
      <c r="I101" t="str">
        <f t="shared" si="20"/>
        <v>DOWN</v>
      </c>
      <c r="J101">
        <v>1734.3149762459707</v>
      </c>
      <c r="K101">
        <v>1689.795355723171</v>
      </c>
      <c r="L101" t="str">
        <f t="shared" si="21"/>
        <v>No Confirmation</v>
      </c>
      <c r="M101" t="str">
        <f t="shared" si="22"/>
        <v>No Trend</v>
      </c>
      <c r="N101">
        <v>40.224885597016282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4.1500000000000909</v>
      </c>
      <c r="R101">
        <f t="shared" si="26"/>
        <v>23.150000000000091</v>
      </c>
      <c r="S101">
        <f t="shared" si="27"/>
        <v>0.17926565874730344</v>
      </c>
      <c r="T101" t="str">
        <f t="shared" si="28"/>
        <v>DOWN</v>
      </c>
      <c r="U101" t="str">
        <f t="shared" si="29"/>
        <v>No T+M+I</v>
      </c>
      <c r="V101">
        <v>1703.8172167571167</v>
      </c>
      <c r="W101">
        <v>1683.8297710240408</v>
      </c>
      <c r="X101">
        <f t="shared" si="30"/>
        <v>19.987445733075901</v>
      </c>
      <c r="Y101">
        <v>17.61651559336212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1701</v>
      </c>
      <c r="D102">
        <v>1745</v>
      </c>
      <c r="E102">
        <v>1685</v>
      </c>
      <c r="F102">
        <v>1700</v>
      </c>
      <c r="G102">
        <f>_xll.TA_TYPPRICE(D102,E102,F102)</f>
        <v>1710</v>
      </c>
      <c r="H102">
        <v>1710.8808441423478</v>
      </c>
      <c r="I102" t="str">
        <f t="shared" si="20"/>
        <v>DOWN</v>
      </c>
      <c r="J102">
        <v>1736.6894259690882</v>
      </c>
      <c r="K102">
        <v>1688.7297211180219</v>
      </c>
      <c r="L102" t="str">
        <f t="shared" si="21"/>
        <v>No Confirmation</v>
      </c>
      <c r="M102" t="str">
        <f t="shared" si="22"/>
        <v>No Trend</v>
      </c>
      <c r="N102">
        <v>40.224885597016282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15</v>
      </c>
      <c r="R102">
        <f t="shared" si="26"/>
        <v>60</v>
      </c>
      <c r="S102">
        <f t="shared" si="27"/>
        <v>0.25</v>
      </c>
      <c r="T102" t="str">
        <f t="shared" si="28"/>
        <v>No Indication</v>
      </c>
      <c r="U102" t="str">
        <f t="shared" si="29"/>
        <v>No T+M+I</v>
      </c>
      <c r="V102">
        <v>1703.2299526406373</v>
      </c>
      <c r="W102">
        <v>1685.0275657630007</v>
      </c>
      <c r="X102">
        <f t="shared" si="30"/>
        <v>18.202386877636627</v>
      </c>
      <c r="Y102">
        <v>17.733689850217022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1728</v>
      </c>
      <c r="D103">
        <v>1737.8</v>
      </c>
      <c r="E103">
        <v>1655.6</v>
      </c>
      <c r="F103">
        <v>1700</v>
      </c>
      <c r="G103">
        <f>_xll.TA_TYPPRICE(D103,E103,F103)</f>
        <v>1697.8</v>
      </c>
      <c r="H103">
        <v>1704.3404220711739</v>
      </c>
      <c r="I103" t="str">
        <f t="shared" si="20"/>
        <v>DOWN</v>
      </c>
      <c r="J103">
        <v>1736.9362201981796</v>
      </c>
      <c r="K103">
        <v>1681.3675608695726</v>
      </c>
      <c r="L103" t="str">
        <f t="shared" si="21"/>
        <v>No Confirmation</v>
      </c>
      <c r="M103" t="str">
        <f t="shared" si="22"/>
        <v>No Trend</v>
      </c>
      <c r="N103">
        <v>40.224885597016282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44.400000000000091</v>
      </c>
      <c r="R103">
        <f t="shared" si="26"/>
        <v>82.200000000000045</v>
      </c>
      <c r="S103">
        <f t="shared" si="27"/>
        <v>0.54014598540146064</v>
      </c>
      <c r="T103" t="str">
        <f t="shared" si="28"/>
        <v>No Indication</v>
      </c>
      <c r="U103" t="str">
        <f t="shared" si="29"/>
        <v>No T+M+I</v>
      </c>
      <c r="V103">
        <v>1702.7330368497701</v>
      </c>
      <c r="W103">
        <v>1686.1366349657415</v>
      </c>
      <c r="X103">
        <f t="shared" si="30"/>
        <v>16.596401884028637</v>
      </c>
      <c r="Y103">
        <v>17.506232256979345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1690</v>
      </c>
      <c r="D104">
        <v>1703.3</v>
      </c>
      <c r="E104">
        <v>1660</v>
      </c>
      <c r="F104">
        <v>1660</v>
      </c>
      <c r="G104">
        <f>_xll.TA_TYPPRICE(D104,E104,F104)</f>
        <v>1674.4333333333334</v>
      </c>
      <c r="H104">
        <v>1689.3868777022535</v>
      </c>
      <c r="I104" t="str">
        <f t="shared" si="20"/>
        <v>DOWN</v>
      </c>
      <c r="J104">
        <v>1729.461504598584</v>
      </c>
      <c r="K104">
        <v>1676.6192140096675</v>
      </c>
      <c r="L104" t="str">
        <f t="shared" si="21"/>
        <v>DOWN</v>
      </c>
      <c r="M104" t="str">
        <f t="shared" si="22"/>
        <v>DOWN</v>
      </c>
      <c r="N104">
        <v>17.256092024961731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43.299999999999955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1696.158723488267</v>
      </c>
      <c r="W104">
        <v>1684.2005879312421</v>
      </c>
      <c r="X104">
        <f t="shared" si="30"/>
        <v>11.958135557024889</v>
      </c>
      <c r="Y104">
        <v>16.396612916988452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2017-07-05T08:56:14Z</dcterms:created>
  <dcterms:modified xsi:type="dcterms:W3CDTF">2017-09-26T15:51:53Z</dcterms:modified>
</cp:coreProperties>
</file>