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3" i="1"/>
  <c r="Y31" i="1"/>
  <c r="Y39" i="1"/>
  <c r="Y49" i="1"/>
  <c r="Y6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Y21" i="1"/>
  <c r="Y25" i="1"/>
  <c r="Y27" i="1"/>
  <c r="Y29" i="1"/>
  <c r="Y33" i="1"/>
  <c r="Y35" i="1"/>
  <c r="Y37" i="1"/>
  <c r="Y41" i="1"/>
  <c r="Y43" i="1"/>
  <c r="Y45" i="1"/>
  <c r="Y47" i="1"/>
  <c r="Y51" i="1"/>
  <c r="Y53" i="1"/>
  <c r="Y55" i="1"/>
  <c r="Y57" i="1"/>
  <c r="Y59" i="1"/>
  <c r="Y61" i="1"/>
  <c r="Y65" i="1"/>
  <c r="Y67" i="1"/>
  <c r="Y69" i="1"/>
  <c r="Y71" i="1"/>
  <c r="Y73" i="1"/>
  <c r="Y75" i="1"/>
  <c r="Y77" i="1"/>
  <c r="Y79" i="1"/>
  <c r="Y81" i="1"/>
  <c r="Y83" i="1"/>
  <c r="Y87" i="1"/>
  <c r="Y89" i="1"/>
  <c r="Y91" i="1"/>
  <c r="Y93" i="1"/>
  <c r="Y85" i="1"/>
  <c r="Y97" i="1"/>
  <c r="Y101" i="1"/>
  <c r="Y105" i="1"/>
  <c r="Y95" i="1"/>
  <c r="Y99" i="1"/>
  <c r="Y103" i="1"/>
  <c r="Y107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7" i="1"/>
  <c r="N49" i="1"/>
  <c r="N51" i="1"/>
  <c r="N53" i="1"/>
  <c r="N55" i="1"/>
  <c r="N59" i="1"/>
  <c r="N67" i="1"/>
  <c r="N75" i="1"/>
  <c r="N85" i="1"/>
  <c r="N93" i="1"/>
  <c r="N10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45" i="1"/>
  <c r="N57" i="1"/>
  <c r="N61" i="1"/>
  <c r="N63" i="1"/>
  <c r="N65" i="1"/>
  <c r="N69" i="1"/>
  <c r="N71" i="1"/>
  <c r="N73" i="1"/>
  <c r="N77" i="1"/>
  <c r="N79" i="1"/>
  <c r="N81" i="1"/>
  <c r="N83" i="1"/>
  <c r="N87" i="1"/>
  <c r="N89" i="1"/>
  <c r="N91" i="1"/>
  <c r="N95" i="1"/>
  <c r="N97" i="1"/>
  <c r="N99" i="1"/>
  <c r="N101" i="1"/>
  <c r="N103" i="1"/>
  <c r="N107" i="1"/>
  <c r="K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5" i="1"/>
  <c r="K79" i="1"/>
  <c r="K83" i="1"/>
  <c r="K87" i="1"/>
  <c r="K91" i="1"/>
  <c r="K95" i="1"/>
  <c r="K99" i="1"/>
  <c r="K103" i="1"/>
  <c r="K107" i="1"/>
  <c r="K41" i="1"/>
  <c r="K73" i="1"/>
  <c r="K77" i="1"/>
  <c r="K81" i="1"/>
  <c r="K85" i="1"/>
  <c r="K89" i="1"/>
  <c r="K93" i="1"/>
  <c r="K97" i="1"/>
  <c r="K101" i="1"/>
  <c r="K10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5" i="1"/>
  <c r="J79" i="1"/>
  <c r="J83" i="1"/>
  <c r="J87" i="1"/>
  <c r="J91" i="1"/>
  <c r="J95" i="1"/>
  <c r="J99" i="1"/>
  <c r="J103" i="1"/>
  <c r="J107" i="1"/>
  <c r="J69" i="1"/>
  <c r="J73" i="1"/>
  <c r="J77" i="1"/>
  <c r="J81" i="1"/>
  <c r="J85" i="1"/>
  <c r="J89" i="1"/>
  <c r="J93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7" i="1"/>
  <c r="G41" i="1"/>
  <c r="G47" i="1"/>
  <c r="G53" i="1"/>
  <c r="G57" i="1"/>
  <c r="G61" i="1"/>
  <c r="G67" i="1"/>
  <c r="G71" i="1"/>
  <c r="G75" i="1"/>
  <c r="G81" i="1"/>
  <c r="G85" i="1"/>
  <c r="G89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31" i="1"/>
  <c r="G35" i="1"/>
  <c r="G39" i="1"/>
  <c r="G43" i="1"/>
  <c r="G45" i="1"/>
  <c r="G49" i="1"/>
  <c r="G51" i="1"/>
  <c r="G55" i="1"/>
  <c r="G59" i="1"/>
  <c r="G63" i="1"/>
  <c r="G65" i="1"/>
  <c r="G69" i="1"/>
  <c r="G73" i="1"/>
  <c r="G77" i="1"/>
  <c r="G79" i="1"/>
  <c r="G83" i="1"/>
  <c r="G87" i="1"/>
  <c r="G91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15" i="1" l="1"/>
  <c r="AH8" i="1" l="1"/>
  <c r="AH16" i="1"/>
  <c r="AH24" i="1"/>
  <c r="AH32" i="1"/>
  <c r="AH33" i="1"/>
  <c r="AH10" i="1"/>
  <c r="AH12" i="1"/>
  <c r="AH47" i="1"/>
  <c r="AH40" i="1"/>
  <c r="AH4" i="1"/>
  <c r="AH2" i="1"/>
  <c r="AH5" i="1"/>
  <c r="AH29" i="1"/>
  <c r="AH45" i="1"/>
  <c r="AH31" i="1"/>
  <c r="AH23" i="1"/>
  <c r="AH26" i="1"/>
  <c r="AH48" i="1"/>
  <c r="AH28" i="1"/>
  <c r="AH49" i="1"/>
  <c r="AH17" i="1"/>
  <c r="AH56" i="1" l="1"/>
  <c r="AH52" i="1"/>
  <c r="AH44" i="1"/>
  <c r="AH36" i="1"/>
  <c r="AH20" i="1"/>
  <c r="AH53" i="1"/>
  <c r="AH21" i="1"/>
  <c r="AH13" i="1"/>
  <c r="AH54" i="1"/>
  <c r="AH38" i="1"/>
  <c r="AH30" i="1"/>
  <c r="AH22" i="1"/>
  <c r="AH14" i="1"/>
  <c r="AH6" i="1"/>
  <c r="AH55" i="1"/>
  <c r="AH43" i="1"/>
  <c r="AH35" i="1"/>
  <c r="AH11" i="1"/>
  <c r="AH3" i="1"/>
  <c r="AH41" i="1"/>
  <c r="AH25" i="1"/>
  <c r="AH9" i="1"/>
  <c r="AH50" i="1"/>
  <c r="AH42" i="1"/>
  <c r="AH34" i="1"/>
  <c r="AH18" i="1"/>
  <c r="AH51" i="1"/>
  <c r="AH39" i="1"/>
  <c r="AH27" i="1"/>
  <c r="AH19" i="1"/>
  <c r="AH7" i="1"/>
  <c r="AH37" i="1"/>
  <c r="AH46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<sst xmlns="http://schemas.openxmlformats.org/spreadsheetml/2006/main" count="140" uniqueCount="35">
  <si>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</si>
  <si>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</si>
  <si>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</si>
  <si>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</si>
  <si>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</si>
  <si>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SUNPHARMA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</si>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</sst>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642.4</v>
      </c>
      <c r="D2">
        <v>644.25</v>
      </c>
      <c r="E2">
        <v>627.5</v>
      </c>
      <c r="F2">
        <v>634</v>
      </c>
      <c r="G2">
        <f>_xll.TA_TYPPRICE(D2,E2,F2)</f>
        <v>635.25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6.5</v>
      </c>
      <c r="R2">
        <f>D2-E2</f>
        <v>16.75</v>
      </c>
      <c r="S2">
        <f>Q2/R2</f>
        <v>0.38805970149253732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631</v>
      </c>
      <c r="D3">
        <v>635.45000000000005</v>
      </c>
      <c r="E3">
        <v>624</v>
      </c>
      <c r="F3">
        <v>628</v>
      </c>
      <c r="G3">
        <f>_xll.TA_TYPPRICE(D3,E3,F3)</f>
        <v>629.15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</v>
      </c>
      <c r="R3">
        <f t="shared" ref="R3:R66" si="6">D3-E3</f>
        <v>11.450000000000045</v>
      </c>
      <c r="S3">
        <f t="shared" ref="S3:S66" si="7">Q3/R3</f>
        <v>0.34934497816593746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628</v>
      </c>
      <c r="D4">
        <v>637.20000000000005</v>
      </c>
      <c r="E4">
        <v>623.6</v>
      </c>
      <c r="F4">
        <v>630</v>
      </c>
      <c r="G4">
        <f>_xll.TA_TYPPRICE(D4,E4,F4)</f>
        <v>630.26666666666677</v>
      </c>
      <c r="H4">
        <v>631.55555555555566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6.3999999999999773</v>
      </c>
      <c r="R4">
        <f t="shared" si="6"/>
        <v>13.600000000000023</v>
      </c>
      <c r="S4">
        <f t="shared" si="7"/>
        <v>0.4705882352941152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630</v>
      </c>
      <c r="D5">
        <v>638</v>
      </c>
      <c r="E5">
        <v>626</v>
      </c>
      <c r="F5">
        <v>630</v>
      </c>
      <c r="G5">
        <f>_xll.TA_TYPPRICE(D5,E5,F5)</f>
        <v>631.33333333333337</v>
      </c>
      <c r="H5">
        <v>631.44444444444457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</v>
      </c>
      <c r="R5">
        <f t="shared" si="6"/>
        <v>12</v>
      </c>
      <c r="S5">
        <f t="shared" si="7"/>
        <v>0.33333333333333331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630.95000000000005</v>
      </c>
      <c r="D6">
        <v>639.79999999999995</v>
      </c>
      <c r="E6">
        <v>626.70000000000005</v>
      </c>
      <c r="F6">
        <v>638</v>
      </c>
      <c r="G6">
        <f>_xll.TA_TYPPRICE(D6,E6,F6)</f>
        <v>634.83333333333337</v>
      </c>
      <c r="H6">
        <v>633.13888888888891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11.299999999999955</v>
      </c>
      <c r="R6">
        <f t="shared" si="6"/>
        <v>13.099999999999909</v>
      </c>
      <c r="S6">
        <f t="shared" si="7"/>
        <v>0.86259541984733079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638</v>
      </c>
      <c r="D7">
        <v>642.29999999999995</v>
      </c>
      <c r="E7">
        <v>630.45000000000005</v>
      </c>
      <c r="F7">
        <v>640</v>
      </c>
      <c r="G7">
        <f>_xll.TA_TYPPRICE(D7,E7,F7)</f>
        <v>637.58333333333337</v>
      </c>
      <c r="H7">
        <v>635.36111111111109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66.666666666666671</v>
      </c>
      <c r="O7" t="str">
        <f t="shared" si="3"/>
        <v>UP</v>
      </c>
      <c r="P7" t="e">
        <f t="shared" si="4"/>
        <v>#N/A</v>
      </c>
      <c r="Q7">
        <f t="shared" si="5"/>
        <v>9.5499999999999545</v>
      </c>
      <c r="R7">
        <f t="shared" si="6"/>
        <v>11.849999999999909</v>
      </c>
      <c r="S7">
        <f t="shared" si="7"/>
        <v>0.80590717299578296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642.04999999999995</v>
      </c>
      <c r="D8">
        <v>646.6</v>
      </c>
      <c r="E8">
        <v>637.35</v>
      </c>
      <c r="F8">
        <v>640</v>
      </c>
      <c r="G8">
        <f>_xll.TA_TYPPRICE(D8,E8,F8)</f>
        <v>641.31666666666672</v>
      </c>
      <c r="H8">
        <v>638.33888888888896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66.666666666666657</v>
      </c>
      <c r="O8" t="str">
        <f t="shared" si="3"/>
        <v>UP</v>
      </c>
      <c r="P8" t="e">
        <f t="shared" si="4"/>
        <v>#N/A</v>
      </c>
      <c r="Q8">
        <f t="shared" si="5"/>
        <v>2.6499999999999773</v>
      </c>
      <c r="R8">
        <f t="shared" si="6"/>
        <v>9.25</v>
      </c>
      <c r="S8">
        <f t="shared" si="7"/>
        <v>0.286486486486484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644.85</v>
      </c>
      <c r="D9">
        <v>649.9</v>
      </c>
      <c r="E9">
        <v>640.15</v>
      </c>
      <c r="F9">
        <v>649</v>
      </c>
      <c r="G9">
        <f>_xll.TA_TYPPRICE(D9,E9,F9)</f>
        <v>646.35</v>
      </c>
      <c r="H9">
        <v>642.34444444444443</v>
      </c>
      <c r="I9" t="str">
        <f t="shared" si="0"/>
        <v>UP</v>
      </c>
      <c r="J9">
        <v>641.6875</v>
      </c>
      <c r="K9">
        <v>629.46875</v>
      </c>
      <c r="L9" t="str">
        <f t="shared" si="1"/>
        <v>UP</v>
      </c>
      <c r="M9" t="str">
        <f t="shared" si="2"/>
        <v>UP</v>
      </c>
      <c r="N9">
        <v>81.286549707602333</v>
      </c>
      <c r="O9" t="str">
        <f t="shared" si="3"/>
        <v>UP</v>
      </c>
      <c r="P9" t="str">
        <f t="shared" si="4"/>
        <v>UP</v>
      </c>
      <c r="Q9">
        <f t="shared" si="5"/>
        <v>8.8500000000000227</v>
      </c>
      <c r="R9">
        <f t="shared" si="6"/>
        <v>9.75</v>
      </c>
      <c r="S9">
        <f t="shared" si="7"/>
        <v>0.90769230769231002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650</v>
      </c>
      <c r="D10">
        <v>656.7</v>
      </c>
      <c r="E10">
        <v>643.85</v>
      </c>
      <c r="F10">
        <v>655</v>
      </c>
      <c r="G10">
        <f>_xll.TA_TYPPRICE(D10,E10,F10)</f>
        <v>651.85</v>
      </c>
      <c r="H10">
        <v>647.09722222222217</v>
      </c>
      <c r="I10" t="str">
        <f t="shared" si="0"/>
        <v>UP</v>
      </c>
      <c r="J10">
        <v>645.02361111111111</v>
      </c>
      <c r="K10">
        <v>632.66458333333333</v>
      </c>
      <c r="L10" t="str">
        <f t="shared" si="1"/>
        <v>UP</v>
      </c>
      <c r="M10" t="str">
        <f t="shared" si="2"/>
        <v>UP</v>
      </c>
      <c r="N10">
        <v>86.295503211991445</v>
      </c>
      <c r="O10" t="str">
        <f t="shared" si="3"/>
        <v>UP</v>
      </c>
      <c r="P10" t="str">
        <f t="shared" si="4"/>
        <v>UP</v>
      </c>
      <c r="Q10">
        <f t="shared" si="5"/>
        <v>11.149999999999977</v>
      </c>
      <c r="R10">
        <f t="shared" si="6"/>
        <v>12.850000000000023</v>
      </c>
      <c r="S10">
        <f t="shared" si="7"/>
        <v>0.86770428015563872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655.4</v>
      </c>
      <c r="D11">
        <v>656.85</v>
      </c>
      <c r="E11">
        <v>649.5</v>
      </c>
      <c r="F11">
        <v>654</v>
      </c>
      <c r="G11">
        <f>_xll.TA_TYPPRICE(D11,E11,F11)</f>
        <v>653.44999999999993</v>
      </c>
      <c r="H11">
        <v>650.27361111111099</v>
      </c>
      <c r="I11" t="str">
        <f t="shared" si="0"/>
        <v>UP</v>
      </c>
      <c r="J11">
        <v>647.65169753086423</v>
      </c>
      <c r="K11">
        <v>636.40578703703704</v>
      </c>
      <c r="L11" t="str">
        <f t="shared" si="1"/>
        <v>UP</v>
      </c>
      <c r="M11" t="str">
        <f t="shared" si="2"/>
        <v>UP</v>
      </c>
      <c r="N11">
        <v>81.737513732781196</v>
      </c>
      <c r="O11" t="str">
        <f t="shared" si="3"/>
        <v>UP</v>
      </c>
      <c r="P11" t="str">
        <f t="shared" si="4"/>
        <v>UP</v>
      </c>
      <c r="Q11">
        <f t="shared" si="5"/>
        <v>4.5</v>
      </c>
      <c r="R11">
        <f t="shared" si="6"/>
        <v>7.3500000000000227</v>
      </c>
      <c r="S11">
        <f t="shared" si="7"/>
        <v>0.6122448979591818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655</v>
      </c>
      <c r="D12">
        <v>656.55</v>
      </c>
      <c r="E12">
        <v>648</v>
      </c>
      <c r="F12">
        <v>650</v>
      </c>
      <c r="G12">
        <f>_xll.TA_TYPPRICE(D12,E12,F12)</f>
        <v>651.51666666666665</v>
      </c>
      <c r="H12">
        <v>650.89513888888882</v>
      </c>
      <c r="I12" t="str">
        <f t="shared" si="0"/>
        <v>DOWN</v>
      </c>
      <c r="J12">
        <v>649.629098079561</v>
      </c>
      <c r="K12">
        <v>638.98227880658442</v>
      </c>
      <c r="L12" t="str">
        <f t="shared" si="1"/>
        <v>UP</v>
      </c>
      <c r="M12" t="str">
        <f t="shared" si="2"/>
        <v>No Trend</v>
      </c>
      <c r="N12">
        <v>64.661050942639392</v>
      </c>
      <c r="O12" t="str">
        <f t="shared" si="3"/>
        <v>UP</v>
      </c>
      <c r="P12" t="str">
        <f t="shared" si="4"/>
        <v>No Trend + Momentum</v>
      </c>
      <c r="Q12">
        <f t="shared" si="5"/>
        <v>2</v>
      </c>
      <c r="R12">
        <f t="shared" si="6"/>
        <v>8.5499999999999545</v>
      </c>
      <c r="S12">
        <f t="shared" si="7"/>
        <v>0.233918128654972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652.1</v>
      </c>
      <c r="D13">
        <v>653</v>
      </c>
      <c r="E13">
        <v>644.1</v>
      </c>
      <c r="F13">
        <v>652</v>
      </c>
      <c r="G13">
        <f>_xll.TA_TYPPRICE(D13,E13,F13)</f>
        <v>649.69999999999993</v>
      </c>
      <c r="H13">
        <v>650.29756944444443</v>
      </c>
      <c r="I13" t="str">
        <f t="shared" si="0"/>
        <v>UP</v>
      </c>
      <c r="J13">
        <v>650.37818739521413</v>
      </c>
      <c r="K13">
        <v>640.11955018289905</v>
      </c>
      <c r="L13" t="str">
        <f t="shared" si="1"/>
        <v>UP</v>
      </c>
      <c r="M13" t="str">
        <f t="shared" si="2"/>
        <v>UP</v>
      </c>
      <c r="N13">
        <v>68.742469823858556</v>
      </c>
      <c r="O13" t="str">
        <f t="shared" si="3"/>
        <v>UP</v>
      </c>
      <c r="P13" t="str">
        <f t="shared" si="4"/>
        <v>UP</v>
      </c>
      <c r="Q13">
        <f t="shared" si="5"/>
        <v>7.8999999999999773</v>
      </c>
      <c r="R13">
        <f t="shared" si="6"/>
        <v>8.8999999999999773</v>
      </c>
      <c r="S13">
        <f t="shared" si="7"/>
        <v>0.88764044943820197</v>
      </c>
      <c r="T13" t="str">
        <f t="shared" si="8"/>
        <v>UP</v>
      </c>
      <c r="U13" t="str">
        <f t="shared" si="9"/>
        <v>UP</v>
      </c>
      <c r="V13">
        <v>641.66666666666663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648.70000000000005</v>
      </c>
      <c r="D14">
        <v>655.25</v>
      </c>
      <c r="E14">
        <v>643.45000000000005</v>
      </c>
      <c r="F14">
        <v>655</v>
      </c>
      <c r="G14">
        <f>_xll.TA_TYPPRICE(D14,E14,F14)</f>
        <v>651.23333333333335</v>
      </c>
      <c r="H14">
        <v>650.76545138888889</v>
      </c>
      <c r="I14" t="str">
        <f t="shared" si="0"/>
        <v>UP</v>
      </c>
      <c r="J14">
        <v>651.46081241849993</v>
      </c>
      <c r="K14">
        <v>640.85965014225485</v>
      </c>
      <c r="L14" t="str">
        <f t="shared" si="1"/>
        <v>UP</v>
      </c>
      <c r="M14" t="str">
        <f t="shared" si="2"/>
        <v>UP</v>
      </c>
      <c r="N14">
        <v>74.306422103354862</v>
      </c>
      <c r="O14" t="str">
        <f t="shared" si="3"/>
        <v>UP</v>
      </c>
      <c r="P14" t="str">
        <f t="shared" si="4"/>
        <v>UP</v>
      </c>
      <c r="Q14">
        <f t="shared" si="5"/>
        <v>11.549999999999955</v>
      </c>
      <c r="R14">
        <f t="shared" si="6"/>
        <v>11.799999999999955</v>
      </c>
      <c r="S14">
        <f t="shared" si="7"/>
        <v>0.97881355932203384</v>
      </c>
      <c r="T14" t="str">
        <f t="shared" si="8"/>
        <v>UP</v>
      </c>
      <c r="U14" t="str">
        <f t="shared" si="9"/>
        <v>UP</v>
      </c>
      <c r="V14">
        <v>643.71794871794873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655.5</v>
      </c>
      <c r="D15">
        <v>656.95</v>
      </c>
      <c r="E15">
        <v>646.70000000000005</v>
      </c>
      <c r="F15">
        <v>652</v>
      </c>
      <c r="G15">
        <f>_xll.TA_TYPPRICE(D15,E15,F15)</f>
        <v>651.88333333333333</v>
      </c>
      <c r="H15">
        <v>651.32439236111111</v>
      </c>
      <c r="I15" t="str">
        <f t="shared" si="0"/>
        <v>UP</v>
      </c>
      <c r="J15">
        <v>652.68063188105555</v>
      </c>
      <c r="K15">
        <v>642.15750566619818</v>
      </c>
      <c r="L15" t="str">
        <f t="shared" si="1"/>
        <v>No Confirmation</v>
      </c>
      <c r="M15" t="str">
        <f t="shared" si="2"/>
        <v>No Trend</v>
      </c>
      <c r="N15">
        <v>60.782126861597575</v>
      </c>
      <c r="O15" t="str">
        <f t="shared" si="3"/>
        <v>UP</v>
      </c>
      <c r="P15" t="str">
        <f t="shared" si="4"/>
        <v>No Trend + Momentum</v>
      </c>
      <c r="Q15">
        <f t="shared" si="5"/>
        <v>5.2999999999999545</v>
      </c>
      <c r="R15">
        <f t="shared" si="6"/>
        <v>10.25</v>
      </c>
      <c r="S15">
        <f t="shared" si="7"/>
        <v>0.51707317073170289</v>
      </c>
      <c r="T15" t="str">
        <f t="shared" si="8"/>
        <v>No Indication</v>
      </c>
      <c r="U15" t="str">
        <f t="shared" si="9"/>
        <v>No T+M+I</v>
      </c>
      <c r="V15">
        <v>644.99211045364893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654</v>
      </c>
      <c r="D16">
        <v>654</v>
      </c>
      <c r="E16">
        <v>636.29999999999995</v>
      </c>
      <c r="F16">
        <v>641</v>
      </c>
      <c r="G16">
        <f>_xll.TA_TYPPRICE(D16,E16,F16)</f>
        <v>643.76666666666665</v>
      </c>
      <c r="H16">
        <v>647.54552951388882</v>
      </c>
      <c r="I16" t="str">
        <f t="shared" si="0"/>
        <v>DOWN</v>
      </c>
      <c r="J16">
        <v>652.97382479637656</v>
      </c>
      <c r="K16">
        <v>640.85583774037639</v>
      </c>
      <c r="L16" t="str">
        <f t="shared" si="1"/>
        <v>No Confirmation</v>
      </c>
      <c r="M16" t="str">
        <f t="shared" si="2"/>
        <v>No Trend</v>
      </c>
      <c r="N16">
        <v>33.138237629619695</v>
      </c>
      <c r="O16" t="str">
        <f t="shared" si="3"/>
        <v>DOWN</v>
      </c>
      <c r="P16" t="str">
        <f t="shared" si="4"/>
        <v>No Trend + Momentum</v>
      </c>
      <c r="Q16">
        <f t="shared" si="5"/>
        <v>4.7000000000000455</v>
      </c>
      <c r="R16">
        <f t="shared" si="6"/>
        <v>17.700000000000045</v>
      </c>
      <c r="S16">
        <f t="shared" si="7"/>
        <v>0.26553672316384369</v>
      </c>
      <c r="T16" t="str">
        <f t="shared" si="8"/>
        <v>No Indication</v>
      </c>
      <c r="U16" t="str">
        <f t="shared" si="9"/>
        <v>No T+M+I</v>
      </c>
      <c r="V16">
        <v>644.37793961462603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628</v>
      </c>
      <c r="D17">
        <v>630.85</v>
      </c>
      <c r="E17">
        <v>589.1</v>
      </c>
      <c r="F17">
        <v>615</v>
      </c>
      <c r="G17">
        <f>_xll.TA_TYPPRICE(D17,E17,F17)</f>
        <v>611.65</v>
      </c>
      <c r="H17">
        <v>629.59776475694434</v>
      </c>
      <c r="I17" t="str">
        <f t="shared" si="0"/>
        <v>DOWN</v>
      </c>
      <c r="J17">
        <v>648.05741928607063</v>
      </c>
      <c r="K17">
        <v>629.35454046473717</v>
      </c>
      <c r="L17" t="str">
        <f t="shared" si="1"/>
        <v>DOWN</v>
      </c>
      <c r="M17" t="str">
        <f t="shared" si="2"/>
        <v>DOWN</v>
      </c>
      <c r="N17">
        <v>14.139066316858754</v>
      </c>
      <c r="O17" t="str">
        <f t="shared" si="3"/>
        <v>DOWN</v>
      </c>
      <c r="P17" t="str">
        <f t="shared" si="4"/>
        <v>DOWN</v>
      </c>
      <c r="Q17">
        <f t="shared" si="5"/>
        <v>25.899999999999977</v>
      </c>
      <c r="R17">
        <f t="shared" si="6"/>
        <v>41.75</v>
      </c>
      <c r="S17">
        <f t="shared" si="7"/>
        <v>0.62035928143712515</v>
      </c>
      <c r="T17" t="str">
        <f t="shared" si="8"/>
        <v>No Indication</v>
      </c>
      <c r="U17" t="str">
        <f t="shared" si="9"/>
        <v>No T+M+I</v>
      </c>
      <c r="V17">
        <v>639.85825659699128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615.95000000000005</v>
      </c>
      <c r="D18">
        <v>616.29999999999995</v>
      </c>
      <c r="E18">
        <v>599.5</v>
      </c>
      <c r="F18">
        <v>606</v>
      </c>
      <c r="G18">
        <f>_xll.TA_TYPPRICE(D18,E18,F18)</f>
        <v>607.26666666666665</v>
      </c>
      <c r="H18">
        <v>618.4322157118055</v>
      </c>
      <c r="I18" t="str">
        <f t="shared" si="0"/>
        <v>DOWN</v>
      </c>
      <c r="J18">
        <v>641.00021500027719</v>
      </c>
      <c r="K18">
        <v>622.72019813923998</v>
      </c>
      <c r="L18" t="str">
        <f t="shared" si="1"/>
        <v>DOWN</v>
      </c>
      <c r="M18" t="str">
        <f t="shared" si="2"/>
        <v>DOWN</v>
      </c>
      <c r="N18">
        <v>11.328691860322072</v>
      </c>
      <c r="O18" t="str">
        <f t="shared" si="3"/>
        <v>DOWN</v>
      </c>
      <c r="P18" t="str">
        <f t="shared" si="4"/>
        <v>DOWN</v>
      </c>
      <c r="Q18">
        <f t="shared" si="5"/>
        <v>6.5</v>
      </c>
      <c r="R18">
        <f t="shared" si="6"/>
        <v>16.799999999999955</v>
      </c>
      <c r="S18">
        <f t="shared" si="7"/>
        <v>0.38690476190476297</v>
      </c>
      <c r="T18" t="str">
        <f t="shared" si="8"/>
        <v>No Indication</v>
      </c>
      <c r="U18" t="str">
        <f t="shared" si="9"/>
        <v>No T+M+I</v>
      </c>
      <c r="V18">
        <v>634.64929404360805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609.04999999999995</v>
      </c>
      <c r="D19">
        <v>609.29999999999995</v>
      </c>
      <c r="E19">
        <v>582.35</v>
      </c>
      <c r="F19">
        <v>595</v>
      </c>
      <c r="G19">
        <f>_xll.TA_TYPPRICE(D19,E19,F19)</f>
        <v>595.55000000000007</v>
      </c>
      <c r="H19">
        <v>606.99110785590278</v>
      </c>
      <c r="I19" t="str">
        <f t="shared" si="0"/>
        <v>DOWN</v>
      </c>
      <c r="J19">
        <v>633.9557227779934</v>
      </c>
      <c r="K19">
        <v>613.74904299718662</v>
      </c>
      <c r="L19" t="str">
        <f t="shared" si="1"/>
        <v>DOWN</v>
      </c>
      <c r="M19" t="str">
        <f t="shared" si="2"/>
        <v>DOWN</v>
      </c>
      <c r="N19">
        <v>8.6898380591823319</v>
      </c>
      <c r="O19" t="str">
        <f t="shared" si="3"/>
        <v>DOWN</v>
      </c>
      <c r="P19" t="str">
        <f t="shared" si="4"/>
        <v>DOWN</v>
      </c>
      <c r="Q19">
        <f t="shared" si="5"/>
        <v>12.649999999999977</v>
      </c>
      <c r="R19">
        <f t="shared" si="6"/>
        <v>26.949999999999932</v>
      </c>
      <c r="S19">
        <f t="shared" si="7"/>
        <v>0.46938775510204117</v>
      </c>
      <c r="T19" t="str">
        <f t="shared" si="8"/>
        <v>No Indication</v>
      </c>
      <c r="U19" t="str">
        <f t="shared" si="9"/>
        <v>No T+M+I</v>
      </c>
      <c r="V19">
        <v>628.54940265228379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590.6</v>
      </c>
      <c r="D20">
        <v>597.85</v>
      </c>
      <c r="E20">
        <v>564</v>
      </c>
      <c r="F20">
        <v>566</v>
      </c>
      <c r="G20">
        <f>_xll.TA_TYPPRICE(D20,E20,F20)</f>
        <v>575.94999999999993</v>
      </c>
      <c r="H20">
        <v>591.47055392795141</v>
      </c>
      <c r="I20" t="str">
        <f t="shared" si="0"/>
        <v>DOWN</v>
      </c>
      <c r="J20">
        <v>625.93222882732823</v>
      </c>
      <c r="K20">
        <v>602.69370010892294</v>
      </c>
      <c r="L20" t="str">
        <f t="shared" si="1"/>
        <v>DOWN</v>
      </c>
      <c r="M20" t="str">
        <f t="shared" si="2"/>
        <v>DOWN</v>
      </c>
      <c r="N20">
        <v>4.9161007467850464</v>
      </c>
      <c r="O20" t="str">
        <f t="shared" si="3"/>
        <v>DOWN</v>
      </c>
      <c r="P20" t="str">
        <f t="shared" si="4"/>
        <v>DOWN</v>
      </c>
      <c r="Q20">
        <f t="shared" si="5"/>
        <v>2</v>
      </c>
      <c r="R20">
        <f t="shared" si="6"/>
        <v>33.850000000000023</v>
      </c>
      <c r="S20">
        <f t="shared" si="7"/>
        <v>5.9084194977843389E-2</v>
      </c>
      <c r="T20" t="str">
        <f t="shared" si="8"/>
        <v>DOWN</v>
      </c>
      <c r="U20" t="str">
        <f t="shared" si="9"/>
        <v>DOWN</v>
      </c>
      <c r="V20">
        <v>618.92641762885546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529</v>
      </c>
      <c r="D21">
        <v>529</v>
      </c>
      <c r="E21">
        <v>492.65</v>
      </c>
      <c r="F21">
        <v>500</v>
      </c>
      <c r="G21">
        <f>_xll.TA_TYPPRICE(D21,E21,F21)</f>
        <v>507.2166666666667</v>
      </c>
      <c r="H21">
        <v>549.34361029730906</v>
      </c>
      <c r="I21" t="str">
        <f t="shared" si="0"/>
        <v>DOWN</v>
      </c>
      <c r="J21">
        <v>604.3917335323664</v>
      </c>
      <c r="K21">
        <v>578.23954452916223</v>
      </c>
      <c r="L21" t="str">
        <f t="shared" si="1"/>
        <v>DOWN</v>
      </c>
      <c r="M21" t="str">
        <f t="shared" si="2"/>
        <v>DOWN</v>
      </c>
      <c r="N21">
        <v>2.1991807261985983</v>
      </c>
      <c r="O21" t="str">
        <f t="shared" si="3"/>
        <v>DOWN</v>
      </c>
      <c r="P21" t="str">
        <f t="shared" si="4"/>
        <v>DOWN</v>
      </c>
      <c r="Q21">
        <f t="shared" si="5"/>
        <v>7.3500000000000227</v>
      </c>
      <c r="R21">
        <f t="shared" si="6"/>
        <v>36.350000000000023</v>
      </c>
      <c r="S21">
        <f t="shared" si="7"/>
        <v>0.20220082530949157</v>
      </c>
      <c r="T21" t="str">
        <f t="shared" si="8"/>
        <v>No Indication</v>
      </c>
      <c r="U21" t="str">
        <f t="shared" si="9"/>
        <v>No T+M+I</v>
      </c>
      <c r="V21">
        <v>600.63004568595466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502</v>
      </c>
      <c r="D22">
        <v>510.55</v>
      </c>
      <c r="E22">
        <v>502</v>
      </c>
      <c r="F22">
        <v>508</v>
      </c>
      <c r="G22">
        <f>_xll.TA_TYPPRICE(D22,E22,F22)</f>
        <v>506.84999999999997</v>
      </c>
      <c r="H22">
        <v>528.09680514865454</v>
      </c>
      <c r="I22" t="str">
        <f t="shared" si="0"/>
        <v>DOWN</v>
      </c>
      <c r="J22">
        <v>583.5380149696183</v>
      </c>
      <c r="K22">
        <v>561.2974235226817</v>
      </c>
      <c r="L22" t="str">
        <f t="shared" si="1"/>
        <v>DOWN</v>
      </c>
      <c r="M22" t="str">
        <f t="shared" si="2"/>
        <v>DOWN</v>
      </c>
      <c r="N22">
        <v>9.7558626450111241</v>
      </c>
      <c r="O22" t="str">
        <f t="shared" si="3"/>
        <v>DOWN</v>
      </c>
      <c r="P22" t="str">
        <f t="shared" si="4"/>
        <v>DOWN</v>
      </c>
      <c r="Q22">
        <f t="shared" si="5"/>
        <v>6</v>
      </c>
      <c r="R22">
        <f t="shared" si="6"/>
        <v>8.5500000000000114</v>
      </c>
      <c r="S22">
        <f t="shared" si="7"/>
        <v>0.70175438596491135</v>
      </c>
      <c r="T22" t="str">
        <f t="shared" si="8"/>
        <v>No Indication</v>
      </c>
      <c r="U22" t="str">
        <f t="shared" si="9"/>
        <v>No T+M+I</v>
      </c>
      <c r="V22">
        <v>586.37926942657703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512</v>
      </c>
      <c r="D23">
        <v>512.04999999999995</v>
      </c>
      <c r="E23">
        <v>499.75</v>
      </c>
      <c r="F23">
        <v>504</v>
      </c>
      <c r="G23">
        <f>_xll.TA_TYPPRICE(D23,E23,F23)</f>
        <v>505.26666666666665</v>
      </c>
      <c r="H23">
        <v>516.6817359076606</v>
      </c>
      <c r="I23" t="str">
        <f t="shared" si="0"/>
        <v>DOWN</v>
      </c>
      <c r="J23">
        <v>567.65178942081423</v>
      </c>
      <c r="K23">
        <v>547.62021829541914</v>
      </c>
      <c r="L23" t="str">
        <f t="shared" si="1"/>
        <v>DOWN</v>
      </c>
      <c r="M23" t="str">
        <f t="shared" si="2"/>
        <v>DOWN</v>
      </c>
      <c r="N23">
        <v>9.3064426684985477</v>
      </c>
      <c r="O23" t="str">
        <f t="shared" si="3"/>
        <v>DOWN</v>
      </c>
      <c r="P23" t="str">
        <f t="shared" si="4"/>
        <v>DOWN</v>
      </c>
      <c r="Q23">
        <f t="shared" si="5"/>
        <v>4.25</v>
      </c>
      <c r="R23">
        <f t="shared" si="6"/>
        <v>12.299999999999955</v>
      </c>
      <c r="S23">
        <f t="shared" si="7"/>
        <v>0.34552845528455411</v>
      </c>
      <c r="T23" t="str">
        <f t="shared" si="8"/>
        <v>No Indication</v>
      </c>
      <c r="U23" t="str">
        <f t="shared" si="9"/>
        <v>No T+M+I</v>
      </c>
      <c r="V23">
        <v>573.70553566864214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502.1</v>
      </c>
      <c r="D24">
        <v>523.95000000000005</v>
      </c>
      <c r="E24">
        <v>502.1</v>
      </c>
      <c r="F24">
        <v>508</v>
      </c>
      <c r="G24">
        <f>_xll.TA_TYPPRICE(D24,E24,F24)</f>
        <v>511.35000000000008</v>
      </c>
      <c r="H24">
        <v>514.01586795383037</v>
      </c>
      <c r="I24" t="str">
        <f t="shared" si="0"/>
        <v>DOWN</v>
      </c>
      <c r="J24">
        <v>557.94028066063333</v>
      </c>
      <c r="K24">
        <v>537.50461422977048</v>
      </c>
      <c r="L24" t="str">
        <f t="shared" si="1"/>
        <v>DOWN</v>
      </c>
      <c r="M24" t="str">
        <f t="shared" si="2"/>
        <v>DOWN</v>
      </c>
      <c r="N24">
        <v>14.244527567886442</v>
      </c>
      <c r="O24" t="str">
        <f t="shared" si="3"/>
        <v>DOWN</v>
      </c>
      <c r="P24" t="str">
        <f t="shared" si="4"/>
        <v>DOWN</v>
      </c>
      <c r="Q24">
        <f t="shared" si="5"/>
        <v>5.8999999999999773</v>
      </c>
      <c r="R24">
        <f t="shared" si="6"/>
        <v>21.850000000000023</v>
      </c>
      <c r="S24">
        <f t="shared" si="7"/>
        <v>0.27002288329519319</v>
      </c>
      <c r="T24" t="str">
        <f t="shared" si="8"/>
        <v>No Indication</v>
      </c>
      <c r="U24" t="str">
        <f t="shared" si="9"/>
        <v>No T+M+I</v>
      </c>
      <c r="V24">
        <v>563.59699171962029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515</v>
      </c>
      <c r="D25">
        <v>517.95000000000005</v>
      </c>
      <c r="E25">
        <v>508</v>
      </c>
      <c r="F25">
        <v>515</v>
      </c>
      <c r="G25">
        <f>_xll.TA_TYPPRICE(D25,E25,F25)</f>
        <v>513.65</v>
      </c>
      <c r="H25">
        <v>513.83293397691523</v>
      </c>
      <c r="I25" t="str">
        <f t="shared" si="0"/>
        <v>UP</v>
      </c>
      <c r="J25">
        <v>549.05355162493709</v>
      </c>
      <c r="K25">
        <v>530.94803328982152</v>
      </c>
      <c r="L25" t="str">
        <f t="shared" si="1"/>
        <v>DOWN</v>
      </c>
      <c r="M25" t="str">
        <f t="shared" si="2"/>
        <v>No Trend</v>
      </c>
      <c r="N25">
        <v>23.371382873260714</v>
      </c>
      <c r="O25" t="str">
        <f t="shared" si="3"/>
        <v>DOWN</v>
      </c>
      <c r="P25" t="str">
        <f t="shared" si="4"/>
        <v>No Trend + Momentum</v>
      </c>
      <c r="Q25">
        <f t="shared" si="5"/>
        <v>7</v>
      </c>
      <c r="R25">
        <f t="shared" si="6"/>
        <v>9.9500000000000455</v>
      </c>
      <c r="S25">
        <f t="shared" si="7"/>
        <v>0.70351758793969532</v>
      </c>
      <c r="T25" t="str">
        <f t="shared" si="8"/>
        <v>No Indication</v>
      </c>
      <c r="U25" t="str">
        <f t="shared" si="9"/>
        <v>No T+M+I</v>
      </c>
      <c r="V25">
        <v>556.12053145506331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520</v>
      </c>
      <c r="D26">
        <v>522</v>
      </c>
      <c r="E26">
        <v>511.65</v>
      </c>
      <c r="F26">
        <v>512</v>
      </c>
      <c r="G26">
        <f>_xll.TA_TYPPRICE(D26,E26,F26)</f>
        <v>515.2166666666667</v>
      </c>
      <c r="H26">
        <v>514.52480032179096</v>
      </c>
      <c r="I26" t="str">
        <f t="shared" si="0"/>
        <v>DOWN</v>
      </c>
      <c r="J26">
        <v>543.04165126383998</v>
      </c>
      <c r="K26">
        <v>526.65958144763897</v>
      </c>
      <c r="L26" t="str">
        <f t="shared" si="1"/>
        <v>DOWN</v>
      </c>
      <c r="M26" t="str">
        <f t="shared" si="2"/>
        <v>DOWN</v>
      </c>
      <c r="N26">
        <v>22.110729690727673</v>
      </c>
      <c r="O26" t="str">
        <f t="shared" si="3"/>
        <v>DOWN</v>
      </c>
      <c r="P26" t="str">
        <f t="shared" si="4"/>
        <v>DOWN</v>
      </c>
      <c r="Q26">
        <f t="shared" si="5"/>
        <v>0.35000000000002274</v>
      </c>
      <c r="R26">
        <f t="shared" si="6"/>
        <v>10.350000000000023</v>
      </c>
      <c r="S26">
        <f t="shared" si="7"/>
        <v>3.3816425120775068E-2</v>
      </c>
      <c r="T26" t="str">
        <f t="shared" si="8"/>
        <v>DOWN</v>
      </c>
      <c r="U26" t="str">
        <f t="shared" si="9"/>
        <v>DOWN</v>
      </c>
      <c r="V26">
        <v>549.33275738505358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516</v>
      </c>
      <c r="D27">
        <v>516.35</v>
      </c>
      <c r="E27">
        <v>503</v>
      </c>
      <c r="F27">
        <v>504</v>
      </c>
      <c r="G27">
        <f>_xll.TA_TYPPRICE(D27,E27,F27)</f>
        <v>507.7833333333333</v>
      </c>
      <c r="H27">
        <v>511.15406682756213</v>
      </c>
      <c r="I27" t="str">
        <f t="shared" si="0"/>
        <v>DOWN</v>
      </c>
      <c r="J27">
        <v>537.11017320520887</v>
      </c>
      <c r="K27">
        <v>521.40189668149696</v>
      </c>
      <c r="L27" t="str">
        <f t="shared" si="1"/>
        <v>DOWN</v>
      </c>
      <c r="M27" t="str">
        <f t="shared" si="2"/>
        <v>DOWN</v>
      </c>
      <c r="N27">
        <v>18.741081181702317</v>
      </c>
      <c r="O27" t="str">
        <f t="shared" si="3"/>
        <v>DOWN</v>
      </c>
      <c r="P27" t="str">
        <f t="shared" si="4"/>
        <v>DOWN</v>
      </c>
      <c r="Q27">
        <f t="shared" si="5"/>
        <v>1</v>
      </c>
      <c r="R27">
        <f t="shared" si="6"/>
        <v>13.350000000000023</v>
      </c>
      <c r="S27">
        <f t="shared" si="7"/>
        <v>7.490636704119838E-2</v>
      </c>
      <c r="T27" t="str">
        <f t="shared" si="8"/>
        <v>DOWN</v>
      </c>
      <c r="U27" t="str">
        <f t="shared" si="9"/>
        <v>DOWN</v>
      </c>
      <c r="V27">
        <v>542.35848701812222</v>
      </c>
      <c r="W27">
        <v>599.26923076923072</v>
      </c>
      <c r="X27">
        <f t="shared" si="10"/>
        <v>-56.910743751108498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508.9</v>
      </c>
      <c r="D28">
        <v>515.75</v>
      </c>
      <c r="E28">
        <v>504.8</v>
      </c>
      <c r="F28">
        <v>512</v>
      </c>
      <c r="G28">
        <f>_xll.TA_TYPPRICE(D28,E28,F28)</f>
        <v>510.84999999999997</v>
      </c>
      <c r="H28">
        <v>511.00203341378108</v>
      </c>
      <c r="I28" t="str">
        <f t="shared" si="0"/>
        <v>UP</v>
      </c>
      <c r="J28">
        <v>532.36346804849575</v>
      </c>
      <c r="K28">
        <v>517.71258630783097</v>
      </c>
      <c r="L28" t="str">
        <f t="shared" si="1"/>
        <v>DOWN</v>
      </c>
      <c r="M28" t="str">
        <f t="shared" si="2"/>
        <v>No Trend</v>
      </c>
      <c r="N28">
        <v>31.743786785832999</v>
      </c>
      <c r="O28" t="str">
        <f t="shared" si="3"/>
        <v>DOWN</v>
      </c>
      <c r="P28" t="str">
        <f t="shared" si="4"/>
        <v>No Trend + Momentum</v>
      </c>
      <c r="Q28">
        <f t="shared" si="5"/>
        <v>7.1999999999999886</v>
      </c>
      <c r="R28">
        <f t="shared" si="6"/>
        <v>10.949999999999989</v>
      </c>
      <c r="S28">
        <f t="shared" si="7"/>
        <v>0.6575342465753421</v>
      </c>
      <c r="T28" t="str">
        <f t="shared" si="8"/>
        <v>No Indication</v>
      </c>
      <c r="U28" t="str">
        <f t="shared" si="9"/>
        <v>No T+M+I</v>
      </c>
      <c r="V28">
        <v>537.68795055379576</v>
      </c>
      <c r="W28">
        <v>592.8048433048433</v>
      </c>
      <c r="X28">
        <f t="shared" si="10"/>
        <v>-55.116892751047544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514</v>
      </c>
      <c r="D29">
        <v>534.6</v>
      </c>
      <c r="E29">
        <v>511.6</v>
      </c>
      <c r="F29">
        <v>529</v>
      </c>
      <c r="G29">
        <f>_xll.TA_TYPPRICE(D29,E29,F29)</f>
        <v>525.06666666666672</v>
      </c>
      <c r="H29">
        <v>518.0343500402239</v>
      </c>
      <c r="I29" t="str">
        <f t="shared" si="0"/>
        <v>UP</v>
      </c>
      <c r="J29">
        <v>532.86047514883001</v>
      </c>
      <c r="K29">
        <v>516.35423379497968</v>
      </c>
      <c r="L29" t="str">
        <f t="shared" si="1"/>
        <v>No Confirmation</v>
      </c>
      <c r="M29" t="str">
        <f t="shared" si="2"/>
        <v>No Trend</v>
      </c>
      <c r="N29">
        <v>52.102307857819994</v>
      </c>
      <c r="O29" t="str">
        <f t="shared" si="3"/>
        <v>No Momentum</v>
      </c>
      <c r="P29" t="str">
        <f t="shared" si="4"/>
        <v>No Trend + Momentum</v>
      </c>
      <c r="Q29">
        <f t="shared" si="5"/>
        <v>17.399999999999977</v>
      </c>
      <c r="R29">
        <f t="shared" si="6"/>
        <v>23</v>
      </c>
      <c r="S29">
        <f t="shared" si="7"/>
        <v>0.75652173913043375</v>
      </c>
      <c r="T29" t="str">
        <f t="shared" si="8"/>
        <v>No Indication</v>
      </c>
      <c r="U29" t="str">
        <f t="shared" si="9"/>
        <v>No T+M+I</v>
      </c>
      <c r="V29">
        <v>536.35134277628867</v>
      </c>
      <c r="W29">
        <v>588.07855861559563</v>
      </c>
      <c r="X29">
        <f t="shared" si="10"/>
        <v>-51.72721583930695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530</v>
      </c>
      <c r="D30">
        <v>533.85</v>
      </c>
      <c r="E30">
        <v>521.70000000000005</v>
      </c>
      <c r="F30">
        <v>524</v>
      </c>
      <c r="G30">
        <f>_xll.TA_TYPPRICE(D30,E30,F30)</f>
        <v>526.51666666666677</v>
      </c>
      <c r="H30">
        <v>522.27550835344528</v>
      </c>
      <c r="I30" t="str">
        <f t="shared" si="0"/>
        <v>UP</v>
      </c>
      <c r="J30">
        <v>533.08036956020112</v>
      </c>
      <c r="K30">
        <v>517.5421818405398</v>
      </c>
      <c r="L30" t="str">
        <f t="shared" si="1"/>
        <v>No Confirmation</v>
      </c>
      <c r="M30" t="str">
        <f t="shared" si="2"/>
        <v>No Trend</v>
      </c>
      <c r="N30">
        <v>46.953538279314436</v>
      </c>
      <c r="O30" t="str">
        <f t="shared" si="3"/>
        <v>No Momentum</v>
      </c>
      <c r="P30" t="str">
        <f t="shared" si="4"/>
        <v>No Trend + Momentum</v>
      </c>
      <c r="Q30">
        <f t="shared" si="5"/>
        <v>2.2999999999999545</v>
      </c>
      <c r="R30">
        <f t="shared" si="6"/>
        <v>12.149999999999977</v>
      </c>
      <c r="S30">
        <f t="shared" si="7"/>
        <v>0.18930041152263036</v>
      </c>
      <c r="T30" t="str">
        <f t="shared" si="8"/>
        <v>DOWN</v>
      </c>
      <c r="U30" t="str">
        <f t="shared" si="9"/>
        <v>No T+M+I</v>
      </c>
      <c r="V30">
        <v>534.45113619532117</v>
      </c>
      <c r="W30">
        <v>583.33199871814406</v>
      </c>
      <c r="X30">
        <f t="shared" si="10"/>
        <v>-48.880862522822895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525</v>
      </c>
      <c r="D31">
        <v>540.9</v>
      </c>
      <c r="E31">
        <v>521.9</v>
      </c>
      <c r="F31">
        <v>532</v>
      </c>
      <c r="G31">
        <f>_xll.TA_TYPPRICE(D31,E31,F31)</f>
        <v>531.6</v>
      </c>
      <c r="H31">
        <v>526.93775417672259</v>
      </c>
      <c r="I31" t="str">
        <f t="shared" si="0"/>
        <v>UP</v>
      </c>
      <c r="J31">
        <v>534.81806521348972</v>
      </c>
      <c r="K31">
        <v>518.51058587597538</v>
      </c>
      <c r="L31" t="str">
        <f t="shared" si="1"/>
        <v>No Confirmation</v>
      </c>
      <c r="M31" t="str">
        <f t="shared" si="2"/>
        <v>No Trend</v>
      </c>
      <c r="N31">
        <v>55.707534368116065</v>
      </c>
      <c r="O31" t="str">
        <f t="shared" si="3"/>
        <v>No Momentum</v>
      </c>
      <c r="P31" t="str">
        <f t="shared" si="4"/>
        <v>No Trend + Momentum</v>
      </c>
      <c r="Q31">
        <f t="shared" si="5"/>
        <v>10.100000000000023</v>
      </c>
      <c r="R31">
        <f t="shared" si="6"/>
        <v>19</v>
      </c>
      <c r="S31">
        <f t="shared" si="7"/>
        <v>0.53157894736842226</v>
      </c>
      <c r="T31" t="str">
        <f t="shared" si="8"/>
        <v>No Indication</v>
      </c>
      <c r="U31" t="str">
        <f t="shared" si="9"/>
        <v>No T+M+I</v>
      </c>
      <c r="V31">
        <v>534.0740383191179</v>
      </c>
      <c r="W31">
        <v>579.52962844272599</v>
      </c>
      <c r="X31">
        <f t="shared" si="10"/>
        <v>-45.45559012360809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551.15</v>
      </c>
      <c r="D32">
        <v>552</v>
      </c>
      <c r="E32">
        <v>536.20000000000005</v>
      </c>
      <c r="F32">
        <v>538</v>
      </c>
      <c r="G32">
        <f>_xll.TA_TYPPRICE(D32,E32,F32)</f>
        <v>542.06666666666672</v>
      </c>
      <c r="H32">
        <v>534.5022104216946</v>
      </c>
      <c r="I32" t="str">
        <f t="shared" si="0"/>
        <v>UP</v>
      </c>
      <c r="J32">
        <v>538.63627294382536</v>
      </c>
      <c r="K32">
        <v>522.44156679242531</v>
      </c>
      <c r="L32" t="str">
        <f t="shared" si="1"/>
        <v>No Confirmation</v>
      </c>
      <c r="M32" t="str">
        <f t="shared" si="2"/>
        <v>No Trend</v>
      </c>
      <c r="N32">
        <v>61.64194721309957</v>
      </c>
      <c r="O32" t="str">
        <f t="shared" si="3"/>
        <v>UP</v>
      </c>
      <c r="P32" t="str">
        <f t="shared" si="4"/>
        <v>No Trend + Momentum</v>
      </c>
      <c r="Q32">
        <f t="shared" si="5"/>
        <v>1.7999999999999545</v>
      </c>
      <c r="R32">
        <f t="shared" si="6"/>
        <v>15.799999999999955</v>
      </c>
      <c r="S32">
        <f t="shared" si="7"/>
        <v>0.11392405063290884</v>
      </c>
      <c r="T32" t="str">
        <f t="shared" si="8"/>
        <v>DOWN</v>
      </c>
      <c r="U32" t="str">
        <f t="shared" si="9"/>
        <v>No T+M+I</v>
      </c>
      <c r="V32">
        <v>534.67803242386901</v>
      </c>
      <c r="W32">
        <v>576.45335966919072</v>
      </c>
      <c r="X32">
        <f t="shared" si="10"/>
        <v>-41.775327245321705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540</v>
      </c>
      <c r="D33">
        <v>541</v>
      </c>
      <c r="E33">
        <v>532.6</v>
      </c>
      <c r="F33">
        <v>541</v>
      </c>
      <c r="G33">
        <f>_xll.TA_TYPPRICE(D33,E33,F33)</f>
        <v>538.19999999999993</v>
      </c>
      <c r="H33">
        <v>536.35110521084721</v>
      </c>
      <c r="I33" t="str">
        <f t="shared" si="0"/>
        <v>UP</v>
      </c>
      <c r="J33">
        <v>539.16154562297527</v>
      </c>
      <c r="K33">
        <v>524.69899639410858</v>
      </c>
      <c r="L33" t="str">
        <f t="shared" si="1"/>
        <v>UP</v>
      </c>
      <c r="M33" t="str">
        <f t="shared" si="2"/>
        <v>UP</v>
      </c>
      <c r="N33">
        <v>64.605821337822931</v>
      </c>
      <c r="O33" t="str">
        <f t="shared" si="3"/>
        <v>UP</v>
      </c>
      <c r="P33" t="str">
        <f t="shared" si="4"/>
        <v>UP</v>
      </c>
      <c r="Q33">
        <f t="shared" si="5"/>
        <v>8.3999999999999773</v>
      </c>
      <c r="R33">
        <f t="shared" si="6"/>
        <v>8.3999999999999773</v>
      </c>
      <c r="S33">
        <f t="shared" si="7"/>
        <v>1</v>
      </c>
      <c r="T33" t="str">
        <f t="shared" si="8"/>
        <v>UP</v>
      </c>
      <c r="U33" t="str">
        <f t="shared" si="9"/>
        <v>UP</v>
      </c>
      <c r="V33">
        <v>535.65064282019682</v>
      </c>
      <c r="W33">
        <v>573.8271848788803</v>
      </c>
      <c r="X33">
        <f t="shared" si="10"/>
        <v>-38.176542058683481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540.75</v>
      </c>
      <c r="D34">
        <v>549.35</v>
      </c>
      <c r="E34">
        <v>536.85</v>
      </c>
      <c r="F34">
        <v>543</v>
      </c>
      <c r="G34">
        <f>_xll.TA_TYPPRICE(D34,E34,F34)</f>
        <v>543.06666666666672</v>
      </c>
      <c r="H34">
        <v>539.70888593875702</v>
      </c>
      <c r="I34" t="str">
        <f t="shared" si="0"/>
        <v>UP</v>
      </c>
      <c r="J34">
        <v>541.42564659564744</v>
      </c>
      <c r="K34">
        <v>527.39921941763998</v>
      </c>
      <c r="L34" t="str">
        <f t="shared" si="1"/>
        <v>UP</v>
      </c>
      <c r="M34" t="str">
        <f t="shared" si="2"/>
        <v>UP</v>
      </c>
      <c r="N34">
        <v>66.746999454815025</v>
      </c>
      <c r="O34" t="str">
        <f t="shared" si="3"/>
        <v>UP</v>
      </c>
      <c r="P34" t="str">
        <f t="shared" si="4"/>
        <v>UP</v>
      </c>
      <c r="Q34">
        <f t="shared" si="5"/>
        <v>6.1499999999999773</v>
      </c>
      <c r="R34">
        <f t="shared" si="6"/>
        <v>12.5</v>
      </c>
      <c r="S34">
        <f t="shared" si="7"/>
        <v>0.49199999999999816</v>
      </c>
      <c r="T34" t="str">
        <f t="shared" si="8"/>
        <v>No Indication</v>
      </c>
      <c r="U34" t="str">
        <f t="shared" si="9"/>
        <v>No T+M+I</v>
      </c>
      <c r="V34">
        <v>536.78131315555117</v>
      </c>
      <c r="W34">
        <v>571.54368970266694</v>
      </c>
      <c r="X34">
        <f t="shared" si="10"/>
        <v>-34.762376547115764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547.9</v>
      </c>
      <c r="D35">
        <v>547.95000000000005</v>
      </c>
      <c r="E35">
        <v>526</v>
      </c>
      <c r="F35">
        <v>529</v>
      </c>
      <c r="G35">
        <f>_xll.TA_TYPPRICE(D35,E35,F35)</f>
        <v>534.31666666666672</v>
      </c>
      <c r="H35">
        <v>537.01277630271193</v>
      </c>
      <c r="I35" t="str">
        <f t="shared" si="0"/>
        <v>DOWN</v>
      </c>
      <c r="J35">
        <v>542.87550290772583</v>
      </c>
      <c r="K35">
        <v>527.08828176927557</v>
      </c>
      <c r="L35" t="str">
        <f t="shared" si="1"/>
        <v>No Confirmation</v>
      </c>
      <c r="M35" t="str">
        <f t="shared" si="2"/>
        <v>No Trend</v>
      </c>
      <c r="N35">
        <v>43.644515155968229</v>
      </c>
      <c r="O35" t="str">
        <f t="shared" si="3"/>
        <v>No Momentum</v>
      </c>
      <c r="P35" t="str">
        <f t="shared" si="4"/>
        <v>No Trend + Momentum</v>
      </c>
      <c r="Q35">
        <f t="shared" si="5"/>
        <v>3</v>
      </c>
      <c r="R35">
        <f t="shared" si="6"/>
        <v>21.950000000000045</v>
      </c>
      <c r="S35">
        <f t="shared" si="7"/>
        <v>0.13667425968109312</v>
      </c>
      <c r="T35" t="str">
        <f t="shared" si="8"/>
        <v>DOWN</v>
      </c>
      <c r="U35" t="str">
        <f t="shared" si="9"/>
        <v>No T+M+I</v>
      </c>
      <c r="V35">
        <v>535.58418805469717</v>
      </c>
      <c r="W35">
        <v>568.39230528024711</v>
      </c>
      <c r="X35">
        <f t="shared" si="10"/>
        <v>-32.80811722554995</v>
      </c>
      <c r="Y35">
        <v>-45.068185340507206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533</v>
      </c>
      <c r="D36">
        <v>533.95000000000005</v>
      </c>
      <c r="E36">
        <v>521.54999999999995</v>
      </c>
      <c r="F36">
        <v>526</v>
      </c>
      <c r="G36">
        <f>_xll.TA_TYPPRICE(D36,E36,F36)</f>
        <v>527.16666666666663</v>
      </c>
      <c r="H36">
        <v>532.08972148468933</v>
      </c>
      <c r="I36" t="str">
        <f t="shared" si="0"/>
        <v>DOWN</v>
      </c>
      <c r="J36">
        <v>540.89205781712008</v>
      </c>
      <c r="K36">
        <v>525.85755248721432</v>
      </c>
      <c r="L36" t="str">
        <f t="shared" si="1"/>
        <v>No Confirmation</v>
      </c>
      <c r="M36" t="str">
        <f t="shared" si="2"/>
        <v>No Trend</v>
      </c>
      <c r="N36">
        <v>39.941507414626606</v>
      </c>
      <c r="O36" t="str">
        <f t="shared" si="3"/>
        <v>DOWN</v>
      </c>
      <c r="P36" t="str">
        <f t="shared" si="4"/>
        <v>No Trend + Momentum</v>
      </c>
      <c r="Q36">
        <f t="shared" si="5"/>
        <v>4.4500000000000455</v>
      </c>
      <c r="R36">
        <f t="shared" si="6"/>
        <v>12.400000000000091</v>
      </c>
      <c r="S36">
        <f t="shared" si="7"/>
        <v>0.3588709677419365</v>
      </c>
      <c r="T36" t="str">
        <f t="shared" si="8"/>
        <v>No Indication</v>
      </c>
      <c r="U36" t="str">
        <f t="shared" si="9"/>
        <v>No T+M+I</v>
      </c>
      <c r="V36">
        <v>534.1096975847438</v>
      </c>
      <c r="W36">
        <v>565.25213451874731</v>
      </c>
      <c r="X36">
        <f t="shared" si="10"/>
        <v>-31.142436934003513</v>
      </c>
      <c r="Y36">
        <v>-42.283035659206469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526.1</v>
      </c>
      <c r="D37">
        <v>533.79999999999995</v>
      </c>
      <c r="E37">
        <v>519.75</v>
      </c>
      <c r="F37">
        <v>524</v>
      </c>
      <c r="G37">
        <f>_xll.TA_TYPPRICE(D37,E37,F37)</f>
        <v>525.85</v>
      </c>
      <c r="H37">
        <v>528.96986074234474</v>
      </c>
      <c r="I37" t="str">
        <f t="shared" si="0"/>
        <v>DOWN</v>
      </c>
      <c r="J37">
        <v>539.31604496887121</v>
      </c>
      <c r="K37">
        <v>524.50031860116667</v>
      </c>
      <c r="L37" t="str">
        <f t="shared" si="1"/>
        <v>DOWN</v>
      </c>
      <c r="M37" t="str">
        <f t="shared" si="2"/>
        <v>DOWN</v>
      </c>
      <c r="N37">
        <v>37.303969292175815</v>
      </c>
      <c r="O37" t="str">
        <f t="shared" si="3"/>
        <v>DOWN</v>
      </c>
      <c r="P37" t="str">
        <f t="shared" si="4"/>
        <v>DOWN</v>
      </c>
      <c r="Q37">
        <f t="shared" si="5"/>
        <v>4.25</v>
      </c>
      <c r="R37">
        <f t="shared" si="6"/>
        <v>14.049999999999955</v>
      </c>
      <c r="S37">
        <f t="shared" si="7"/>
        <v>0.30249110320284794</v>
      </c>
      <c r="T37" t="str">
        <f t="shared" si="8"/>
        <v>No Indication</v>
      </c>
      <c r="U37" t="str">
        <f t="shared" si="9"/>
        <v>No T+M+I</v>
      </c>
      <c r="V37">
        <v>532.55435949478317</v>
      </c>
      <c r="W37">
        <v>562.19642085069199</v>
      </c>
      <c r="X37">
        <f t="shared" si="10"/>
        <v>-29.642061355908822</v>
      </c>
      <c r="Y37">
        <v>-39.754840798546937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528</v>
      </c>
      <c r="D38">
        <v>535</v>
      </c>
      <c r="E38">
        <v>523.20000000000005</v>
      </c>
      <c r="F38">
        <v>528</v>
      </c>
      <c r="G38">
        <f>_xll.TA_TYPPRICE(D38,E38,F38)</f>
        <v>528.73333333333335</v>
      </c>
      <c r="H38">
        <v>528.85159703783904</v>
      </c>
      <c r="I38" t="str">
        <f t="shared" si="0"/>
        <v>DOWN</v>
      </c>
      <c r="J38">
        <v>538.35692386467758</v>
      </c>
      <c r="K38">
        <v>524.21135891201857</v>
      </c>
      <c r="L38" t="str">
        <f t="shared" si="1"/>
        <v>No Confirmation</v>
      </c>
      <c r="M38" t="str">
        <f t="shared" si="2"/>
        <v>No Trend</v>
      </c>
      <c r="N38">
        <v>46.187708291132836</v>
      </c>
      <c r="O38" t="str">
        <f t="shared" si="3"/>
        <v>No Momentum</v>
      </c>
      <c r="P38" t="str">
        <f t="shared" si="4"/>
        <v>No Trend + Momentum</v>
      </c>
      <c r="Q38">
        <f t="shared" si="5"/>
        <v>4.7999999999999545</v>
      </c>
      <c r="R38">
        <f t="shared" si="6"/>
        <v>11.799999999999955</v>
      </c>
      <c r="S38">
        <f t="shared" si="7"/>
        <v>0.40677966101694685</v>
      </c>
      <c r="T38" t="str">
        <f t="shared" si="8"/>
        <v>No Indication</v>
      </c>
      <c r="U38" t="str">
        <f t="shared" si="9"/>
        <v>No T+M+I</v>
      </c>
      <c r="V38">
        <v>531.85368880327803</v>
      </c>
      <c r="W38">
        <v>559.66335263952965</v>
      </c>
      <c r="X38">
        <f t="shared" si="10"/>
        <v>-27.809663836251616</v>
      </c>
      <c r="Y38">
        <v>-37.365805406087873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529.5</v>
      </c>
      <c r="D39">
        <v>539.95000000000005</v>
      </c>
      <c r="E39">
        <v>529</v>
      </c>
      <c r="F39">
        <v>539</v>
      </c>
      <c r="G39">
        <f>_xll.TA_TYPPRICE(D39,E39,F39)</f>
        <v>535.98333333333335</v>
      </c>
      <c r="H39">
        <v>532.41746518558625</v>
      </c>
      <c r="I39" t="str">
        <f t="shared" si="0"/>
        <v>UP</v>
      </c>
      <c r="J39">
        <v>538.71094078363808</v>
      </c>
      <c r="K39">
        <v>525.2755013760144</v>
      </c>
      <c r="L39" t="str">
        <f t="shared" si="1"/>
        <v>UP</v>
      </c>
      <c r="M39" t="str">
        <f t="shared" si="2"/>
        <v>UP</v>
      </c>
      <c r="N39">
        <v>63.813401671380518</v>
      </c>
      <c r="O39" t="str">
        <f t="shared" si="3"/>
        <v>UP</v>
      </c>
      <c r="P39" t="str">
        <f t="shared" si="4"/>
        <v>UP</v>
      </c>
      <c r="Q39">
        <f t="shared" si="5"/>
        <v>10</v>
      </c>
      <c r="R39">
        <f t="shared" si="6"/>
        <v>10.950000000000045</v>
      </c>
      <c r="S39">
        <f t="shared" si="7"/>
        <v>0.91324200913241627</v>
      </c>
      <c r="T39" t="str">
        <f t="shared" si="8"/>
        <v>UP</v>
      </c>
      <c r="U39" t="str">
        <f t="shared" si="9"/>
        <v>UP</v>
      </c>
      <c r="V39">
        <v>532.95312129508136</v>
      </c>
      <c r="W39">
        <v>558.13273392549047</v>
      </c>
      <c r="X39">
        <f t="shared" si="10"/>
        <v>-25.17961263040911</v>
      </c>
      <c r="Y39">
        <v>-34.928566850952123</v>
      </c>
      <c r="Z39" t="str">
        <f t="shared" si="11"/>
        <v>UP</v>
      </c>
      <c r="AA39" t="str">
        <f t="shared" si="12"/>
        <v>UP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538</v>
      </c>
      <c r="D40">
        <v>545.5</v>
      </c>
      <c r="E40">
        <v>537</v>
      </c>
      <c r="F40">
        <v>545</v>
      </c>
      <c r="G40">
        <f>_xll.TA_TYPPRICE(D40,E40,F40)</f>
        <v>542.5</v>
      </c>
      <c r="H40">
        <v>537.45873259279313</v>
      </c>
      <c r="I40" t="str">
        <f t="shared" si="0"/>
        <v>UP</v>
      </c>
      <c r="J40">
        <v>540.21962060949625</v>
      </c>
      <c r="K40">
        <v>527.88094551467782</v>
      </c>
      <c r="L40" t="str">
        <f t="shared" si="1"/>
        <v>UP</v>
      </c>
      <c r="M40" t="str">
        <f t="shared" si="2"/>
        <v>UP</v>
      </c>
      <c r="N40">
        <v>70.419422636968406</v>
      </c>
      <c r="O40" t="str">
        <f t="shared" si="3"/>
        <v>UP</v>
      </c>
      <c r="P40" t="str">
        <f t="shared" si="4"/>
        <v>UP</v>
      </c>
      <c r="Q40">
        <f t="shared" si="5"/>
        <v>8</v>
      </c>
      <c r="R40">
        <f t="shared" si="6"/>
        <v>8.5</v>
      </c>
      <c r="S40">
        <f t="shared" si="7"/>
        <v>0.94117647058823528</v>
      </c>
      <c r="T40" t="str">
        <f t="shared" si="8"/>
        <v>UP</v>
      </c>
      <c r="U40" t="str">
        <f t="shared" si="9"/>
        <v>UP</v>
      </c>
      <c r="V40">
        <v>534.80648724968421</v>
      </c>
      <c r="W40">
        <v>557.15993881989857</v>
      </c>
      <c r="X40">
        <f t="shared" si="10"/>
        <v>-22.353451570214361</v>
      </c>
      <c r="Y40">
        <v>-32.413543794804568</v>
      </c>
      <c r="Z40" t="str">
        <f t="shared" si="11"/>
        <v>UP</v>
      </c>
      <c r="AA40" t="str">
        <f t="shared" si="12"/>
        <v>UP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547</v>
      </c>
      <c r="D41">
        <v>549.4</v>
      </c>
      <c r="E41">
        <v>537.25</v>
      </c>
      <c r="F41">
        <v>544</v>
      </c>
      <c r="G41">
        <f>_xll.TA_TYPPRICE(D41,E41,F41)</f>
        <v>543.55000000000007</v>
      </c>
      <c r="H41">
        <v>540.5043662963966</v>
      </c>
      <c r="I41" t="str">
        <f t="shared" si="0"/>
        <v>UP</v>
      </c>
      <c r="J41">
        <v>542.25970491849705</v>
      </c>
      <c r="K41">
        <v>529.96295762252714</v>
      </c>
      <c r="L41" t="str">
        <f t="shared" si="1"/>
        <v>UP</v>
      </c>
      <c r="M41" t="str">
        <f t="shared" si="2"/>
        <v>UP</v>
      </c>
      <c r="N41">
        <v>67.839346017989726</v>
      </c>
      <c r="O41" t="str">
        <f t="shared" si="3"/>
        <v>UP</v>
      </c>
      <c r="P41" t="str">
        <f t="shared" si="4"/>
        <v>UP</v>
      </c>
      <c r="Q41">
        <f t="shared" si="5"/>
        <v>6.75</v>
      </c>
      <c r="R41">
        <f t="shared" si="6"/>
        <v>12.149999999999977</v>
      </c>
      <c r="S41">
        <f t="shared" si="7"/>
        <v>0.55555555555555658</v>
      </c>
      <c r="T41" t="str">
        <f t="shared" si="8"/>
        <v>No Indication</v>
      </c>
      <c r="U41" t="str">
        <f t="shared" si="9"/>
        <v>No T+M+I</v>
      </c>
      <c r="V41">
        <v>536.22087382665586</v>
      </c>
      <c r="W41">
        <v>556.18512853694313</v>
      </c>
      <c r="X41">
        <f t="shared" si="10"/>
        <v>-19.964254710287264</v>
      </c>
      <c r="Y41">
        <v>-29.923685977901108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543.79999999999995</v>
      </c>
      <c r="D42">
        <v>548.15</v>
      </c>
      <c r="E42">
        <v>538</v>
      </c>
      <c r="F42">
        <v>546</v>
      </c>
      <c r="G42">
        <f>_xll.TA_TYPPRICE(D42,E42,F42)</f>
        <v>544.05000000000007</v>
      </c>
      <c r="H42">
        <v>542.27718314819833</v>
      </c>
      <c r="I42" t="str">
        <f t="shared" si="0"/>
        <v>UP</v>
      </c>
      <c r="J42">
        <v>543.56865938105329</v>
      </c>
      <c r="K42">
        <v>531.74896703974332</v>
      </c>
      <c r="L42" t="str">
        <f t="shared" si="1"/>
        <v>UP</v>
      </c>
      <c r="M42" t="str">
        <f t="shared" si="2"/>
        <v>UP</v>
      </c>
      <c r="N42">
        <v>70.537972525694755</v>
      </c>
      <c r="O42" t="str">
        <f t="shared" si="3"/>
        <v>UP</v>
      </c>
      <c r="P42" t="str">
        <f t="shared" si="4"/>
        <v>UP</v>
      </c>
      <c r="Q42">
        <f t="shared" si="5"/>
        <v>8</v>
      </c>
      <c r="R42">
        <f t="shared" si="6"/>
        <v>10.149999999999977</v>
      </c>
      <c r="S42">
        <f t="shared" si="7"/>
        <v>0.78817733990147965</v>
      </c>
      <c r="T42" t="str">
        <f t="shared" si="8"/>
        <v>No Indication</v>
      </c>
      <c r="U42" t="str">
        <f t="shared" si="9"/>
        <v>No T+M+I</v>
      </c>
      <c r="V42">
        <v>537.7253547764011</v>
      </c>
      <c r="W42">
        <v>555.43067457124369</v>
      </c>
      <c r="X42">
        <f t="shared" si="10"/>
        <v>-17.70531979484258</v>
      </c>
      <c r="Y42">
        <v>-27.480012741289404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546</v>
      </c>
      <c r="D43">
        <v>546.5</v>
      </c>
      <c r="E43">
        <v>534.1</v>
      </c>
      <c r="F43">
        <v>542</v>
      </c>
      <c r="G43">
        <f>_xll.TA_TYPPRICE(D43,E43,F43)</f>
        <v>540.86666666666667</v>
      </c>
      <c r="H43">
        <v>541.5719249074325</v>
      </c>
      <c r="I43" t="str">
        <f t="shared" si="0"/>
        <v>UP</v>
      </c>
      <c r="J43">
        <v>544.22006840748588</v>
      </c>
      <c r="K43">
        <v>532.2714188086893</v>
      </c>
      <c r="L43" t="str">
        <f t="shared" si="1"/>
        <v>No Confirmation</v>
      </c>
      <c r="M43" t="str">
        <f t="shared" si="2"/>
        <v>No Trend</v>
      </c>
      <c r="N43">
        <v>58.306589685424839</v>
      </c>
      <c r="O43" t="str">
        <f t="shared" si="3"/>
        <v>No Momentum</v>
      </c>
      <c r="P43" t="str">
        <f t="shared" si="4"/>
        <v>No Trend + Momentum</v>
      </c>
      <c r="Q43">
        <f t="shared" si="5"/>
        <v>7.8999999999999773</v>
      </c>
      <c r="R43">
        <f t="shared" si="6"/>
        <v>12.399999999999977</v>
      </c>
      <c r="S43">
        <f t="shared" si="7"/>
        <v>0.63709677419354771</v>
      </c>
      <c r="T43" t="str">
        <f t="shared" si="8"/>
        <v>No Indication</v>
      </c>
      <c r="U43" t="str">
        <f t="shared" si="9"/>
        <v>No T+M+I</v>
      </c>
      <c r="V43">
        <v>538.38299250310865</v>
      </c>
      <c r="W43">
        <v>554.43580978818864</v>
      </c>
      <c r="X43">
        <f t="shared" si="10"/>
        <v>-16.052817285079982</v>
      </c>
      <c r="Y43">
        <v>-25.19457365004752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538.79999999999995</v>
      </c>
      <c r="D44">
        <v>560.95000000000005</v>
      </c>
      <c r="E44">
        <v>538</v>
      </c>
      <c r="F44">
        <v>556</v>
      </c>
      <c r="G44">
        <f>_xll.TA_TYPPRICE(D44,E44,F44)</f>
        <v>551.65</v>
      </c>
      <c r="H44">
        <v>546.61096245371618</v>
      </c>
      <c r="I44" t="str">
        <f t="shared" si="0"/>
        <v>UP</v>
      </c>
      <c r="J44">
        <v>547.93783098360018</v>
      </c>
      <c r="K44">
        <v>533.54443685120282</v>
      </c>
      <c r="L44" t="str">
        <f t="shared" si="1"/>
        <v>UP</v>
      </c>
      <c r="M44" t="str">
        <f t="shared" si="2"/>
        <v>UP</v>
      </c>
      <c r="N44">
        <v>76.292122756820646</v>
      </c>
      <c r="O44" t="str">
        <f t="shared" si="3"/>
        <v>UP</v>
      </c>
      <c r="P44" t="str">
        <f t="shared" si="4"/>
        <v>UP</v>
      </c>
      <c r="Q44">
        <f t="shared" si="5"/>
        <v>18</v>
      </c>
      <c r="R44">
        <f t="shared" si="6"/>
        <v>22.950000000000045</v>
      </c>
      <c r="S44">
        <f t="shared" si="7"/>
        <v>0.78431372549019451</v>
      </c>
      <c r="T44" t="str">
        <f t="shared" si="8"/>
        <v>No Indication</v>
      </c>
      <c r="U44" t="str">
        <f t="shared" si="9"/>
        <v>No T+M+I</v>
      </c>
      <c r="V44">
        <v>541.09330134878428</v>
      </c>
      <c r="W44">
        <v>554.55167572980429</v>
      </c>
      <c r="X44">
        <f t="shared" si="10"/>
        <v>-13.458374381020008</v>
      </c>
      <c r="Y44">
        <v>-22.847333796242019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556</v>
      </c>
      <c r="D45">
        <v>558.20000000000005</v>
      </c>
      <c r="E45">
        <v>548.75</v>
      </c>
      <c r="F45">
        <v>551</v>
      </c>
      <c r="G45">
        <f>_xll.TA_TYPPRICE(D45,E45,F45)</f>
        <v>552.65</v>
      </c>
      <c r="H45">
        <v>549.63048122685814</v>
      </c>
      <c r="I45" t="str">
        <f t="shared" si="0"/>
        <v>UP</v>
      </c>
      <c r="J45">
        <v>550.21831298724464</v>
      </c>
      <c r="K45">
        <v>536.92345088426885</v>
      </c>
      <c r="L45" t="str">
        <f t="shared" si="1"/>
        <v>UP</v>
      </c>
      <c r="M45" t="str">
        <f t="shared" si="2"/>
        <v>UP</v>
      </c>
      <c r="N45">
        <v>63.972409851735165</v>
      </c>
      <c r="O45" t="str">
        <f t="shared" si="3"/>
        <v>UP</v>
      </c>
      <c r="P45" t="str">
        <f t="shared" si="4"/>
        <v>UP</v>
      </c>
      <c r="Q45">
        <f t="shared" si="5"/>
        <v>2.25</v>
      </c>
      <c r="R45">
        <f t="shared" si="6"/>
        <v>9.4500000000000455</v>
      </c>
      <c r="S45">
        <f t="shared" si="7"/>
        <v>0.23809523809523694</v>
      </c>
      <c r="T45" t="str">
        <f t="shared" si="8"/>
        <v>No Indication</v>
      </c>
      <c r="U45" t="str">
        <f t="shared" si="9"/>
        <v>No T+M+I</v>
      </c>
      <c r="V45">
        <v>542.61740883358675</v>
      </c>
      <c r="W45">
        <v>554.28858863870767</v>
      </c>
      <c r="X45">
        <f t="shared" si="10"/>
        <v>-11.671179805120914</v>
      </c>
      <c r="Y45">
        <v>-20.612102998017797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556</v>
      </c>
      <c r="D46">
        <v>556.70000000000005</v>
      </c>
      <c r="E46">
        <v>545.70000000000005</v>
      </c>
      <c r="F46">
        <v>551</v>
      </c>
      <c r="G46">
        <f>_xll.TA_TYPPRICE(D46,E46,F46)</f>
        <v>551.13333333333333</v>
      </c>
      <c r="H46">
        <v>550.38190728009567</v>
      </c>
      <c r="I46" t="str">
        <f t="shared" si="0"/>
        <v>UP</v>
      </c>
      <c r="J46">
        <v>551.65868787896807</v>
      </c>
      <c r="K46">
        <v>538.87379513220912</v>
      </c>
      <c r="L46" t="str">
        <f t="shared" si="1"/>
        <v>No Confirmation</v>
      </c>
      <c r="M46" t="str">
        <f t="shared" si="2"/>
        <v>No Trend</v>
      </c>
      <c r="N46">
        <v>63.972409851735165</v>
      </c>
      <c r="O46" t="str">
        <f t="shared" si="3"/>
        <v>UP</v>
      </c>
      <c r="P46" t="str">
        <f t="shared" si="4"/>
        <v>No Trend + Momentum</v>
      </c>
      <c r="Q46">
        <f t="shared" si="5"/>
        <v>5.2999999999999545</v>
      </c>
      <c r="R46">
        <f t="shared" si="6"/>
        <v>11</v>
      </c>
      <c r="S46">
        <f t="shared" si="7"/>
        <v>0.4818181818181777</v>
      </c>
      <c r="T46" t="str">
        <f t="shared" si="8"/>
        <v>No Indication</v>
      </c>
      <c r="U46" t="str">
        <f t="shared" si="9"/>
        <v>No T+M+I</v>
      </c>
      <c r="V46">
        <v>543.90703824380421</v>
      </c>
      <c r="W46">
        <v>554.04498948028493</v>
      </c>
      <c r="X46">
        <f t="shared" si="10"/>
        <v>-10.137951236480717</v>
      </c>
      <c r="Y46">
        <v>-18.517272645710381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552.54999999999995</v>
      </c>
      <c r="D47">
        <v>560.6</v>
      </c>
      <c r="E47">
        <v>548.75</v>
      </c>
      <c r="F47">
        <v>551</v>
      </c>
      <c r="G47">
        <f>_xll.TA_TYPPRICE(D47,E47,F47)</f>
        <v>553.44999999999993</v>
      </c>
      <c r="H47">
        <v>551.91595364004775</v>
      </c>
      <c r="I47" t="str">
        <f t="shared" si="0"/>
        <v>DOWN</v>
      </c>
      <c r="J47">
        <v>553.64564612808624</v>
      </c>
      <c r="K47">
        <v>541.06850732505154</v>
      </c>
      <c r="L47" t="str">
        <f t="shared" si="1"/>
        <v>No Confirmation</v>
      </c>
      <c r="M47" t="str">
        <f t="shared" si="2"/>
        <v>No Trend</v>
      </c>
      <c r="N47">
        <v>63.972409851735165</v>
      </c>
      <c r="O47" t="str">
        <f t="shared" si="3"/>
        <v>UP</v>
      </c>
      <c r="P47" t="str">
        <f t="shared" si="4"/>
        <v>No Trend + Momentum</v>
      </c>
      <c r="Q47">
        <f t="shared" si="5"/>
        <v>2.25</v>
      </c>
      <c r="R47">
        <f t="shared" si="6"/>
        <v>11.850000000000023</v>
      </c>
      <c r="S47">
        <f t="shared" si="7"/>
        <v>0.18987341772151861</v>
      </c>
      <c r="T47" t="str">
        <f t="shared" si="8"/>
        <v>DOWN</v>
      </c>
      <c r="U47" t="str">
        <f t="shared" si="9"/>
        <v>No T+M+I</v>
      </c>
      <c r="V47">
        <v>544.99826312937284</v>
      </c>
      <c r="W47">
        <v>553.81943470396754</v>
      </c>
      <c r="X47">
        <f t="shared" si="10"/>
        <v>-8.8211715745947004</v>
      </c>
      <c r="Y47">
        <v>-16.578052431487244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550.85</v>
      </c>
      <c r="D48">
        <v>552.5</v>
      </c>
      <c r="E48">
        <v>543.45000000000005</v>
      </c>
      <c r="F48">
        <v>546</v>
      </c>
      <c r="G48">
        <f>_xll.TA_TYPPRICE(D48,E48,F48)</f>
        <v>547.31666666666672</v>
      </c>
      <c r="H48">
        <v>549.61631015335729</v>
      </c>
      <c r="I48" t="str">
        <f t="shared" si="0"/>
        <v>DOWN</v>
      </c>
      <c r="J48">
        <v>553.39105809962268</v>
      </c>
      <c r="K48">
        <v>541.59772791948456</v>
      </c>
      <c r="L48" t="str">
        <f t="shared" si="1"/>
        <v>No Confirmation</v>
      </c>
      <c r="M48" t="str">
        <f t="shared" si="2"/>
        <v>No Trend</v>
      </c>
      <c r="N48">
        <v>48.633715935320083</v>
      </c>
      <c r="O48" t="str">
        <f t="shared" si="3"/>
        <v>No Momentum</v>
      </c>
      <c r="P48" t="str">
        <f t="shared" si="4"/>
        <v>No Trend + Momentum</v>
      </c>
      <c r="Q48">
        <f t="shared" si="5"/>
        <v>2.5499999999999545</v>
      </c>
      <c r="R48">
        <f t="shared" si="6"/>
        <v>9.0499999999999545</v>
      </c>
      <c r="S48">
        <f t="shared" si="7"/>
        <v>0.28176795580110137</v>
      </c>
      <c r="T48" t="str">
        <f t="shared" si="8"/>
        <v>No Indication</v>
      </c>
      <c r="U48" t="str">
        <f t="shared" si="9"/>
        <v>No T+M+I</v>
      </c>
      <c r="V48">
        <v>545.15237649408471</v>
      </c>
      <c r="W48">
        <v>553.24021731848848</v>
      </c>
      <c r="X48">
        <f t="shared" si="10"/>
        <v>-8.0878408244037701</v>
      </c>
      <c r="Y48">
        <v>-14.880010110070549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546</v>
      </c>
      <c r="D49">
        <v>552.25</v>
      </c>
      <c r="E49">
        <v>545</v>
      </c>
      <c r="F49">
        <v>549</v>
      </c>
      <c r="G49">
        <f>_xll.TA_TYPPRICE(D49,E49,F49)</f>
        <v>548.75</v>
      </c>
      <c r="H49">
        <v>549.18315507667864</v>
      </c>
      <c r="I49" t="str">
        <f t="shared" si="0"/>
        <v>DOWN</v>
      </c>
      <c r="J49">
        <v>553.13748963303988</v>
      </c>
      <c r="K49">
        <v>542.35378838182135</v>
      </c>
      <c r="L49" t="str">
        <f t="shared" si="1"/>
        <v>No Confirmation</v>
      </c>
      <c r="M49" t="str">
        <f t="shared" si="2"/>
        <v>No Trend</v>
      </c>
      <c r="N49">
        <v>56.462898892248738</v>
      </c>
      <c r="O49" t="str">
        <f t="shared" si="3"/>
        <v>No Momentum</v>
      </c>
      <c r="P49" t="str">
        <f t="shared" si="4"/>
        <v>No Trend + Momentum</v>
      </c>
      <c r="Q49">
        <f t="shared" si="5"/>
        <v>4</v>
      </c>
      <c r="R49">
        <f t="shared" si="6"/>
        <v>7.25</v>
      </c>
      <c r="S49">
        <f t="shared" si="7"/>
        <v>0.55172413793103448</v>
      </c>
      <c r="T49" t="str">
        <f t="shared" si="8"/>
        <v>No Indication</v>
      </c>
      <c r="U49" t="str">
        <f t="shared" si="9"/>
        <v>No T+M+I</v>
      </c>
      <c r="V49">
        <v>545.7443185719178</v>
      </c>
      <c r="W49">
        <v>552.92612714674863</v>
      </c>
      <c r="X49">
        <f t="shared" si="10"/>
        <v>-7.1818085748308249</v>
      </c>
      <c r="Y49">
        <v>-13.340369803022604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570.6</v>
      </c>
      <c r="D50">
        <v>576.20000000000005</v>
      </c>
      <c r="E50">
        <v>550</v>
      </c>
      <c r="F50">
        <v>564</v>
      </c>
      <c r="G50">
        <f>_xll.TA_TYPPRICE(D50,E50,F50)</f>
        <v>563.4</v>
      </c>
      <c r="H50">
        <v>556.29157753833931</v>
      </c>
      <c r="I50" t="str">
        <f t="shared" si="0"/>
        <v>UP</v>
      </c>
      <c r="J50">
        <v>558.26249193680883</v>
      </c>
      <c r="K50">
        <v>544.05294651919439</v>
      </c>
      <c r="L50" t="str">
        <f t="shared" si="1"/>
        <v>UP</v>
      </c>
      <c r="M50" t="str">
        <f t="shared" si="2"/>
        <v>UP</v>
      </c>
      <c r="N50">
        <v>77.703204493007448</v>
      </c>
      <c r="O50" t="str">
        <f t="shared" si="3"/>
        <v>UP</v>
      </c>
      <c r="P50" t="str">
        <f t="shared" si="4"/>
        <v>UP</v>
      </c>
      <c r="Q50">
        <f t="shared" si="5"/>
        <v>14</v>
      </c>
      <c r="R50">
        <f t="shared" si="6"/>
        <v>26.200000000000045</v>
      </c>
      <c r="S50">
        <f t="shared" si="7"/>
        <v>0.53435114503816705</v>
      </c>
      <c r="T50" t="str">
        <f t="shared" si="8"/>
        <v>No Indication</v>
      </c>
      <c r="U50" t="str">
        <f t="shared" si="9"/>
        <v>No T+M+I</v>
      </c>
      <c r="V50">
        <v>548.55288494546892</v>
      </c>
      <c r="W50">
        <v>553.7464140247672</v>
      </c>
      <c r="X50">
        <f t="shared" si="10"/>
        <v>-5.1935290792982869</v>
      </c>
      <c r="Y50">
        <v>-11.711001658277741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565</v>
      </c>
      <c r="D51">
        <v>571.9</v>
      </c>
      <c r="E51">
        <v>562.1</v>
      </c>
      <c r="F51">
        <v>564</v>
      </c>
      <c r="G51">
        <f>_xll.TA_TYPPRICE(D51,E51,F51)</f>
        <v>566</v>
      </c>
      <c r="H51">
        <v>561.14578876916971</v>
      </c>
      <c r="I51" t="str">
        <f t="shared" si="0"/>
        <v>UP</v>
      </c>
      <c r="J51">
        <v>561.29304928418469</v>
      </c>
      <c r="K51">
        <v>548.06340284826229</v>
      </c>
      <c r="L51" t="str">
        <f t="shared" si="1"/>
        <v>UP</v>
      </c>
      <c r="M51" t="str">
        <f t="shared" si="2"/>
        <v>UP</v>
      </c>
      <c r="N51">
        <v>77.703204493007448</v>
      </c>
      <c r="O51" t="str">
        <f t="shared" si="3"/>
        <v>UP</v>
      </c>
      <c r="P51" t="str">
        <f t="shared" si="4"/>
        <v>UP</v>
      </c>
      <c r="Q51">
        <f t="shared" si="5"/>
        <v>1.8999999999999773</v>
      </c>
      <c r="R51">
        <f t="shared" si="6"/>
        <v>9.7999999999999545</v>
      </c>
      <c r="S51">
        <f t="shared" si="7"/>
        <v>0.19387755102040674</v>
      </c>
      <c r="T51" t="str">
        <f t="shared" si="8"/>
        <v>DOWN</v>
      </c>
      <c r="U51" t="str">
        <f t="shared" si="9"/>
        <v>No T+M+I</v>
      </c>
      <c r="V51">
        <v>550.9293641846275</v>
      </c>
      <c r="W51">
        <v>554.50593891182143</v>
      </c>
      <c r="X51">
        <f t="shared" si="10"/>
        <v>-3.576574727193929</v>
      </c>
      <c r="Y51">
        <v>-10.084116272060978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566</v>
      </c>
      <c r="D52">
        <v>567</v>
      </c>
      <c r="E52">
        <v>560</v>
      </c>
      <c r="F52">
        <v>563</v>
      </c>
      <c r="G52">
        <f>_xll.TA_TYPPRICE(D52,E52,F52)</f>
        <v>563.33333333333337</v>
      </c>
      <c r="H52">
        <v>562.23956105125148</v>
      </c>
      <c r="I52" t="str">
        <f t="shared" si="0"/>
        <v>UP</v>
      </c>
      <c r="J52">
        <v>562.56126055436584</v>
      </c>
      <c r="K52">
        <v>550.7159799930929</v>
      </c>
      <c r="L52" t="str">
        <f t="shared" si="1"/>
        <v>UP</v>
      </c>
      <c r="M52" t="str">
        <f t="shared" si="2"/>
        <v>UP</v>
      </c>
      <c r="N52">
        <v>73.945342354090855</v>
      </c>
      <c r="O52" t="str">
        <f t="shared" si="3"/>
        <v>UP</v>
      </c>
      <c r="P52" t="str">
        <f t="shared" si="4"/>
        <v>UP</v>
      </c>
      <c r="Q52">
        <f t="shared" si="5"/>
        <v>3</v>
      </c>
      <c r="R52">
        <f t="shared" si="6"/>
        <v>7</v>
      </c>
      <c r="S52">
        <f t="shared" si="7"/>
        <v>0.42857142857142855</v>
      </c>
      <c r="T52" t="str">
        <f t="shared" si="8"/>
        <v>No Indication</v>
      </c>
      <c r="U52" t="str">
        <f t="shared" si="9"/>
        <v>No T+M+I</v>
      </c>
      <c r="V52">
        <v>552.7863850793002</v>
      </c>
      <c r="W52">
        <v>555.13512862205687</v>
      </c>
      <c r="X52">
        <f t="shared" si="10"/>
        <v>-2.3487435427566652</v>
      </c>
      <c r="Y52">
        <v>-8.5370417262001155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560.04999999999995</v>
      </c>
      <c r="D53">
        <v>571.6</v>
      </c>
      <c r="E53">
        <v>560.04999999999995</v>
      </c>
      <c r="F53">
        <v>568</v>
      </c>
      <c r="G53">
        <f>_xll.TA_TYPPRICE(D53,E53,F53)</f>
        <v>566.55000000000007</v>
      </c>
      <c r="H53">
        <v>564.39478052562572</v>
      </c>
      <c r="I53" t="str">
        <f t="shared" si="0"/>
        <v>UP</v>
      </c>
      <c r="J53">
        <v>564.56986932006237</v>
      </c>
      <c r="K53">
        <v>552.79020666129452</v>
      </c>
      <c r="L53" t="str">
        <f t="shared" si="1"/>
        <v>UP</v>
      </c>
      <c r="M53" t="str">
        <f t="shared" si="2"/>
        <v>UP</v>
      </c>
      <c r="N53">
        <v>79.992750914420711</v>
      </c>
      <c r="O53" t="str">
        <f t="shared" si="3"/>
        <v>UP</v>
      </c>
      <c r="P53" t="str">
        <f t="shared" si="4"/>
        <v>UP</v>
      </c>
      <c r="Q53">
        <f t="shared" si="5"/>
        <v>7.9500000000000455</v>
      </c>
      <c r="R53">
        <f t="shared" si="6"/>
        <v>11.550000000000068</v>
      </c>
      <c r="S53">
        <f t="shared" si="7"/>
        <v>0.68831168831168821</v>
      </c>
      <c r="T53" t="str">
        <f t="shared" si="8"/>
        <v>No Indication</v>
      </c>
      <c r="U53" t="str">
        <f t="shared" si="9"/>
        <v>No T+M+I</v>
      </c>
      <c r="V53">
        <v>555.12694122094638</v>
      </c>
      <c r="W53">
        <v>556.08808205746004</v>
      </c>
      <c r="X53">
        <f t="shared" si="10"/>
        <v>-0.961140836513664</v>
      </c>
      <c r="Y53">
        <v>-7.0218615482628248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568.9</v>
      </c>
      <c r="D54">
        <v>578.95000000000005</v>
      </c>
      <c r="E54">
        <v>568.5</v>
      </c>
      <c r="F54">
        <v>572</v>
      </c>
      <c r="G54">
        <f>_xll.TA_TYPPRICE(D54,E54,F54)</f>
        <v>573.15</v>
      </c>
      <c r="H54">
        <v>568.77239026281291</v>
      </c>
      <c r="I54" t="str">
        <f t="shared" si="0"/>
        <v>UP</v>
      </c>
      <c r="J54">
        <v>567.7654539156041</v>
      </c>
      <c r="K54">
        <v>556.28127184767357</v>
      </c>
      <c r="L54" t="str">
        <f t="shared" si="1"/>
        <v>UP</v>
      </c>
      <c r="M54" t="str">
        <f t="shared" si="2"/>
        <v>UP</v>
      </c>
      <c r="N54">
        <v>83.761729789844921</v>
      </c>
      <c r="O54" t="str">
        <f t="shared" si="3"/>
        <v>UP</v>
      </c>
      <c r="P54" t="str">
        <f t="shared" si="4"/>
        <v>UP</v>
      </c>
      <c r="Q54">
        <f t="shared" si="5"/>
        <v>3.5</v>
      </c>
      <c r="R54">
        <f t="shared" si="6"/>
        <v>10.450000000000045</v>
      </c>
      <c r="S54">
        <f t="shared" si="7"/>
        <v>0.3349282296650703</v>
      </c>
      <c r="T54" t="str">
        <f t="shared" si="8"/>
        <v>No Indication</v>
      </c>
      <c r="U54" t="str">
        <f t="shared" si="9"/>
        <v>No T+M+I</v>
      </c>
      <c r="V54">
        <v>557.72279641772388</v>
      </c>
      <c r="W54">
        <v>557.26674264579628</v>
      </c>
      <c r="X54">
        <f t="shared" si="10"/>
        <v>0.45605377192759988</v>
      </c>
      <c r="Y54">
        <v>-5.5262784842247399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575</v>
      </c>
      <c r="D55">
        <v>577.75</v>
      </c>
      <c r="E55">
        <v>567.5</v>
      </c>
      <c r="F55">
        <v>572</v>
      </c>
      <c r="G55">
        <f>_xll.TA_TYPPRICE(D55,E55,F55)</f>
        <v>572.41666666666663</v>
      </c>
      <c r="H55">
        <v>570.59452846473982</v>
      </c>
      <c r="I55" t="str">
        <f t="shared" si="0"/>
        <v>UP</v>
      </c>
      <c r="J55">
        <v>569.98424193435869</v>
      </c>
      <c r="K55">
        <v>558.77432254819053</v>
      </c>
      <c r="L55" t="str">
        <f t="shared" si="1"/>
        <v>UP</v>
      </c>
      <c r="M55" t="str">
        <f t="shared" si="2"/>
        <v>UP</v>
      </c>
      <c r="N55">
        <v>83.761729789844907</v>
      </c>
      <c r="O55" t="str">
        <f t="shared" si="3"/>
        <v>UP</v>
      </c>
      <c r="P55" t="str">
        <f t="shared" si="4"/>
        <v>UP</v>
      </c>
      <c r="Q55">
        <f t="shared" si="5"/>
        <v>4.5</v>
      </c>
      <c r="R55">
        <f t="shared" si="6"/>
        <v>10.25</v>
      </c>
      <c r="S55">
        <f t="shared" si="7"/>
        <v>0.43902439024390244</v>
      </c>
      <c r="T55" t="str">
        <f t="shared" si="8"/>
        <v>No Indication</v>
      </c>
      <c r="U55" t="str">
        <f t="shared" si="9"/>
        <v>No T+M+I</v>
      </c>
      <c r="V55">
        <v>559.91928927653555</v>
      </c>
      <c r="W55">
        <v>558.35809504240399</v>
      </c>
      <c r="X55">
        <f t="shared" si="10"/>
        <v>1.5611942341315626</v>
      </c>
      <c r="Y55">
        <v>-4.1087839405534794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569.9</v>
      </c>
      <c r="D56">
        <v>583</v>
      </c>
      <c r="E56">
        <v>569</v>
      </c>
      <c r="F56">
        <v>580</v>
      </c>
      <c r="G56">
        <f>_xll.TA_TYPPRICE(D56,E56,F56)</f>
        <v>577.33333333333337</v>
      </c>
      <c r="H56">
        <v>573.96393089903654</v>
      </c>
      <c r="I56" t="str">
        <f t="shared" si="0"/>
        <v>UP</v>
      </c>
      <c r="J56">
        <v>572.87663261561227</v>
      </c>
      <c r="K56">
        <v>561.04669531525929</v>
      </c>
      <c r="L56" t="str">
        <f t="shared" si="1"/>
        <v>UP</v>
      </c>
      <c r="M56" t="str">
        <f t="shared" si="2"/>
        <v>UP</v>
      </c>
      <c r="N56">
        <v>89.778827498385397</v>
      </c>
      <c r="O56" t="str">
        <f t="shared" si="3"/>
        <v>UP</v>
      </c>
      <c r="P56" t="str">
        <f t="shared" si="4"/>
        <v>UP</v>
      </c>
      <c r="Q56">
        <f t="shared" si="5"/>
        <v>11</v>
      </c>
      <c r="R56">
        <f t="shared" si="6"/>
        <v>14</v>
      </c>
      <c r="S56">
        <f t="shared" si="7"/>
        <v>0.7857142857142857</v>
      </c>
      <c r="T56" t="str">
        <f t="shared" si="8"/>
        <v>No Indication</v>
      </c>
      <c r="U56" t="str">
        <f t="shared" si="9"/>
        <v>No T+M+I</v>
      </c>
      <c r="V56">
        <v>563.0086293878378</v>
      </c>
      <c r="W56">
        <v>559.96119911333699</v>
      </c>
      <c r="X56">
        <f t="shared" si="10"/>
        <v>3.0474302745008117</v>
      </c>
      <c r="Y56">
        <v>-2.6775410975426208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584</v>
      </c>
      <c r="D57">
        <v>590.25</v>
      </c>
      <c r="E57">
        <v>583</v>
      </c>
      <c r="F57">
        <v>589</v>
      </c>
      <c r="G57">
        <f>_xll.TA_TYPPRICE(D57,E57,F57)</f>
        <v>587.41666666666663</v>
      </c>
      <c r="H57">
        <v>580.69029878285164</v>
      </c>
      <c r="I57" t="str">
        <f t="shared" si="0"/>
        <v>UP</v>
      </c>
      <c r="J57">
        <v>576.73738092325402</v>
      </c>
      <c r="K57">
        <v>565.92520746742389</v>
      </c>
      <c r="L57" t="str">
        <f t="shared" si="1"/>
        <v>UP</v>
      </c>
      <c r="M57" t="str">
        <f t="shared" si="2"/>
        <v>UP</v>
      </c>
      <c r="N57">
        <v>93.280347703516014</v>
      </c>
      <c r="O57" t="str">
        <f t="shared" si="3"/>
        <v>UP</v>
      </c>
      <c r="P57" t="str">
        <f t="shared" si="4"/>
        <v>UP</v>
      </c>
      <c r="Q57">
        <f t="shared" si="5"/>
        <v>6</v>
      </c>
      <c r="R57">
        <f t="shared" si="6"/>
        <v>7.25</v>
      </c>
      <c r="S57">
        <f t="shared" si="7"/>
        <v>0.82758620689655171</v>
      </c>
      <c r="T57" t="str">
        <f t="shared" si="8"/>
        <v>UP</v>
      </c>
      <c r="U57" t="str">
        <f t="shared" si="9"/>
        <v>UP</v>
      </c>
      <c r="V57">
        <v>567.00730178970889</v>
      </c>
      <c r="W57">
        <v>562.112221401238</v>
      </c>
      <c r="X57">
        <f t="shared" si="10"/>
        <v>4.8950803884708876</v>
      </c>
      <c r="Y57">
        <v>-1.1630168003399191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583.85</v>
      </c>
      <c r="AE57">
        <f t="shared" si="16"/>
        <v>585.75</v>
      </c>
      <c r="AF57">
        <f t="shared" si="17"/>
        <v>586.65</v>
      </c>
      <c r="AG57">
        <f t="shared" si="18"/>
        <v>587.5</v>
      </c>
    </row>
    <row r="58" spans="1:34" x14ac:dyDescent="0.25">
      <c r="A58" t="s">
        <v>5</v>
      </c>
      <c r="B58" s="1">
        <v>42936</v>
      </c>
      <c r="C58">
        <v>591.5</v>
      </c>
      <c r="D58">
        <v>591.5</v>
      </c>
      <c r="E58">
        <v>580</v>
      </c>
      <c r="F58">
        <v>583</v>
      </c>
      <c r="G58">
        <f>_xll.TA_TYPPRICE(D58,E58,F58)</f>
        <v>584.83333333333337</v>
      </c>
      <c r="H58">
        <v>582.76181605809256</v>
      </c>
      <c r="I58" t="str">
        <f t="shared" si="0"/>
        <v>UP</v>
      </c>
      <c r="J58">
        <v>580.01796294030873</v>
      </c>
      <c r="K58">
        <v>569.05293914132972</v>
      </c>
      <c r="L58" t="str">
        <f t="shared" si="1"/>
        <v>UP</v>
      </c>
      <c r="M58" t="str">
        <f t="shared" si="2"/>
        <v>UP</v>
      </c>
      <c r="N58">
        <v>72.564642104326765</v>
      </c>
      <c r="O58" t="str">
        <f t="shared" si="3"/>
        <v>UP</v>
      </c>
      <c r="P58" t="str">
        <f t="shared" si="4"/>
        <v>UP</v>
      </c>
      <c r="Q58">
        <f t="shared" si="5"/>
        <v>3</v>
      </c>
      <c r="R58">
        <f t="shared" si="6"/>
        <v>11.5</v>
      </c>
      <c r="S58">
        <f t="shared" si="7"/>
        <v>0.2608695652173913</v>
      </c>
      <c r="T58" t="str">
        <f t="shared" si="8"/>
        <v>No Indication</v>
      </c>
      <c r="U58" t="str">
        <f t="shared" si="9"/>
        <v>No T+M+I</v>
      </c>
      <c r="V58">
        <v>569.46771689898446</v>
      </c>
      <c r="W58">
        <v>563.65946426040557</v>
      </c>
      <c r="X58">
        <f t="shared" si="10"/>
        <v>5.8082526385788924</v>
      </c>
      <c r="Y58">
        <v>0.23123708744384341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582.70000000000005</v>
      </c>
      <c r="D59">
        <v>586.4</v>
      </c>
      <c r="E59">
        <v>575</v>
      </c>
      <c r="F59">
        <v>576</v>
      </c>
      <c r="G59">
        <f>_xll.TA_TYPPRICE(D59,E59,F59)</f>
        <v>579.13333333333333</v>
      </c>
      <c r="H59">
        <v>580.947574695713</v>
      </c>
      <c r="I59" t="str">
        <f t="shared" si="0"/>
        <v>DOWN</v>
      </c>
      <c r="J59">
        <v>581.43619339801785</v>
      </c>
      <c r="K59">
        <v>570.37450822103426</v>
      </c>
      <c r="L59" t="str">
        <f t="shared" si="1"/>
        <v>No Confirmation</v>
      </c>
      <c r="M59" t="str">
        <f t="shared" si="2"/>
        <v>No Trend</v>
      </c>
      <c r="N59">
        <v>54.812647531603652</v>
      </c>
      <c r="O59" t="str">
        <f t="shared" si="3"/>
        <v>No Momentum</v>
      </c>
      <c r="P59" t="str">
        <f t="shared" si="4"/>
        <v>No Trend + Momentum</v>
      </c>
      <c r="Q59">
        <f t="shared" si="5"/>
        <v>1</v>
      </c>
      <c r="R59">
        <f t="shared" si="6"/>
        <v>11.399999999999977</v>
      </c>
      <c r="S59">
        <f t="shared" si="7"/>
        <v>8.7719298245614211E-2</v>
      </c>
      <c r="T59" t="str">
        <f t="shared" si="8"/>
        <v>DOWN</v>
      </c>
      <c r="U59" t="str">
        <f t="shared" si="9"/>
        <v>No T+M+I</v>
      </c>
      <c r="V59">
        <v>570.47268352990989</v>
      </c>
      <c r="W59">
        <v>564.57357801889407</v>
      </c>
      <c r="X59">
        <f t="shared" si="10"/>
        <v>5.8991055110158186</v>
      </c>
      <c r="Y59">
        <v>1.3648107721582385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577</v>
      </c>
      <c r="D60">
        <v>577.9</v>
      </c>
      <c r="E60">
        <v>569.35</v>
      </c>
      <c r="F60">
        <v>571</v>
      </c>
      <c r="G60">
        <f>_xll.TA_TYPPRICE(D60,E60,F60)</f>
        <v>572.75</v>
      </c>
      <c r="H60">
        <v>576.8487873478565</v>
      </c>
      <c r="I60" t="str">
        <f t="shared" si="0"/>
        <v>DOWN</v>
      </c>
      <c r="J60">
        <v>580.65037264290277</v>
      </c>
      <c r="K60">
        <v>570.14683972747105</v>
      </c>
      <c r="L60" t="str">
        <f t="shared" si="1"/>
        <v>No Confirmation</v>
      </c>
      <c r="M60" t="str">
        <f t="shared" si="2"/>
        <v>No Trend</v>
      </c>
      <c r="N60">
        <v>44.986444261377912</v>
      </c>
      <c r="O60" t="str">
        <f t="shared" si="3"/>
        <v>No Momentum</v>
      </c>
      <c r="P60" t="str">
        <f t="shared" si="4"/>
        <v>No Trend + Momentum</v>
      </c>
      <c r="Q60">
        <f t="shared" si="5"/>
        <v>1.6499999999999773</v>
      </c>
      <c r="R60">
        <f t="shared" si="6"/>
        <v>8.5499999999999545</v>
      </c>
      <c r="S60">
        <f t="shared" si="7"/>
        <v>0.19298245614034926</v>
      </c>
      <c r="T60" t="str">
        <f t="shared" si="8"/>
        <v>DOWN</v>
      </c>
      <c r="U60" t="str">
        <f t="shared" si="9"/>
        <v>No T+M+I</v>
      </c>
      <c r="V60">
        <v>570.55380914069303</v>
      </c>
      <c r="W60">
        <v>565.04960927675381</v>
      </c>
      <c r="X60">
        <f t="shared" si="10"/>
        <v>5.5041998639392204</v>
      </c>
      <c r="Y60">
        <v>2.1926885905144351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571.04999999999995</v>
      </c>
      <c r="D61">
        <v>573.35</v>
      </c>
      <c r="E61">
        <v>563.5</v>
      </c>
      <c r="F61">
        <v>566</v>
      </c>
      <c r="G61">
        <f>_xll.TA_TYPPRICE(D61,E61,F61)</f>
        <v>567.61666666666667</v>
      </c>
      <c r="H61">
        <v>572.23272700726159</v>
      </c>
      <c r="I61" t="str">
        <f t="shared" si="0"/>
        <v>DOWN</v>
      </c>
      <c r="J61">
        <v>579.02806761114664</v>
      </c>
      <c r="K61">
        <v>568.66976423247752</v>
      </c>
      <c r="L61" t="str">
        <f t="shared" si="1"/>
        <v>DOWN</v>
      </c>
      <c r="M61" t="str">
        <f t="shared" si="2"/>
        <v>DOWN</v>
      </c>
      <c r="N61">
        <v>36.751044832953085</v>
      </c>
      <c r="O61" t="str">
        <f t="shared" si="3"/>
        <v>DOWN</v>
      </c>
      <c r="P61" t="str">
        <f t="shared" si="4"/>
        <v>DOWN</v>
      </c>
      <c r="Q61">
        <f t="shared" si="5"/>
        <v>2.5</v>
      </c>
      <c r="R61">
        <f t="shared" si="6"/>
        <v>9.8500000000000227</v>
      </c>
      <c r="S61">
        <f t="shared" si="7"/>
        <v>0.2538071065989842</v>
      </c>
      <c r="T61" t="str">
        <f t="shared" si="8"/>
        <v>No Indication</v>
      </c>
      <c r="U61" t="str">
        <f t="shared" si="9"/>
        <v>No T+M+I</v>
      </c>
      <c r="V61">
        <v>569.85322311904793</v>
      </c>
      <c r="W61">
        <v>565.12000858958686</v>
      </c>
      <c r="X61">
        <f t="shared" si="10"/>
        <v>4.7332145294610655</v>
      </c>
      <c r="Y61">
        <v>2.700793778303761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568.5</v>
      </c>
      <c r="D62">
        <v>580.29999999999995</v>
      </c>
      <c r="E62">
        <v>566.5</v>
      </c>
      <c r="F62">
        <v>578</v>
      </c>
      <c r="G62">
        <f>_xll.TA_TYPPRICE(D62,E62,F62)</f>
        <v>574.93333333333328</v>
      </c>
      <c r="H62">
        <v>573.58303017029743</v>
      </c>
      <c r="I62" t="str">
        <f t="shared" si="0"/>
        <v>UP</v>
      </c>
      <c r="J62">
        <v>579.31071925311403</v>
      </c>
      <c r="K62">
        <v>568.18759440303802</v>
      </c>
      <c r="L62" t="str">
        <f t="shared" si="1"/>
        <v>No Confirmation</v>
      </c>
      <c r="M62" t="str">
        <f t="shared" si="2"/>
        <v>No Trend</v>
      </c>
      <c r="N62">
        <v>59.172941472149418</v>
      </c>
      <c r="O62" t="str">
        <f t="shared" si="3"/>
        <v>No Momentum</v>
      </c>
      <c r="P62" t="str">
        <f t="shared" si="4"/>
        <v>No Trend + Momentum</v>
      </c>
      <c r="Q62">
        <f t="shared" si="5"/>
        <v>11.5</v>
      </c>
      <c r="R62">
        <f t="shared" si="6"/>
        <v>13.799999999999955</v>
      </c>
      <c r="S62">
        <f t="shared" si="7"/>
        <v>0.83333333333333603</v>
      </c>
      <c r="T62" t="str">
        <f t="shared" si="8"/>
        <v>UP</v>
      </c>
      <c r="U62" t="str">
        <f t="shared" si="9"/>
        <v>No T+M+I</v>
      </c>
      <c r="V62">
        <v>571.10657340842522</v>
      </c>
      <c r="W62">
        <v>566.07408202739521</v>
      </c>
      <c r="X62">
        <f t="shared" si="10"/>
        <v>5.0324913810300131</v>
      </c>
      <c r="Y62">
        <v>3.1671332988490115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580</v>
      </c>
      <c r="D63">
        <v>582.20000000000005</v>
      </c>
      <c r="E63">
        <v>567.5</v>
      </c>
      <c r="F63">
        <v>569</v>
      </c>
      <c r="G63">
        <f>_xll.TA_TYPPRICE(D63,E63,F63)</f>
        <v>572.9</v>
      </c>
      <c r="H63">
        <v>573.24151508514865</v>
      </c>
      <c r="I63" t="str">
        <f t="shared" si="0"/>
        <v>DOWN</v>
      </c>
      <c r="J63">
        <v>579.95278164131093</v>
      </c>
      <c r="K63">
        <v>568.03479564680731</v>
      </c>
      <c r="L63" t="str">
        <f t="shared" si="1"/>
        <v>No Confirmation</v>
      </c>
      <c r="M63" t="str">
        <f t="shared" si="2"/>
        <v>No Trend</v>
      </c>
      <c r="N63">
        <v>44.412598454502024</v>
      </c>
      <c r="O63" t="str">
        <f t="shared" si="3"/>
        <v>No Momentum</v>
      </c>
      <c r="P63" t="str">
        <f t="shared" si="4"/>
        <v>No Trend + Momentum</v>
      </c>
      <c r="Q63">
        <f t="shared" si="5"/>
        <v>1.5</v>
      </c>
      <c r="R63">
        <f t="shared" si="6"/>
        <v>14.700000000000045</v>
      </c>
      <c r="S63">
        <f t="shared" si="7"/>
        <v>0.1020408163265303</v>
      </c>
      <c r="T63" t="str">
        <f t="shared" si="8"/>
        <v>DOWN</v>
      </c>
      <c r="U63" t="str">
        <f t="shared" si="9"/>
        <v>No T+M+I</v>
      </c>
      <c r="V63">
        <v>570.7824851917444</v>
      </c>
      <c r="W63">
        <v>566.29081669203265</v>
      </c>
      <c r="X63">
        <f t="shared" si="10"/>
        <v>4.49166849971175</v>
      </c>
      <c r="Y63">
        <v>3.432040339021559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569</v>
      </c>
      <c r="D64">
        <v>569.85</v>
      </c>
      <c r="E64">
        <v>549</v>
      </c>
      <c r="F64">
        <v>550.04999999999995</v>
      </c>
      <c r="G64">
        <f>_xll.TA_TYPPRICE(D64,E64,F64)</f>
        <v>556.29999999999995</v>
      </c>
      <c r="H64">
        <v>564.7707575425743</v>
      </c>
      <c r="I64" t="str">
        <f t="shared" si="0"/>
        <v>DOWN</v>
      </c>
      <c r="J64">
        <v>577.70771905435299</v>
      </c>
      <c r="K64">
        <v>563.80484105862786</v>
      </c>
      <c r="L64" t="str">
        <f t="shared" si="1"/>
        <v>DOWN</v>
      </c>
      <c r="M64" t="str">
        <f t="shared" si="2"/>
        <v>DOWN</v>
      </c>
      <c r="N64">
        <v>26.810732992876197</v>
      </c>
      <c r="O64" t="str">
        <f t="shared" si="3"/>
        <v>DOWN</v>
      </c>
      <c r="P64" t="str">
        <f t="shared" si="4"/>
        <v>DOWN</v>
      </c>
      <c r="Q64">
        <f t="shared" si="5"/>
        <v>1.0499999999999545</v>
      </c>
      <c r="R64">
        <f t="shared" si="6"/>
        <v>20.850000000000023</v>
      </c>
      <c r="S64">
        <f t="shared" si="7"/>
        <v>5.0359712230213592E-2</v>
      </c>
      <c r="T64" t="str">
        <f t="shared" si="8"/>
        <v>DOWN</v>
      </c>
      <c r="U64" t="str">
        <f t="shared" si="9"/>
        <v>DOWN</v>
      </c>
      <c r="V64">
        <v>567.59287208532214</v>
      </c>
      <c r="W64">
        <v>565.08779323336353</v>
      </c>
      <c r="X64">
        <f t="shared" si="10"/>
        <v>2.5050788519586149</v>
      </c>
      <c r="Y64">
        <v>3.24664804160897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553</v>
      </c>
      <c r="D65">
        <v>553.70000000000005</v>
      </c>
      <c r="E65">
        <v>528.9</v>
      </c>
      <c r="F65">
        <v>530.1</v>
      </c>
      <c r="G65">
        <f>_xll.TA_TYPPRICE(D65,E65,F65)</f>
        <v>537.56666666666661</v>
      </c>
      <c r="H65">
        <v>551.16871210462045</v>
      </c>
      <c r="I65" t="str">
        <f t="shared" si="0"/>
        <v>DOWN</v>
      </c>
      <c r="J65">
        <v>572.37267037560787</v>
      </c>
      <c r="K65">
        <v>556.04820971226616</v>
      </c>
      <c r="L65" t="str">
        <f t="shared" si="1"/>
        <v>DOWN</v>
      </c>
      <c r="M65" t="str">
        <f t="shared" si="2"/>
        <v>DOWN</v>
      </c>
      <c r="N65">
        <v>17.620668022327273</v>
      </c>
      <c r="O65" t="str">
        <f t="shared" si="3"/>
        <v>DOWN</v>
      </c>
      <c r="P65" t="str">
        <f t="shared" si="4"/>
        <v>DOWN</v>
      </c>
      <c r="Q65">
        <f t="shared" si="5"/>
        <v>1.2000000000000455</v>
      </c>
      <c r="R65">
        <f t="shared" si="6"/>
        <v>24.800000000000068</v>
      </c>
      <c r="S65">
        <f t="shared" si="7"/>
        <v>4.8387096774195247E-2</v>
      </c>
      <c r="T65" t="str">
        <f t="shared" si="8"/>
        <v>DOWN</v>
      </c>
      <c r="U65" t="str">
        <f t="shared" si="9"/>
        <v>DOWN</v>
      </c>
      <c r="V65">
        <v>561.82473791834946</v>
      </c>
      <c r="W65">
        <v>562.49610484570701</v>
      </c>
      <c r="X65">
        <f t="shared" si="10"/>
        <v>-0.67136692735755332</v>
      </c>
      <c r="Y65">
        <v>2.4630450478156654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550.85</v>
      </c>
      <c r="AE65">
        <f t="shared" si="16"/>
        <v>544.25</v>
      </c>
      <c r="AF65">
        <f t="shared" si="17"/>
        <v>541.30000000000007</v>
      </c>
      <c r="AG65">
        <f t="shared" si="18"/>
        <v>538.35</v>
      </c>
    </row>
    <row r="66" spans="1:33" x14ac:dyDescent="0.25">
      <c r="A66" t="s">
        <v>5</v>
      </c>
      <c r="B66" s="1">
        <v>42948</v>
      </c>
      <c r="C66">
        <v>531.65</v>
      </c>
      <c r="D66">
        <v>541.9</v>
      </c>
      <c r="E66">
        <v>530.04999999999995</v>
      </c>
      <c r="F66">
        <v>535</v>
      </c>
      <c r="G66">
        <f>_xll.TA_TYPPRICE(D66,E66,F66)</f>
        <v>535.65</v>
      </c>
      <c r="H66">
        <v>543.40935605231016</v>
      </c>
      <c r="I66" t="str">
        <f t="shared" si="0"/>
        <v>DOWN</v>
      </c>
      <c r="J66">
        <v>565.60096584769497</v>
      </c>
      <c r="K66">
        <v>550.27082977620705</v>
      </c>
      <c r="L66" t="str">
        <f t="shared" si="1"/>
        <v>DOWN</v>
      </c>
      <c r="M66" t="str">
        <f t="shared" si="2"/>
        <v>DOWN</v>
      </c>
      <c r="N66">
        <v>25.464630310832494</v>
      </c>
      <c r="O66" t="str">
        <f t="shared" si="3"/>
        <v>DOWN</v>
      </c>
      <c r="P66" t="str">
        <f t="shared" si="4"/>
        <v>DOWN</v>
      </c>
      <c r="Q66">
        <f t="shared" si="5"/>
        <v>4.9500000000000455</v>
      </c>
      <c r="R66">
        <f t="shared" si="6"/>
        <v>11.850000000000023</v>
      </c>
      <c r="S66">
        <f t="shared" si="7"/>
        <v>0.41772151898734483</v>
      </c>
      <c r="T66" t="str">
        <f t="shared" si="8"/>
        <v>No Indication</v>
      </c>
      <c r="U66" t="str">
        <f t="shared" si="9"/>
        <v>No T+M+I</v>
      </c>
      <c r="V66">
        <v>557.69785516168031</v>
      </c>
      <c r="W66">
        <v>560.45935633861757</v>
      </c>
      <c r="X66">
        <f t="shared" si="10"/>
        <v>-2.7615011769372586</v>
      </c>
      <c r="Y66">
        <v>1.4181358028650806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537</v>
      </c>
      <c r="D67">
        <v>537.29999999999995</v>
      </c>
      <c r="E67">
        <v>521.75</v>
      </c>
      <c r="F67">
        <v>525.29999999999995</v>
      </c>
      <c r="G67">
        <f>_xll.TA_TYPPRICE(D67,E67,F67)</f>
        <v>528.11666666666667</v>
      </c>
      <c r="H67">
        <v>535.76301135948847</v>
      </c>
      <c r="I67" t="str">
        <f t="shared" ref="I67:I107" si="20">IF(F67&gt;H67,"UP","DOWN")</f>
        <v>DOWN</v>
      </c>
      <c r="J67">
        <v>559.31186232598498</v>
      </c>
      <c r="K67">
        <v>543.93286760371655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20.60887147410541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3.5499999999999545</v>
      </c>
      <c r="R67">
        <f t="shared" ref="R67:R107" si="26">D67-E67</f>
        <v>15.549999999999955</v>
      </c>
      <c r="S67">
        <f t="shared" ref="S67:S107" si="27">Q67/R67</f>
        <v>0.22829581993568906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552.71356975219101</v>
      </c>
      <c r="W67">
        <v>557.85495957279409</v>
      </c>
      <c r="X67">
        <f t="shared" ref="X67:X107" si="30">V67-W67</f>
        <v>-5.1413898206030808</v>
      </c>
      <c r="Y67">
        <v>0.10623067817144816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DOWN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527</v>
      </c>
      <c r="D68">
        <v>530</v>
      </c>
      <c r="E68">
        <v>514</v>
      </c>
      <c r="F68">
        <v>514.25</v>
      </c>
      <c r="G68">
        <f>_xll.TA_TYPPRICE(D68,E68,F68)</f>
        <v>519.41666666666663</v>
      </c>
      <c r="H68">
        <v>527.58983901307761</v>
      </c>
      <c r="I68" t="str">
        <f t="shared" si="20"/>
        <v>DOWN</v>
      </c>
      <c r="J68">
        <v>552.79811514243272</v>
      </c>
      <c r="K68">
        <v>537.28111924733514</v>
      </c>
      <c r="L68" t="str">
        <f t="shared" si="21"/>
        <v>DOWN</v>
      </c>
      <c r="M68" t="str">
        <f t="shared" si="22"/>
        <v>DOWN</v>
      </c>
      <c r="N68">
        <v>16.207912071716336</v>
      </c>
      <c r="O68" t="str">
        <f t="shared" si="23"/>
        <v>DOWN</v>
      </c>
      <c r="P68" t="str">
        <f t="shared" si="24"/>
        <v>DOWN</v>
      </c>
      <c r="Q68">
        <f t="shared" si="25"/>
        <v>0.25</v>
      </c>
      <c r="R68">
        <f t="shared" si="26"/>
        <v>16</v>
      </c>
      <c r="S68">
        <f t="shared" si="27"/>
        <v>1.5625E-2</v>
      </c>
      <c r="T68" t="str">
        <f t="shared" si="28"/>
        <v>DOWN</v>
      </c>
      <c r="U68" t="str">
        <f t="shared" si="29"/>
        <v>DOWN</v>
      </c>
      <c r="V68">
        <v>546.79609748262317</v>
      </c>
      <c r="W68">
        <v>554.62496256740189</v>
      </c>
      <c r="X68">
        <f t="shared" si="30"/>
        <v>-7.8288650847787267</v>
      </c>
      <c r="Y68">
        <v>-1.4807884744185869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528.20000000000005</v>
      </c>
      <c r="AE68">
        <f t="shared" si="36"/>
        <v>523.9</v>
      </c>
      <c r="AF68">
        <f t="shared" si="37"/>
        <v>522</v>
      </c>
      <c r="AG68">
        <f t="shared" si="38"/>
        <v>520.1</v>
      </c>
    </row>
    <row r="69" spans="1:33" x14ac:dyDescent="0.25">
      <c r="A69" t="s">
        <v>5</v>
      </c>
      <c r="B69" s="1">
        <v>42951</v>
      </c>
      <c r="C69">
        <v>513.70000000000005</v>
      </c>
      <c r="D69">
        <v>513.79999999999995</v>
      </c>
      <c r="E69">
        <v>492.65</v>
      </c>
      <c r="F69">
        <v>507.5</v>
      </c>
      <c r="G69">
        <f>_xll.TA_TYPPRICE(D69,E69,F69)</f>
        <v>504.64999999999992</v>
      </c>
      <c r="H69">
        <v>516.11991950653874</v>
      </c>
      <c r="I69" t="str">
        <f t="shared" si="20"/>
        <v>DOWN</v>
      </c>
      <c r="J69">
        <v>544.13186733300324</v>
      </c>
      <c r="K69">
        <v>527.36309274792734</v>
      </c>
      <c r="L69" t="str">
        <f t="shared" si="21"/>
        <v>DOWN</v>
      </c>
      <c r="M69" t="str">
        <f t="shared" si="22"/>
        <v>DOWN</v>
      </c>
      <c r="N69">
        <v>13.935589402240419</v>
      </c>
      <c r="O69" t="str">
        <f t="shared" si="23"/>
        <v>DOWN</v>
      </c>
      <c r="P69" t="str">
        <f t="shared" si="24"/>
        <v>DOWN</v>
      </c>
      <c r="Q69">
        <f t="shared" si="25"/>
        <v>14.850000000000023</v>
      </c>
      <c r="R69">
        <f t="shared" si="26"/>
        <v>21.149999999999977</v>
      </c>
      <c r="S69">
        <f t="shared" si="27"/>
        <v>0.70212765957446988</v>
      </c>
      <c r="T69" t="str">
        <f t="shared" si="28"/>
        <v>No Indication</v>
      </c>
      <c r="U69" t="str">
        <f t="shared" si="29"/>
        <v>No T+M+I</v>
      </c>
      <c r="V69">
        <v>540.75054402375804</v>
      </c>
      <c r="W69">
        <v>551.13422459944616</v>
      </c>
      <c r="X69">
        <f t="shared" si="30"/>
        <v>-10.383680575688118</v>
      </c>
      <c r="Y69">
        <v>-3.2613668946724932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508.9</v>
      </c>
      <c r="D70">
        <v>513.15</v>
      </c>
      <c r="E70">
        <v>504.25</v>
      </c>
      <c r="F70">
        <v>506.25</v>
      </c>
      <c r="G70">
        <f>_xll.TA_TYPPRICE(D70,E70,F70)</f>
        <v>507.88333333333338</v>
      </c>
      <c r="H70">
        <v>512.00162641993609</v>
      </c>
      <c r="I70" t="str">
        <f t="shared" si="20"/>
        <v>DOWN</v>
      </c>
      <c r="J70">
        <v>537.24700792566921</v>
      </c>
      <c r="K70">
        <v>522.22684991505457</v>
      </c>
      <c r="L70" t="str">
        <f t="shared" si="21"/>
        <v>DOWN</v>
      </c>
      <c r="M70" t="str">
        <f t="shared" si="22"/>
        <v>DOWN</v>
      </c>
      <c r="N70">
        <v>13.497549072235005</v>
      </c>
      <c r="O70" t="str">
        <f t="shared" si="23"/>
        <v>DOWN</v>
      </c>
      <c r="P70" t="str">
        <f t="shared" si="24"/>
        <v>DOWN</v>
      </c>
      <c r="Q70">
        <f t="shared" si="25"/>
        <v>2</v>
      </c>
      <c r="R70">
        <f t="shared" si="26"/>
        <v>8.8999999999999773</v>
      </c>
      <c r="S70">
        <f t="shared" si="27"/>
        <v>0.22471910112359608</v>
      </c>
      <c r="T70" t="str">
        <f t="shared" si="28"/>
        <v>No Indication</v>
      </c>
      <c r="U70" t="str">
        <f t="shared" si="29"/>
        <v>No T+M+I</v>
      </c>
      <c r="V70">
        <v>535.4427680201029</v>
      </c>
      <c r="W70">
        <v>547.80946722170938</v>
      </c>
      <c r="X70">
        <f t="shared" si="30"/>
        <v>-12.36669920160648</v>
      </c>
      <c r="Y70">
        <v>-5.0824333560592905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509</v>
      </c>
      <c r="D71">
        <v>509</v>
      </c>
      <c r="E71">
        <v>498</v>
      </c>
      <c r="F71">
        <v>499</v>
      </c>
      <c r="G71">
        <f>_xll.TA_TYPPRICE(D71,E71,F71)</f>
        <v>502</v>
      </c>
      <c r="H71">
        <v>507.00081320996804</v>
      </c>
      <c r="I71" t="str">
        <f t="shared" si="20"/>
        <v>DOWN</v>
      </c>
      <c r="J71">
        <v>530.96989505329827</v>
      </c>
      <c r="K71">
        <v>516.8431054894869</v>
      </c>
      <c r="L71" t="str">
        <f t="shared" si="21"/>
        <v>DOWN</v>
      </c>
      <c r="M71" t="str">
        <f t="shared" si="22"/>
        <v>DOWN</v>
      </c>
      <c r="N71">
        <v>10.99246712294401</v>
      </c>
      <c r="O71" t="str">
        <f t="shared" si="23"/>
        <v>DOWN</v>
      </c>
      <c r="P71" t="str">
        <f t="shared" si="24"/>
        <v>DOWN</v>
      </c>
      <c r="Q71">
        <f t="shared" si="25"/>
        <v>1</v>
      </c>
      <c r="R71">
        <f t="shared" si="26"/>
        <v>11</v>
      </c>
      <c r="S71">
        <f t="shared" si="27"/>
        <v>9.0909090909090912E-2</v>
      </c>
      <c r="T71" t="str">
        <f t="shared" si="28"/>
        <v>DOWN</v>
      </c>
      <c r="U71" t="str">
        <f t="shared" si="29"/>
        <v>DOWN</v>
      </c>
      <c r="V71">
        <v>529.83618832470245</v>
      </c>
      <c r="W71">
        <v>544.19395113121243</v>
      </c>
      <c r="X71">
        <f t="shared" si="30"/>
        <v>-14.357762806509982</v>
      </c>
      <c r="Y71">
        <v>-6.9374992461494287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507.75</v>
      </c>
      <c r="AE71">
        <f t="shared" si="36"/>
        <v>504.8</v>
      </c>
      <c r="AF71">
        <f t="shared" si="37"/>
        <v>503.5</v>
      </c>
      <c r="AG71">
        <f t="shared" si="38"/>
        <v>502.20000000000005</v>
      </c>
    </row>
    <row r="72" spans="1:33" x14ac:dyDescent="0.25">
      <c r="A72" t="s">
        <v>5</v>
      </c>
      <c r="B72" s="1">
        <v>42956</v>
      </c>
      <c r="C72">
        <v>488.5</v>
      </c>
      <c r="D72">
        <v>493.5</v>
      </c>
      <c r="E72">
        <v>471.35</v>
      </c>
      <c r="F72">
        <v>472.5</v>
      </c>
      <c r="G72">
        <f>_xll.TA_TYPPRICE(D72,E72,F72)</f>
        <v>479.11666666666662</v>
      </c>
      <c r="H72">
        <v>493.05873993831733</v>
      </c>
      <c r="I72" t="str">
        <f t="shared" si="20"/>
        <v>DOWN</v>
      </c>
      <c r="J72">
        <v>522.64325170812083</v>
      </c>
      <c r="K72">
        <v>506.73352649182317</v>
      </c>
      <c r="L72" t="str">
        <f t="shared" si="21"/>
        <v>DOWN</v>
      </c>
      <c r="M72" t="str">
        <f t="shared" si="22"/>
        <v>DOWN</v>
      </c>
      <c r="N72">
        <v>5.9483735364806396</v>
      </c>
      <c r="O72" t="str">
        <f t="shared" si="23"/>
        <v>DOWN</v>
      </c>
      <c r="P72" t="str">
        <f t="shared" si="24"/>
        <v>DOWN</v>
      </c>
      <c r="Q72">
        <f t="shared" si="25"/>
        <v>1.1499999999999773</v>
      </c>
      <c r="R72">
        <f t="shared" si="26"/>
        <v>22.149999999999977</v>
      </c>
      <c r="S72">
        <f t="shared" si="27"/>
        <v>5.1918735891646882E-2</v>
      </c>
      <c r="T72" t="str">
        <f t="shared" si="28"/>
        <v>DOWN</v>
      </c>
      <c r="U72" t="str">
        <f t="shared" si="29"/>
        <v>DOWN</v>
      </c>
      <c r="V72">
        <v>521.01523627474819</v>
      </c>
      <c r="W72">
        <v>538.8832880844559</v>
      </c>
      <c r="X72">
        <f t="shared" si="30"/>
        <v>-17.868051809707708</v>
      </c>
      <c r="Y72">
        <v>-9.1236097588610843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490.95000000000005</v>
      </c>
      <c r="AE72">
        <f t="shared" si="36"/>
        <v>485.05</v>
      </c>
      <c r="AF72">
        <f t="shared" si="37"/>
        <v>482.45000000000005</v>
      </c>
      <c r="AG72">
        <f t="shared" si="38"/>
        <v>479.8</v>
      </c>
    </row>
    <row r="73" spans="1:33" x14ac:dyDescent="0.25">
      <c r="A73" t="s">
        <v>5</v>
      </c>
      <c r="B73" s="1">
        <v>42957</v>
      </c>
      <c r="C73">
        <v>470.5</v>
      </c>
      <c r="D73">
        <v>485.45</v>
      </c>
      <c r="E73">
        <v>451.05</v>
      </c>
      <c r="F73">
        <v>459.75</v>
      </c>
      <c r="G73">
        <f>_xll.TA_TYPPRICE(D73,E73,F73)</f>
        <v>465.41666666666669</v>
      </c>
      <c r="H73">
        <v>479.23770330249204</v>
      </c>
      <c r="I73" t="str">
        <f t="shared" si="20"/>
        <v>DOWN</v>
      </c>
      <c r="J73">
        <v>514.37808466187175</v>
      </c>
      <c r="K73">
        <v>494.35940949364027</v>
      </c>
      <c r="L73" t="str">
        <f t="shared" si="21"/>
        <v>DOWN</v>
      </c>
      <c r="M73" t="str">
        <f t="shared" si="22"/>
        <v>DOWN</v>
      </c>
      <c r="N73">
        <v>4.6618433976311406</v>
      </c>
      <c r="O73" t="str">
        <f t="shared" si="23"/>
        <v>DOWN</v>
      </c>
      <c r="P73" t="str">
        <f t="shared" si="24"/>
        <v>DOWN</v>
      </c>
      <c r="Q73">
        <f t="shared" si="25"/>
        <v>8.6999999999999886</v>
      </c>
      <c r="R73">
        <f t="shared" si="26"/>
        <v>34.399999999999977</v>
      </c>
      <c r="S73">
        <f t="shared" si="27"/>
        <v>0.25290697674418589</v>
      </c>
      <c r="T73" t="str">
        <f t="shared" si="28"/>
        <v>No Indication</v>
      </c>
      <c r="U73" t="str">
        <f t="shared" si="29"/>
        <v>No T+M+I</v>
      </c>
      <c r="V73">
        <v>511.5898153094023</v>
      </c>
      <c r="W73">
        <v>533.02156304116284</v>
      </c>
      <c r="X73">
        <f t="shared" si="30"/>
        <v>-21.431747731760538</v>
      </c>
      <c r="Y73">
        <v>-11.585237353440975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458</v>
      </c>
      <c r="D74">
        <v>462.95</v>
      </c>
      <c r="E74">
        <v>444.6</v>
      </c>
      <c r="F74">
        <v>448.5</v>
      </c>
      <c r="G74">
        <f>_xll.TA_TYPPRICE(D74,E74,F74)</f>
        <v>452.01666666666665</v>
      </c>
      <c r="H74">
        <v>465.62718498457934</v>
      </c>
      <c r="I74" t="str">
        <f t="shared" si="20"/>
        <v>DOWN</v>
      </c>
      <c r="J74">
        <v>502.94962140367801</v>
      </c>
      <c r="K74">
        <v>483.30176293949802</v>
      </c>
      <c r="L74" t="str">
        <f t="shared" si="21"/>
        <v>DOWN</v>
      </c>
      <c r="M74" t="str">
        <f t="shared" si="22"/>
        <v>DOWN</v>
      </c>
      <c r="N74">
        <v>3.7639614343961547</v>
      </c>
      <c r="O74" t="str">
        <f t="shared" si="23"/>
        <v>DOWN</v>
      </c>
      <c r="P74" t="str">
        <f t="shared" si="24"/>
        <v>DOWN</v>
      </c>
      <c r="Q74">
        <f t="shared" si="25"/>
        <v>3.8999999999999773</v>
      </c>
      <c r="R74">
        <f t="shared" si="26"/>
        <v>18.349999999999966</v>
      </c>
      <c r="S74">
        <f t="shared" si="27"/>
        <v>0.21253405994550326</v>
      </c>
      <c r="T74" t="str">
        <f t="shared" si="28"/>
        <v>No Indication</v>
      </c>
      <c r="U74" t="str">
        <f t="shared" si="29"/>
        <v>No T+M+I</v>
      </c>
      <c r="V74">
        <v>501.88368987718655</v>
      </c>
      <c r="W74">
        <v>526.76070651959526</v>
      </c>
      <c r="X74">
        <f t="shared" si="30"/>
        <v>-24.877016642408705</v>
      </c>
      <c r="Y74">
        <v>-14.243593211234522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433</v>
      </c>
      <c r="D75">
        <v>476.95</v>
      </c>
      <c r="E75">
        <v>432.7</v>
      </c>
      <c r="F75">
        <v>471.9</v>
      </c>
      <c r="G75">
        <f>_xll.TA_TYPPRICE(D75,E75,F75)</f>
        <v>460.51666666666665</v>
      </c>
      <c r="H75">
        <v>463.071925825623</v>
      </c>
      <c r="I75" t="str">
        <f t="shared" si="20"/>
        <v>UP</v>
      </c>
      <c r="J75">
        <v>497.17192775841625</v>
      </c>
      <c r="K75">
        <v>472.0569267307207</v>
      </c>
      <c r="L75" t="str">
        <f t="shared" si="21"/>
        <v>DOWN</v>
      </c>
      <c r="M75" t="str">
        <f t="shared" si="22"/>
        <v>No Trend</v>
      </c>
      <c r="N75">
        <v>35.875391232213147</v>
      </c>
      <c r="O75" t="str">
        <f t="shared" si="23"/>
        <v>DOWN</v>
      </c>
      <c r="P75" t="str">
        <f t="shared" si="24"/>
        <v>No Trend + Momentum</v>
      </c>
      <c r="Q75">
        <f t="shared" si="25"/>
        <v>39.199999999999989</v>
      </c>
      <c r="R75">
        <f t="shared" si="26"/>
        <v>44.25</v>
      </c>
      <c r="S75">
        <f t="shared" si="27"/>
        <v>0.88587570621468903</v>
      </c>
      <c r="T75" t="str">
        <f t="shared" si="28"/>
        <v>UP</v>
      </c>
      <c r="U75" t="str">
        <f t="shared" si="29"/>
        <v>No T+M+I</v>
      </c>
      <c r="V75">
        <v>497.27081451146552</v>
      </c>
      <c r="W75">
        <v>522.69695048110668</v>
      </c>
      <c r="X75">
        <f t="shared" si="30"/>
        <v>-25.426135969641166</v>
      </c>
      <c r="Y75">
        <v>-16.480101762915851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478</v>
      </c>
      <c r="D76">
        <v>486.7</v>
      </c>
      <c r="E76">
        <v>467.7</v>
      </c>
      <c r="F76">
        <v>485.7</v>
      </c>
      <c r="G76">
        <f>_xll.TA_TYPPRICE(D76,E76,F76)</f>
        <v>480.0333333333333</v>
      </c>
      <c r="H76">
        <v>471.55262957947815</v>
      </c>
      <c r="I76" t="str">
        <f t="shared" si="20"/>
        <v>UP</v>
      </c>
      <c r="J76">
        <v>494.84483270099042</v>
      </c>
      <c r="K76">
        <v>471.08872079056056</v>
      </c>
      <c r="L76" t="str">
        <f t="shared" si="21"/>
        <v>No Confirmation</v>
      </c>
      <c r="M76" t="str">
        <f t="shared" si="22"/>
        <v>No Trend</v>
      </c>
      <c r="N76">
        <v>48.534692138071641</v>
      </c>
      <c r="O76" t="str">
        <f t="shared" si="23"/>
        <v>No Momentum</v>
      </c>
      <c r="P76" t="str">
        <f t="shared" si="24"/>
        <v>No Trend + Momentum</v>
      </c>
      <c r="Q76">
        <f t="shared" si="25"/>
        <v>18</v>
      </c>
      <c r="R76">
        <f t="shared" si="26"/>
        <v>19</v>
      </c>
      <c r="S76">
        <f t="shared" si="27"/>
        <v>0.94736842105263153</v>
      </c>
      <c r="T76" t="str">
        <f t="shared" si="28"/>
        <v>UP</v>
      </c>
      <c r="U76" t="str">
        <f t="shared" si="29"/>
        <v>No T+M+I</v>
      </c>
      <c r="V76">
        <v>495.49068920200926</v>
      </c>
      <c r="W76">
        <v>519.95643563065437</v>
      </c>
      <c r="X76">
        <f t="shared" si="30"/>
        <v>-24.465746428645105</v>
      </c>
      <c r="Y76">
        <v>-18.077230696061701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485.7</v>
      </c>
      <c r="D77">
        <v>490.4</v>
      </c>
      <c r="E77">
        <v>480.55</v>
      </c>
      <c r="F77">
        <v>489</v>
      </c>
      <c r="G77">
        <f>_xll.TA_TYPPRICE(D77,E77,F77)</f>
        <v>486.65000000000003</v>
      </c>
      <c r="H77">
        <v>479.10131478973909</v>
      </c>
      <c r="I77" t="str">
        <f t="shared" si="20"/>
        <v>UP</v>
      </c>
      <c r="J77">
        <v>493.85709210077033</v>
      </c>
      <c r="K77">
        <v>473.19122728154713</v>
      </c>
      <c r="L77" t="str">
        <f t="shared" si="21"/>
        <v>No Confirmation</v>
      </c>
      <c r="M77" t="str">
        <f t="shared" si="22"/>
        <v>No Trend</v>
      </c>
      <c r="N77">
        <v>51.402460956870421</v>
      </c>
      <c r="O77" t="str">
        <f t="shared" si="23"/>
        <v>No Momentum</v>
      </c>
      <c r="P77" t="str">
        <f t="shared" si="24"/>
        <v>No Trend + Momentum</v>
      </c>
      <c r="Q77">
        <f t="shared" si="25"/>
        <v>8.4499999999999886</v>
      </c>
      <c r="R77">
        <f t="shared" si="26"/>
        <v>9.8499999999999659</v>
      </c>
      <c r="S77">
        <f t="shared" si="27"/>
        <v>0.85786802030457032</v>
      </c>
      <c r="T77" t="str">
        <f t="shared" si="28"/>
        <v>UP</v>
      </c>
      <c r="U77" t="str">
        <f t="shared" si="29"/>
        <v>No T+M+I</v>
      </c>
      <c r="V77">
        <v>494.49212163246938</v>
      </c>
      <c r="W77">
        <v>517.66336632467994</v>
      </c>
      <c r="X77">
        <f t="shared" si="30"/>
        <v>-23.171244692210564</v>
      </c>
      <c r="Y77">
        <v>-19.096033495291472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485</v>
      </c>
      <c r="D78">
        <v>485</v>
      </c>
      <c r="E78">
        <v>467.2</v>
      </c>
      <c r="F78">
        <v>470.45</v>
      </c>
      <c r="G78">
        <f>_xll.TA_TYPPRICE(D78,E78,F78)</f>
        <v>474.2166666666667</v>
      </c>
      <c r="H78">
        <v>476.65899072820287</v>
      </c>
      <c r="I78" t="str">
        <f t="shared" si="20"/>
        <v>DOWN</v>
      </c>
      <c r="J78">
        <v>491.88884941171028</v>
      </c>
      <c r="K78">
        <v>471.85984344120334</v>
      </c>
      <c r="L78" t="str">
        <f t="shared" si="21"/>
        <v>DOWN</v>
      </c>
      <c r="M78" t="str">
        <f t="shared" si="22"/>
        <v>DOWN</v>
      </c>
      <c r="N78">
        <v>36.939419844842917</v>
      </c>
      <c r="O78" t="str">
        <f t="shared" si="23"/>
        <v>DOWN</v>
      </c>
      <c r="P78" t="str">
        <f t="shared" si="24"/>
        <v>DOWN</v>
      </c>
      <c r="Q78">
        <f t="shared" si="25"/>
        <v>3.25</v>
      </c>
      <c r="R78">
        <f t="shared" si="26"/>
        <v>17.800000000000011</v>
      </c>
      <c r="S78">
        <f t="shared" si="27"/>
        <v>0.18258426966292124</v>
      </c>
      <c r="T78" t="str">
        <f t="shared" si="28"/>
        <v>DOWN</v>
      </c>
      <c r="U78" t="str">
        <f t="shared" si="29"/>
        <v>DOWN</v>
      </c>
      <c r="V78">
        <v>490.79333368901257</v>
      </c>
      <c r="W78">
        <v>514.16607993025923</v>
      </c>
      <c r="X78">
        <f t="shared" si="30"/>
        <v>-23.372746241246659</v>
      </c>
      <c r="Y78">
        <v>-19.951376044482508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475.4</v>
      </c>
      <c r="D79">
        <v>475.4</v>
      </c>
      <c r="E79">
        <v>459.4</v>
      </c>
      <c r="F79">
        <v>460.05</v>
      </c>
      <c r="G79">
        <f>_xll.TA_TYPPRICE(D79,E79,F79)</f>
        <v>464.95</v>
      </c>
      <c r="H79">
        <v>470.8044953641014</v>
      </c>
      <c r="I79" t="str">
        <f t="shared" si="20"/>
        <v>DOWN</v>
      </c>
      <c r="J79">
        <v>488.22466065355246</v>
      </c>
      <c r="K79">
        <v>469.09098934315813</v>
      </c>
      <c r="L79" t="str">
        <f t="shared" si="21"/>
        <v>DOWN</v>
      </c>
      <c r="M79" t="str">
        <f t="shared" si="22"/>
        <v>DOWN</v>
      </c>
      <c r="N79">
        <v>30.85521621071657</v>
      </c>
      <c r="O79" t="str">
        <f t="shared" si="23"/>
        <v>DOWN</v>
      </c>
      <c r="P79" t="str">
        <f t="shared" si="24"/>
        <v>DOWN</v>
      </c>
      <c r="Q79">
        <f t="shared" si="25"/>
        <v>0.65000000000003411</v>
      </c>
      <c r="R79">
        <f t="shared" si="26"/>
        <v>16</v>
      </c>
      <c r="S79">
        <f t="shared" si="27"/>
        <v>4.0625000000002132E-2</v>
      </c>
      <c r="T79" t="str">
        <f t="shared" si="28"/>
        <v>DOWN</v>
      </c>
      <c r="U79" t="str">
        <f t="shared" si="29"/>
        <v>DOWN</v>
      </c>
      <c r="V79">
        <v>486.06359004454907</v>
      </c>
      <c r="W79">
        <v>510.15748141690671</v>
      </c>
      <c r="X79">
        <f t="shared" si="30"/>
        <v>-24.093891372357632</v>
      </c>
      <c r="Y79">
        <v>-20.779879110057532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464</v>
      </c>
      <c r="D80">
        <v>472.5</v>
      </c>
      <c r="E80">
        <v>461.8</v>
      </c>
      <c r="F80">
        <v>472</v>
      </c>
      <c r="G80">
        <f>_xll.TA_TYPPRICE(D80,E80,F80)</f>
        <v>468.76666666666665</v>
      </c>
      <c r="H80">
        <v>469.78558101538403</v>
      </c>
      <c r="I80" t="str">
        <f t="shared" si="20"/>
        <v>UP</v>
      </c>
      <c r="J80">
        <v>484.73029161942969</v>
      </c>
      <c r="K80">
        <v>467.47076948912297</v>
      </c>
      <c r="L80" t="str">
        <f t="shared" si="21"/>
        <v>No Confirmation</v>
      </c>
      <c r="M80" t="str">
        <f t="shared" si="22"/>
        <v>No Trend</v>
      </c>
      <c r="N80">
        <v>44.083370094753477</v>
      </c>
      <c r="O80" t="str">
        <f t="shared" si="23"/>
        <v>No Momentum</v>
      </c>
      <c r="P80" t="str">
        <f t="shared" si="24"/>
        <v>No Trend + Momentum</v>
      </c>
      <c r="Q80">
        <f t="shared" si="25"/>
        <v>10.199999999999989</v>
      </c>
      <c r="R80">
        <f t="shared" si="26"/>
        <v>10.699999999999989</v>
      </c>
      <c r="S80">
        <f t="shared" si="27"/>
        <v>0.95327102803738317</v>
      </c>
      <c r="T80" t="str">
        <f t="shared" si="28"/>
        <v>UP</v>
      </c>
      <c r="U80" t="str">
        <f t="shared" si="29"/>
        <v>No T+M+I</v>
      </c>
      <c r="V80">
        <v>483.89996080692612</v>
      </c>
      <c r="W80">
        <v>507.33100131195067</v>
      </c>
      <c r="X80">
        <f t="shared" si="30"/>
        <v>-23.431040505024555</v>
      </c>
      <c r="Y80">
        <v>-21.310111389050938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473.95</v>
      </c>
      <c r="D81">
        <v>475.95</v>
      </c>
      <c r="E81">
        <v>467.6</v>
      </c>
      <c r="F81">
        <v>468.5</v>
      </c>
      <c r="G81">
        <f>_xll.TA_TYPPRICE(D81,E81,F81)</f>
        <v>470.68333333333334</v>
      </c>
      <c r="H81">
        <v>470.23445717435868</v>
      </c>
      <c r="I81" t="str">
        <f t="shared" si="20"/>
        <v>DOWN</v>
      </c>
      <c r="J81">
        <v>482.77911570400084</v>
      </c>
      <c r="K81">
        <v>467.499487380429</v>
      </c>
      <c r="L81" t="str">
        <f t="shared" si="21"/>
        <v>No Confirmation</v>
      </c>
      <c r="M81" t="str">
        <f t="shared" si="22"/>
        <v>No Trend</v>
      </c>
      <c r="N81">
        <v>41.197847413828228</v>
      </c>
      <c r="O81" t="str">
        <f t="shared" si="23"/>
        <v>No Momentum</v>
      </c>
      <c r="P81" t="str">
        <f t="shared" si="24"/>
        <v>No Trend + Momentum</v>
      </c>
      <c r="Q81">
        <f t="shared" si="25"/>
        <v>0.89999999999997726</v>
      </c>
      <c r="R81">
        <f t="shared" si="26"/>
        <v>8.3499999999999659</v>
      </c>
      <c r="S81">
        <f t="shared" si="27"/>
        <v>0.10778443113772226</v>
      </c>
      <c r="T81" t="str">
        <f t="shared" si="28"/>
        <v>DOWN</v>
      </c>
      <c r="U81" t="str">
        <f t="shared" si="29"/>
        <v>No T+M+I</v>
      </c>
      <c r="V81">
        <v>481.530736067399</v>
      </c>
      <c r="W81">
        <v>504.45463084439876</v>
      </c>
      <c r="X81">
        <f t="shared" si="30"/>
        <v>-22.923894776999759</v>
      </c>
      <c r="Y81">
        <v>-21.632868066640704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471.9</v>
      </c>
      <c r="D82">
        <v>488.45</v>
      </c>
      <c r="E82">
        <v>469.5</v>
      </c>
      <c r="F82">
        <v>481.9</v>
      </c>
      <c r="G82">
        <f>_xll.TA_TYPPRICE(D82,E82,F82)</f>
        <v>479.95</v>
      </c>
      <c r="H82">
        <v>475.09222858717931</v>
      </c>
      <c r="I82" t="str">
        <f t="shared" si="20"/>
        <v>UP</v>
      </c>
      <c r="J82">
        <v>484.03931221422289</v>
      </c>
      <c r="K82">
        <v>467.94404574033365</v>
      </c>
      <c r="L82" t="str">
        <f t="shared" si="21"/>
        <v>No Confirmation</v>
      </c>
      <c r="M82" t="str">
        <f t="shared" si="22"/>
        <v>No Trend</v>
      </c>
      <c r="N82">
        <v>55.224078843123081</v>
      </c>
      <c r="O82" t="str">
        <f t="shared" si="23"/>
        <v>No Momentum</v>
      </c>
      <c r="P82" t="str">
        <f t="shared" si="24"/>
        <v>No Trend + Momentum</v>
      </c>
      <c r="Q82">
        <f t="shared" si="25"/>
        <v>12.399999999999977</v>
      </c>
      <c r="R82">
        <f t="shared" si="26"/>
        <v>18.949999999999989</v>
      </c>
      <c r="S82">
        <f t="shared" si="27"/>
        <v>0.65435356200527628</v>
      </c>
      <c r="T82" t="str">
        <f t="shared" si="28"/>
        <v>No Indication</v>
      </c>
      <c r="U82" t="str">
        <f t="shared" si="29"/>
        <v>No T+M+I</v>
      </c>
      <c r="V82">
        <v>481.58754590318375</v>
      </c>
      <c r="W82">
        <v>502.7839174485174</v>
      </c>
      <c r="X82">
        <f t="shared" si="30"/>
        <v>-21.196371545333648</v>
      </c>
      <c r="Y82">
        <v>-21.545568762379293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488.8</v>
      </c>
      <c r="D83">
        <v>499.9</v>
      </c>
      <c r="E83">
        <v>483.25</v>
      </c>
      <c r="F83">
        <v>493</v>
      </c>
      <c r="G83">
        <f>_xll.TA_TYPPRICE(D83,E83,F83)</f>
        <v>492.05</v>
      </c>
      <c r="H83">
        <v>483.57111429358963</v>
      </c>
      <c r="I83" t="str">
        <f t="shared" si="20"/>
        <v>UP</v>
      </c>
      <c r="J83">
        <v>487.56390949995114</v>
      </c>
      <c r="K83">
        <v>471.34536890914842</v>
      </c>
      <c r="L83" t="str">
        <f t="shared" si="21"/>
        <v>UP</v>
      </c>
      <c r="M83" t="str">
        <f t="shared" si="22"/>
        <v>UP</v>
      </c>
      <c r="N83">
        <v>64.092742837464328</v>
      </c>
      <c r="O83" t="str">
        <f t="shared" si="23"/>
        <v>UP</v>
      </c>
      <c r="P83" t="str">
        <f t="shared" si="24"/>
        <v>UP</v>
      </c>
      <c r="Q83">
        <f t="shared" si="25"/>
        <v>9.75</v>
      </c>
      <c r="R83">
        <f t="shared" si="26"/>
        <v>16.649999999999977</v>
      </c>
      <c r="S83">
        <f t="shared" si="27"/>
        <v>0.58558558558558638</v>
      </c>
      <c r="T83" t="str">
        <f t="shared" si="28"/>
        <v>No Indication</v>
      </c>
      <c r="U83" t="str">
        <f t="shared" si="29"/>
        <v>No T+M+I</v>
      </c>
      <c r="V83">
        <v>483.3433080719247</v>
      </c>
      <c r="W83">
        <v>502.0591828227013</v>
      </c>
      <c r="X83">
        <f t="shared" si="30"/>
        <v>-18.715874750776607</v>
      </c>
      <c r="Y83">
        <v>-20.979629960058755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491.95</v>
      </c>
      <c r="D84">
        <v>491.95</v>
      </c>
      <c r="E84">
        <v>479.65</v>
      </c>
      <c r="F84">
        <v>481.9</v>
      </c>
      <c r="G84">
        <f>_xll.TA_TYPPRICE(D84,E84,F84)</f>
        <v>484.5</v>
      </c>
      <c r="H84">
        <v>484.03555714679482</v>
      </c>
      <c r="I84" t="str">
        <f t="shared" si="20"/>
        <v>DOWN</v>
      </c>
      <c r="J84">
        <v>488.53859627773977</v>
      </c>
      <c r="K84">
        <v>473.19084248489321</v>
      </c>
      <c r="L84" t="str">
        <f t="shared" si="21"/>
        <v>No Confirmation</v>
      </c>
      <c r="M84" t="str">
        <f t="shared" si="22"/>
        <v>No Trend</v>
      </c>
      <c r="N84">
        <v>51.373462896327169</v>
      </c>
      <c r="O84" t="str">
        <f t="shared" si="23"/>
        <v>No Momentum</v>
      </c>
      <c r="P84" t="str">
        <f t="shared" si="24"/>
        <v>No Trend + Momentum</v>
      </c>
      <c r="Q84">
        <f t="shared" si="25"/>
        <v>2.25</v>
      </c>
      <c r="R84">
        <f t="shared" si="26"/>
        <v>12.300000000000011</v>
      </c>
      <c r="S84">
        <f t="shared" si="27"/>
        <v>0.18292682926829251</v>
      </c>
      <c r="T84" t="str">
        <f t="shared" si="28"/>
        <v>DOWN</v>
      </c>
      <c r="U84" t="str">
        <f t="shared" si="29"/>
        <v>No T+M+I</v>
      </c>
      <c r="V84">
        <v>483.12126067624399</v>
      </c>
      <c r="W84">
        <v>500.5659100210197</v>
      </c>
      <c r="X84">
        <f t="shared" si="30"/>
        <v>-17.444649344775712</v>
      </c>
      <c r="Y84">
        <v>-20.272633837002147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484</v>
      </c>
      <c r="D85">
        <v>488.95</v>
      </c>
      <c r="E85">
        <v>481.45</v>
      </c>
      <c r="F85">
        <v>487</v>
      </c>
      <c r="G85">
        <f>_xll.TA_TYPPRICE(D85,E85,F85)</f>
        <v>485.8</v>
      </c>
      <c r="H85">
        <v>484.91777857339741</v>
      </c>
      <c r="I85" t="str">
        <f t="shared" si="20"/>
        <v>UP</v>
      </c>
      <c r="J85">
        <v>488.63001932713092</v>
      </c>
      <c r="K85">
        <v>475.02621082158362</v>
      </c>
      <c r="L85" t="str">
        <f t="shared" si="21"/>
        <v>No Confirmation</v>
      </c>
      <c r="M85" t="str">
        <f t="shared" si="22"/>
        <v>No Trend</v>
      </c>
      <c r="N85">
        <v>56.348641158549604</v>
      </c>
      <c r="O85" t="str">
        <f t="shared" si="23"/>
        <v>No Momentum</v>
      </c>
      <c r="P85" t="str">
        <f t="shared" si="24"/>
        <v>No Trend + Momentum</v>
      </c>
      <c r="Q85">
        <f t="shared" si="25"/>
        <v>5.5500000000000114</v>
      </c>
      <c r="R85">
        <f t="shared" si="26"/>
        <v>7.5</v>
      </c>
      <c r="S85">
        <f t="shared" si="27"/>
        <v>0.74000000000000155</v>
      </c>
      <c r="T85" t="str">
        <f t="shared" si="28"/>
        <v>No Indication</v>
      </c>
      <c r="U85" t="str">
        <f t="shared" si="29"/>
        <v>No T+M+I</v>
      </c>
      <c r="V85">
        <v>483.71798980297569</v>
      </c>
      <c r="W85">
        <v>499.56102779724046</v>
      </c>
      <c r="X85">
        <f t="shared" si="30"/>
        <v>-15.843037994264762</v>
      </c>
      <c r="Y85">
        <v>-19.386714668454669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487.15</v>
      </c>
      <c r="D86">
        <v>487.35</v>
      </c>
      <c r="E86">
        <v>476.65</v>
      </c>
      <c r="F86">
        <v>482.5</v>
      </c>
      <c r="G86">
        <f>_xll.TA_TYPPRICE(D86,E86,F86)</f>
        <v>482.16666666666669</v>
      </c>
      <c r="H86">
        <v>483.54222262003202</v>
      </c>
      <c r="I86" t="str">
        <f t="shared" si="20"/>
        <v>DOWN</v>
      </c>
      <c r="J86">
        <v>488.34557058776852</v>
      </c>
      <c r="K86">
        <v>475.38705286123172</v>
      </c>
      <c r="L86" t="str">
        <f t="shared" si="21"/>
        <v>No Confirmation</v>
      </c>
      <c r="M86" t="str">
        <f t="shared" si="22"/>
        <v>No Trend</v>
      </c>
      <c r="N86">
        <v>50.634698443570279</v>
      </c>
      <c r="O86" t="str">
        <f t="shared" si="23"/>
        <v>No Momentum</v>
      </c>
      <c r="P86" t="str">
        <f t="shared" si="24"/>
        <v>No Trend + Momentum</v>
      </c>
      <c r="Q86">
        <f t="shared" si="25"/>
        <v>5.8500000000000227</v>
      </c>
      <c r="R86">
        <f t="shared" si="26"/>
        <v>10.700000000000045</v>
      </c>
      <c r="S86">
        <f t="shared" si="27"/>
        <v>0.54672897196261661</v>
      </c>
      <c r="T86" t="str">
        <f t="shared" si="28"/>
        <v>No Indication</v>
      </c>
      <c r="U86" t="str">
        <f t="shared" si="29"/>
        <v>No T+M+I</v>
      </c>
      <c r="V86">
        <v>483.53060675636402</v>
      </c>
      <c r="W86">
        <v>498.29724796040784</v>
      </c>
      <c r="X86">
        <f t="shared" si="30"/>
        <v>-14.766641204043822</v>
      </c>
      <c r="Y86">
        <v>-18.462699975572498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481</v>
      </c>
      <c r="D87">
        <v>492</v>
      </c>
      <c r="E87">
        <v>480.8</v>
      </c>
      <c r="F87">
        <v>485.45</v>
      </c>
      <c r="G87">
        <f>_xll.TA_TYPPRICE(D87,E87,F87)</f>
        <v>486.08333333333331</v>
      </c>
      <c r="H87">
        <v>484.8127779766827</v>
      </c>
      <c r="I87" t="str">
        <f t="shared" si="20"/>
        <v>UP</v>
      </c>
      <c r="J87">
        <v>489.15766601270883</v>
      </c>
      <c r="K87">
        <v>476.58993000318026</v>
      </c>
      <c r="L87" t="str">
        <f t="shared" si="21"/>
        <v>No Confirmation</v>
      </c>
      <c r="M87" t="str">
        <f t="shared" si="22"/>
        <v>No Trend</v>
      </c>
      <c r="N87">
        <v>54.421978481901455</v>
      </c>
      <c r="O87" t="str">
        <f t="shared" si="23"/>
        <v>No Momentum</v>
      </c>
      <c r="P87" t="str">
        <f t="shared" si="24"/>
        <v>No Trend + Momentum</v>
      </c>
      <c r="Q87">
        <f t="shared" si="25"/>
        <v>4.6499999999999773</v>
      </c>
      <c r="R87">
        <f t="shared" si="26"/>
        <v>11.199999999999989</v>
      </c>
      <c r="S87">
        <f t="shared" si="27"/>
        <v>0.41517857142856984</v>
      </c>
      <c r="T87" t="str">
        <f t="shared" si="28"/>
        <v>No Indication</v>
      </c>
      <c r="U87" t="str">
        <f t="shared" si="29"/>
        <v>No T+M+I</v>
      </c>
      <c r="V87">
        <v>483.8258980246157</v>
      </c>
      <c r="W87">
        <v>497.34559996334059</v>
      </c>
      <c r="X87">
        <f t="shared" si="30"/>
        <v>-13.519701938724893</v>
      </c>
      <c r="Y87">
        <v>-17.474100368202976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484</v>
      </c>
      <c r="D88">
        <v>509.7</v>
      </c>
      <c r="E88">
        <v>478.15</v>
      </c>
      <c r="F88">
        <v>500.25</v>
      </c>
      <c r="G88">
        <f>_xll.TA_TYPPRICE(D88,E88,F88)</f>
        <v>496.0333333333333</v>
      </c>
      <c r="H88">
        <v>490.423055655008</v>
      </c>
      <c r="I88" t="str">
        <f t="shared" si="20"/>
        <v>UP</v>
      </c>
      <c r="J88">
        <v>493.72262912099575</v>
      </c>
      <c r="K88">
        <v>476.93661222469575</v>
      </c>
      <c r="L88" t="str">
        <f t="shared" si="21"/>
        <v>UP</v>
      </c>
      <c r="M88" t="str">
        <f t="shared" si="22"/>
        <v>UP</v>
      </c>
      <c r="N88">
        <v>69.227371277383838</v>
      </c>
      <c r="O88" t="str">
        <f t="shared" si="23"/>
        <v>UP</v>
      </c>
      <c r="P88" t="str">
        <f t="shared" si="24"/>
        <v>UP</v>
      </c>
      <c r="Q88">
        <f t="shared" si="25"/>
        <v>22.100000000000023</v>
      </c>
      <c r="R88">
        <f t="shared" si="26"/>
        <v>31.550000000000011</v>
      </c>
      <c r="S88">
        <f t="shared" si="27"/>
        <v>0.70047543581616534</v>
      </c>
      <c r="T88" t="str">
        <f t="shared" si="28"/>
        <v>No Indication</v>
      </c>
      <c r="U88" t="str">
        <f t="shared" si="29"/>
        <v>No T+M+I</v>
      </c>
      <c r="V88">
        <v>486.35268294390556</v>
      </c>
      <c r="W88">
        <v>497.56074070679682</v>
      </c>
      <c r="X88">
        <f t="shared" si="30"/>
        <v>-11.208057762891258</v>
      </c>
      <c r="Y88">
        <v>-16.220891847140631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503</v>
      </c>
      <c r="D89">
        <v>504.55</v>
      </c>
      <c r="E89">
        <v>490.1</v>
      </c>
      <c r="F89">
        <v>490.1</v>
      </c>
      <c r="G89">
        <f>_xll.TA_TYPPRICE(D89,E89,F89)</f>
        <v>494.91666666666669</v>
      </c>
      <c r="H89">
        <v>492.66986116083734</v>
      </c>
      <c r="I89" t="str">
        <f t="shared" si="20"/>
        <v>DOWN</v>
      </c>
      <c r="J89">
        <v>496.12871153855224</v>
      </c>
      <c r="K89">
        <v>479.86180950809671</v>
      </c>
      <c r="L89" t="str">
        <f t="shared" si="21"/>
        <v>No Confirmation</v>
      </c>
      <c r="M89" t="str">
        <f t="shared" si="22"/>
        <v>No Trend</v>
      </c>
      <c r="N89">
        <v>54.148597730140835</v>
      </c>
      <c r="O89" t="str">
        <f t="shared" si="23"/>
        <v>No Momentum</v>
      </c>
      <c r="P89" t="str">
        <f t="shared" si="24"/>
        <v>No Trend + Momentum</v>
      </c>
      <c r="Q89">
        <f t="shared" si="25"/>
        <v>0</v>
      </c>
      <c r="R89">
        <f t="shared" si="26"/>
        <v>14.449999999999989</v>
      </c>
      <c r="S89">
        <f t="shared" si="27"/>
        <v>0</v>
      </c>
      <c r="T89" t="str">
        <f t="shared" si="28"/>
        <v>DOWN</v>
      </c>
      <c r="U89" t="str">
        <f t="shared" si="29"/>
        <v>No T+M+I</v>
      </c>
      <c r="V89">
        <v>486.92919326022781</v>
      </c>
      <c r="W89">
        <v>497.00809324703408</v>
      </c>
      <c r="X89">
        <f t="shared" si="30"/>
        <v>-10.078899986806277</v>
      </c>
      <c r="Y89">
        <v>-14.992493475073761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486.95</v>
      </c>
      <c r="D90">
        <v>486.95</v>
      </c>
      <c r="E90">
        <v>473</v>
      </c>
      <c r="F90">
        <v>474.1</v>
      </c>
      <c r="G90">
        <f>_xll.TA_TYPPRICE(D90,E90,F90)</f>
        <v>478.01666666666671</v>
      </c>
      <c r="H90">
        <v>485.34326391375203</v>
      </c>
      <c r="I90" t="str">
        <f t="shared" si="20"/>
        <v>DOWN</v>
      </c>
      <c r="J90">
        <v>494.08899786331841</v>
      </c>
      <c r="K90">
        <v>478.33696295074191</v>
      </c>
      <c r="L90" t="str">
        <f t="shared" si="21"/>
        <v>DOWN</v>
      </c>
      <c r="M90" t="str">
        <f t="shared" si="22"/>
        <v>DOWN</v>
      </c>
      <c r="N90">
        <v>37.887546604201674</v>
      </c>
      <c r="O90" t="str">
        <f t="shared" si="23"/>
        <v>DOWN</v>
      </c>
      <c r="P90" t="str">
        <f t="shared" si="24"/>
        <v>DOWN</v>
      </c>
      <c r="Q90">
        <f t="shared" si="25"/>
        <v>1.1000000000000227</v>
      </c>
      <c r="R90">
        <f t="shared" si="26"/>
        <v>13.949999999999989</v>
      </c>
      <c r="S90">
        <f t="shared" si="27"/>
        <v>7.8853046594983767E-2</v>
      </c>
      <c r="T90" t="str">
        <f t="shared" si="28"/>
        <v>DOWN</v>
      </c>
      <c r="U90" t="str">
        <f t="shared" si="29"/>
        <v>DOWN</v>
      </c>
      <c r="V90">
        <v>484.95547122019275</v>
      </c>
      <c r="W90">
        <v>495.31119745095748</v>
      </c>
      <c r="X90">
        <f t="shared" si="30"/>
        <v>-10.355726230764731</v>
      </c>
      <c r="Y90">
        <v>-14.065140026211955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477</v>
      </c>
      <c r="D91">
        <v>483.5</v>
      </c>
      <c r="E91">
        <v>474.25</v>
      </c>
      <c r="F91">
        <v>479</v>
      </c>
      <c r="G91">
        <f>_xll.TA_TYPPRICE(D91,E91,F91)</f>
        <v>478.91666666666669</v>
      </c>
      <c r="H91">
        <v>482.12996529020938</v>
      </c>
      <c r="I91" t="str">
        <f t="shared" si="20"/>
        <v>DOWN</v>
      </c>
      <c r="J91">
        <v>491.73588722702544</v>
      </c>
      <c r="K91">
        <v>477.42874896168814</v>
      </c>
      <c r="L91" t="str">
        <f t="shared" si="21"/>
        <v>No Confirmation</v>
      </c>
      <c r="M91" t="str">
        <f t="shared" si="22"/>
        <v>No Trend</v>
      </c>
      <c r="N91">
        <v>44.291775270403051</v>
      </c>
      <c r="O91" t="str">
        <f t="shared" si="23"/>
        <v>No Momentum</v>
      </c>
      <c r="P91" t="str">
        <f t="shared" si="24"/>
        <v>No Trend + Momentum</v>
      </c>
      <c r="Q91">
        <f t="shared" si="25"/>
        <v>4.75</v>
      </c>
      <c r="R91">
        <f t="shared" si="26"/>
        <v>9.25</v>
      </c>
      <c r="S91">
        <f t="shared" si="27"/>
        <v>0.51351351351351349</v>
      </c>
      <c r="T91" t="str">
        <f t="shared" si="28"/>
        <v>No Indication</v>
      </c>
      <c r="U91" t="str">
        <f t="shared" si="29"/>
        <v>No T+M+I</v>
      </c>
      <c r="V91">
        <v>484.03924487862463</v>
      </c>
      <c r="W91">
        <v>494.10296060273839</v>
      </c>
      <c r="X91">
        <f t="shared" si="30"/>
        <v>-10.063715724113763</v>
      </c>
      <c r="Y91">
        <v>-13.264855165792316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478.95</v>
      </c>
      <c r="D92">
        <v>484.3</v>
      </c>
      <c r="E92">
        <v>467.25</v>
      </c>
      <c r="F92">
        <v>470.5</v>
      </c>
      <c r="G92">
        <f>_xll.TA_TYPPRICE(D92,E92,F92)</f>
        <v>474.01666666666665</v>
      </c>
      <c r="H92">
        <v>478.07331597843802</v>
      </c>
      <c r="I92" t="str">
        <f t="shared" si="20"/>
        <v>DOWN</v>
      </c>
      <c r="J92">
        <v>490.08346784324203</v>
      </c>
      <c r="K92">
        <v>475.16680474797965</v>
      </c>
      <c r="L92" t="str">
        <f t="shared" si="21"/>
        <v>DOWN</v>
      </c>
      <c r="M92" t="str">
        <f t="shared" si="22"/>
        <v>DOWN</v>
      </c>
      <c r="N92">
        <v>36.198693916213564</v>
      </c>
      <c r="O92" t="str">
        <f t="shared" si="23"/>
        <v>DOWN</v>
      </c>
      <c r="P92" t="str">
        <f t="shared" si="24"/>
        <v>DOWN</v>
      </c>
      <c r="Q92">
        <f t="shared" si="25"/>
        <v>3.25</v>
      </c>
      <c r="R92">
        <f t="shared" si="26"/>
        <v>17.050000000000011</v>
      </c>
      <c r="S92">
        <f t="shared" si="27"/>
        <v>0.19061583577712599</v>
      </c>
      <c r="T92" t="str">
        <f t="shared" si="28"/>
        <v>DOWN</v>
      </c>
      <c r="U92" t="str">
        <f t="shared" si="29"/>
        <v>DOWN</v>
      </c>
      <c r="V92">
        <v>481.95628412806701</v>
      </c>
      <c r="W92">
        <v>492.35459315068368</v>
      </c>
      <c r="X92">
        <f t="shared" si="30"/>
        <v>-10.398309022616672</v>
      </c>
      <c r="Y92">
        <v>-12.691545937157187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474.5</v>
      </c>
      <c r="D93">
        <v>476.4</v>
      </c>
      <c r="E93">
        <v>466.2</v>
      </c>
      <c r="F93">
        <v>468.5</v>
      </c>
      <c r="G93">
        <f>_xll.TA_TYPPRICE(D93,E93,F93)</f>
        <v>470.36666666666662</v>
      </c>
      <c r="H93">
        <v>474.21999132255235</v>
      </c>
      <c r="I93" t="str">
        <f t="shared" si="20"/>
        <v>DOWN</v>
      </c>
      <c r="J93">
        <v>487.04269721141048</v>
      </c>
      <c r="K93">
        <v>473.17418147065086</v>
      </c>
      <c r="L93" t="str">
        <f t="shared" si="21"/>
        <v>DOWN</v>
      </c>
      <c r="M93" t="str">
        <f t="shared" si="22"/>
        <v>DOWN</v>
      </c>
      <c r="N93">
        <v>34.352528505034627</v>
      </c>
      <c r="O93" t="str">
        <f t="shared" si="23"/>
        <v>DOWN</v>
      </c>
      <c r="P93" t="str">
        <f t="shared" si="24"/>
        <v>DOWN</v>
      </c>
      <c r="Q93">
        <f t="shared" si="25"/>
        <v>2.3000000000000114</v>
      </c>
      <c r="R93">
        <f t="shared" si="26"/>
        <v>10.199999999999989</v>
      </c>
      <c r="S93">
        <f t="shared" si="27"/>
        <v>0.22549019607843274</v>
      </c>
      <c r="T93" t="str">
        <f t="shared" si="28"/>
        <v>No Indication</v>
      </c>
      <c r="U93" t="str">
        <f t="shared" si="29"/>
        <v>No T+M+I</v>
      </c>
      <c r="V93">
        <v>479.88608656990283</v>
      </c>
      <c r="W93">
        <v>490.58758625063302</v>
      </c>
      <c r="X93">
        <f t="shared" si="30"/>
        <v>-10.701499680730194</v>
      </c>
      <c r="Y93">
        <v>-12.293536685871789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475</v>
      </c>
      <c r="D94">
        <v>485.55</v>
      </c>
      <c r="E94">
        <v>470.5</v>
      </c>
      <c r="F94">
        <v>483.45</v>
      </c>
      <c r="G94">
        <f>_xll.TA_TYPPRICE(D94,E94,F94)</f>
        <v>479.83333333333331</v>
      </c>
      <c r="H94">
        <v>477.02666232794286</v>
      </c>
      <c r="I94" t="str">
        <f t="shared" si="20"/>
        <v>UP</v>
      </c>
      <c r="J94">
        <v>486.71098671998595</v>
      </c>
      <c r="K94">
        <v>472.57991892161732</v>
      </c>
      <c r="L94" t="str">
        <f t="shared" si="21"/>
        <v>No Confirmation</v>
      </c>
      <c r="M94" t="str">
        <f t="shared" si="22"/>
        <v>No Trend</v>
      </c>
      <c r="N94">
        <v>55.539644685658352</v>
      </c>
      <c r="O94" t="str">
        <f t="shared" si="23"/>
        <v>No Momentum</v>
      </c>
      <c r="P94" t="str">
        <f t="shared" si="24"/>
        <v>No Trend + Momentum</v>
      </c>
      <c r="Q94">
        <f t="shared" si="25"/>
        <v>12.949999999999989</v>
      </c>
      <c r="R94">
        <f t="shared" si="26"/>
        <v>15.050000000000011</v>
      </c>
      <c r="S94">
        <f t="shared" si="27"/>
        <v>0.86046511627906841</v>
      </c>
      <c r="T94" t="str">
        <f t="shared" si="28"/>
        <v>UP</v>
      </c>
      <c r="U94" t="str">
        <f t="shared" si="29"/>
        <v>No T+M+I</v>
      </c>
      <c r="V94">
        <v>480.43438094376393</v>
      </c>
      <c r="W94">
        <v>490.05887615799355</v>
      </c>
      <c r="X94">
        <f t="shared" si="30"/>
        <v>-9.6244952142296256</v>
      </c>
      <c r="Y94">
        <v>-11.759728391543357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484</v>
      </c>
      <c r="D95">
        <v>510.5</v>
      </c>
      <c r="E95">
        <v>479.9</v>
      </c>
      <c r="F95">
        <v>509.5</v>
      </c>
      <c r="G95">
        <f>_xll.TA_TYPPRICE(D95,E95,F95)</f>
        <v>499.9666666666667</v>
      </c>
      <c r="H95">
        <v>488.49666449730478</v>
      </c>
      <c r="I95" t="str">
        <f t="shared" si="20"/>
        <v>UP</v>
      </c>
      <c r="J95">
        <v>491.99743411554465</v>
      </c>
      <c r="K95">
        <v>474.20660360570236</v>
      </c>
      <c r="L95" t="str">
        <f t="shared" si="21"/>
        <v>UP</v>
      </c>
      <c r="M95" t="str">
        <f t="shared" si="22"/>
        <v>UP</v>
      </c>
      <c r="N95">
        <v>73.892302439582693</v>
      </c>
      <c r="O95" t="str">
        <f t="shared" si="23"/>
        <v>UP</v>
      </c>
      <c r="P95" t="str">
        <f t="shared" si="24"/>
        <v>UP</v>
      </c>
      <c r="Q95">
        <f t="shared" si="25"/>
        <v>29.600000000000023</v>
      </c>
      <c r="R95">
        <f t="shared" si="26"/>
        <v>30.600000000000023</v>
      </c>
      <c r="S95">
        <f t="shared" si="27"/>
        <v>0.9673202614379085</v>
      </c>
      <c r="T95" t="str">
        <f t="shared" si="28"/>
        <v>UP</v>
      </c>
      <c r="U95" t="str">
        <f t="shared" si="29"/>
        <v>UP</v>
      </c>
      <c r="V95">
        <v>484.90601464472331</v>
      </c>
      <c r="W95">
        <v>491.49895940554961</v>
      </c>
      <c r="X95">
        <f t="shared" si="30"/>
        <v>-6.592944760826299</v>
      </c>
      <c r="Y95">
        <v>-10.726371665399945</v>
      </c>
      <c r="Z95" t="str">
        <f t="shared" si="31"/>
        <v>UP</v>
      </c>
      <c r="AA95" t="str">
        <f t="shared" si="32"/>
        <v>UP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520</v>
      </c>
      <c r="D96">
        <v>527.15</v>
      </c>
      <c r="E96">
        <v>513.6</v>
      </c>
      <c r="F96">
        <v>523.29999999999995</v>
      </c>
      <c r="G96">
        <f>_xll.TA_TYPPRICE(D96,E96,F96)</f>
        <v>521.35</v>
      </c>
      <c r="H96">
        <v>504.9233322486524</v>
      </c>
      <c r="I96" t="str">
        <f t="shared" si="20"/>
        <v>UP</v>
      </c>
      <c r="J96">
        <v>499.80911542320138</v>
      </c>
      <c r="K96">
        <v>482.96069169332407</v>
      </c>
      <c r="L96" t="str">
        <f t="shared" si="21"/>
        <v>UP</v>
      </c>
      <c r="M96" t="str">
        <f t="shared" si="22"/>
        <v>UP</v>
      </c>
      <c r="N96">
        <v>79.496722694705241</v>
      </c>
      <c r="O96" t="str">
        <f t="shared" si="23"/>
        <v>UP</v>
      </c>
      <c r="P96" t="str">
        <f t="shared" si="24"/>
        <v>UP</v>
      </c>
      <c r="Q96">
        <f t="shared" si="25"/>
        <v>9.6999999999999318</v>
      </c>
      <c r="R96">
        <f t="shared" si="26"/>
        <v>13.549999999999955</v>
      </c>
      <c r="S96">
        <f t="shared" si="27"/>
        <v>0.71586715867158413</v>
      </c>
      <c r="T96" t="str">
        <f t="shared" si="28"/>
        <v>No Indication</v>
      </c>
      <c r="U96" t="str">
        <f t="shared" si="29"/>
        <v>No T+M+I</v>
      </c>
      <c r="V96">
        <v>490.8127816224582</v>
      </c>
      <c r="W96">
        <v>493.85459204217557</v>
      </c>
      <c r="X96">
        <f t="shared" si="30"/>
        <v>-3.0418104197173648</v>
      </c>
      <c r="Y96">
        <v>-9.1894594162634284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518.20000000000005</v>
      </c>
      <c r="D97">
        <v>527.95000000000005</v>
      </c>
      <c r="E97">
        <v>514.1</v>
      </c>
      <c r="F97">
        <v>522.6</v>
      </c>
      <c r="G97">
        <f>_xll.TA_TYPPRICE(D97,E97,F97)</f>
        <v>521.55000000000007</v>
      </c>
      <c r="H97">
        <v>513.23666612432623</v>
      </c>
      <c r="I97" t="str">
        <f t="shared" si="20"/>
        <v>UP</v>
      </c>
      <c r="J97">
        <v>506.06264532915662</v>
      </c>
      <c r="K97">
        <v>489.88053798369651</v>
      </c>
      <c r="L97" t="str">
        <f t="shared" si="21"/>
        <v>UP</v>
      </c>
      <c r="M97" t="str">
        <f t="shared" si="22"/>
        <v>UP</v>
      </c>
      <c r="N97">
        <v>78.429219991676192</v>
      </c>
      <c r="O97" t="str">
        <f t="shared" si="23"/>
        <v>UP</v>
      </c>
      <c r="P97" t="str">
        <f t="shared" si="24"/>
        <v>UP</v>
      </c>
      <c r="Q97">
        <f t="shared" si="25"/>
        <v>8.5</v>
      </c>
      <c r="R97">
        <f t="shared" si="26"/>
        <v>13.850000000000023</v>
      </c>
      <c r="S97">
        <f t="shared" si="27"/>
        <v>0.61371841155234552</v>
      </c>
      <c r="T97" t="str">
        <f t="shared" si="28"/>
        <v>No Indication</v>
      </c>
      <c r="U97" t="str">
        <f t="shared" si="29"/>
        <v>No T+M+I</v>
      </c>
      <c r="V97">
        <v>495.7031229113108</v>
      </c>
      <c r="W97">
        <v>495.98388152053292</v>
      </c>
      <c r="X97">
        <f t="shared" si="30"/>
        <v>-0.28075860922211859</v>
      </c>
      <c r="Y97">
        <v>-7.4077192548551665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525</v>
      </c>
      <c r="D98">
        <v>527</v>
      </c>
      <c r="E98">
        <v>511</v>
      </c>
      <c r="F98">
        <v>521.5</v>
      </c>
      <c r="G98">
        <f>_xll.TA_TYPPRICE(D98,E98,F98)</f>
        <v>519.83333333333337</v>
      </c>
      <c r="H98">
        <v>516.5349997288298</v>
      </c>
      <c r="I98" t="str">
        <f t="shared" si="20"/>
        <v>UP</v>
      </c>
      <c r="J98">
        <v>510.71539081156624</v>
      </c>
      <c r="K98">
        <v>494.57375176509731</v>
      </c>
      <c r="L98" t="str">
        <f t="shared" si="21"/>
        <v>UP</v>
      </c>
      <c r="M98" t="str">
        <f t="shared" si="22"/>
        <v>UP</v>
      </c>
      <c r="N98">
        <v>76.413661405751682</v>
      </c>
      <c r="O98" t="str">
        <f t="shared" si="23"/>
        <v>UP</v>
      </c>
      <c r="P98" t="str">
        <f t="shared" si="24"/>
        <v>UP</v>
      </c>
      <c r="Q98">
        <f t="shared" si="25"/>
        <v>10.5</v>
      </c>
      <c r="R98">
        <f t="shared" si="26"/>
        <v>16</v>
      </c>
      <c r="S98">
        <f t="shared" si="27"/>
        <v>0.65625</v>
      </c>
      <c r="T98" t="str">
        <f t="shared" si="28"/>
        <v>No Indication</v>
      </c>
      <c r="U98" t="str">
        <f t="shared" si="29"/>
        <v>No T+M+I</v>
      </c>
      <c r="V98">
        <v>499.67187323264761</v>
      </c>
      <c r="W98">
        <v>497.8739643708638</v>
      </c>
      <c r="X98">
        <f t="shared" si="30"/>
        <v>1.7979088617838102</v>
      </c>
      <c r="Y98">
        <v>-5.566593631527371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523.79999999999995</v>
      </c>
      <c r="D99">
        <v>529.4</v>
      </c>
      <c r="E99">
        <v>511.6</v>
      </c>
      <c r="F99">
        <v>514.5</v>
      </c>
      <c r="G99">
        <f>_xll.TA_TYPPRICE(D99,E99,F99)</f>
        <v>518.5</v>
      </c>
      <c r="H99">
        <v>517.51749986441496</v>
      </c>
      <c r="I99" t="str">
        <f t="shared" si="20"/>
        <v>DOWN</v>
      </c>
      <c r="J99">
        <v>514.86752618677372</v>
      </c>
      <c r="K99">
        <v>498.35736248396461</v>
      </c>
      <c r="L99" t="str">
        <f t="shared" si="21"/>
        <v>No Confirmation</v>
      </c>
      <c r="M99" t="str">
        <f t="shared" si="22"/>
        <v>No Trend</v>
      </c>
      <c r="N99">
        <v>63.444128524628219</v>
      </c>
      <c r="O99" t="str">
        <f t="shared" si="23"/>
        <v>UP</v>
      </c>
      <c r="P99" t="str">
        <f t="shared" si="24"/>
        <v>No Trend + Momentum</v>
      </c>
      <c r="Q99">
        <f t="shared" si="25"/>
        <v>2.8999999999999773</v>
      </c>
      <c r="R99">
        <f t="shared" si="26"/>
        <v>17.799999999999955</v>
      </c>
      <c r="S99">
        <f t="shared" si="27"/>
        <v>0.16292134831460589</v>
      </c>
      <c r="T99" t="str">
        <f t="shared" si="28"/>
        <v>DOWN</v>
      </c>
      <c r="U99" t="str">
        <f t="shared" si="29"/>
        <v>No T+M+I</v>
      </c>
      <c r="V99">
        <v>501.95312350454799</v>
      </c>
      <c r="W99">
        <v>499.10552256561465</v>
      </c>
      <c r="X99">
        <f t="shared" si="30"/>
        <v>2.8476009389333399</v>
      </c>
      <c r="Y99">
        <v>-3.8837547174352283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518.79999999999995</v>
      </c>
      <c r="D100">
        <v>519.4</v>
      </c>
      <c r="E100">
        <v>503.6</v>
      </c>
      <c r="F100">
        <v>506.45</v>
      </c>
      <c r="G100">
        <f>_xll.TA_TYPPRICE(D100,E100,F100)</f>
        <v>509.81666666666666</v>
      </c>
      <c r="H100">
        <v>513.66708326554078</v>
      </c>
      <c r="I100" t="str">
        <f t="shared" si="20"/>
        <v>DOWN</v>
      </c>
      <c r="J100">
        <v>515.87474258971292</v>
      </c>
      <c r="K100">
        <v>499.52239304308358</v>
      </c>
      <c r="L100" t="str">
        <f t="shared" si="21"/>
        <v>No Confirmation</v>
      </c>
      <c r="M100" t="str">
        <f t="shared" si="22"/>
        <v>No Trend</v>
      </c>
      <c r="N100">
        <v>51.00076316257335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2.8499999999999659</v>
      </c>
      <c r="R100">
        <f t="shared" si="26"/>
        <v>15.799999999999955</v>
      </c>
      <c r="S100">
        <f t="shared" si="27"/>
        <v>0.18037974683544139</v>
      </c>
      <c r="T100" t="str">
        <f t="shared" si="28"/>
        <v>DOWN</v>
      </c>
      <c r="U100" t="str">
        <f t="shared" si="29"/>
        <v>No T+M+I</v>
      </c>
      <c r="V100">
        <v>502.64495065769444</v>
      </c>
      <c r="W100">
        <v>499.64955793112466</v>
      </c>
      <c r="X100">
        <f t="shared" si="30"/>
        <v>2.9953927265697757</v>
      </c>
      <c r="Y100">
        <v>-2.5079252286342273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508.5</v>
      </c>
      <c r="D101">
        <v>525</v>
      </c>
      <c r="E101">
        <v>505</v>
      </c>
      <c r="F101">
        <v>517.9</v>
      </c>
      <c r="G101">
        <f>_xll.TA_TYPPRICE(D101,E101,F101)</f>
        <v>515.9666666666667</v>
      </c>
      <c r="H101">
        <v>514.8168749661038</v>
      </c>
      <c r="I101" t="str">
        <f t="shared" si="20"/>
        <v>UP</v>
      </c>
      <c r="J101">
        <v>517.90257756977667</v>
      </c>
      <c r="K101">
        <v>500.73963903350943</v>
      </c>
      <c r="L101" t="str">
        <f t="shared" si="21"/>
        <v>No Confirmation</v>
      </c>
      <c r="M101" t="str">
        <f t="shared" si="22"/>
        <v>No Trend</v>
      </c>
      <c r="N101">
        <v>63.66958859629932</v>
      </c>
      <c r="O101" t="str">
        <f t="shared" si="23"/>
        <v>UP</v>
      </c>
      <c r="P101" t="str">
        <f t="shared" si="24"/>
        <v>No Trend + Momentum</v>
      </c>
      <c r="Q101">
        <f t="shared" si="25"/>
        <v>12.899999999999977</v>
      </c>
      <c r="R101">
        <f t="shared" si="26"/>
        <v>20</v>
      </c>
      <c r="S101">
        <f t="shared" si="27"/>
        <v>0.64499999999999891</v>
      </c>
      <c r="T101" t="str">
        <f t="shared" si="28"/>
        <v>No Indication</v>
      </c>
      <c r="U101" t="str">
        <f t="shared" si="29"/>
        <v>No T+M+I</v>
      </c>
      <c r="V101">
        <v>504.99188132574142</v>
      </c>
      <c r="W101">
        <v>501.00144252881915</v>
      </c>
      <c r="X101">
        <f t="shared" si="30"/>
        <v>3.9904387969222626</v>
      </c>
      <c r="Y101">
        <v>-1.2082524235229293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518.95000000000005</v>
      </c>
      <c r="D102">
        <v>528.5</v>
      </c>
      <c r="E102">
        <v>508.7</v>
      </c>
      <c r="F102">
        <v>511.75</v>
      </c>
      <c r="G102">
        <f>_xll.TA_TYPPRICE(D102,E102,F102)</f>
        <v>516.31666666666672</v>
      </c>
      <c r="H102">
        <v>515.56677081638531</v>
      </c>
      <c r="I102" t="str">
        <f t="shared" si="20"/>
        <v>DOWN</v>
      </c>
      <c r="J102">
        <v>520.25756033204857</v>
      </c>
      <c r="K102">
        <v>502.50860813717401</v>
      </c>
      <c r="L102" t="str">
        <f t="shared" si="21"/>
        <v>No Confirmation</v>
      </c>
      <c r="M102" t="str">
        <f t="shared" si="22"/>
        <v>No Trend</v>
      </c>
      <c r="N102">
        <v>54.251949803273781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3.0500000000000114</v>
      </c>
      <c r="R102">
        <f t="shared" si="26"/>
        <v>19.800000000000011</v>
      </c>
      <c r="S102">
        <f t="shared" si="27"/>
        <v>0.15404040404040453</v>
      </c>
      <c r="T102" t="str">
        <f t="shared" si="28"/>
        <v>DOWN</v>
      </c>
      <c r="U102" t="str">
        <f t="shared" si="29"/>
        <v>No T+M+I</v>
      </c>
      <c r="V102">
        <v>506.03159189101194</v>
      </c>
      <c r="W102">
        <v>501.79763197112885</v>
      </c>
      <c r="X102">
        <f t="shared" si="30"/>
        <v>4.2339599198830911</v>
      </c>
      <c r="Y102">
        <v>-0.11980995484172507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512</v>
      </c>
      <c r="D103">
        <v>514.54999999999995</v>
      </c>
      <c r="E103">
        <v>501.5</v>
      </c>
      <c r="F103">
        <v>506</v>
      </c>
      <c r="G103">
        <f>_xll.TA_TYPPRICE(D103,E103,F103)</f>
        <v>507.34999999999997</v>
      </c>
      <c r="H103">
        <v>511.45838540819261</v>
      </c>
      <c r="I103" t="str">
        <f t="shared" si="20"/>
        <v>DOWN</v>
      </c>
      <c r="J103">
        <v>518.98921359159328</v>
      </c>
      <c r="K103">
        <v>502.28447299557979</v>
      </c>
      <c r="L103" t="str">
        <f t="shared" si="21"/>
        <v>No Confirmation</v>
      </c>
      <c r="M103" t="str">
        <f t="shared" si="22"/>
        <v>No Trend</v>
      </c>
      <c r="N103">
        <v>46.255831358796861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4.5</v>
      </c>
      <c r="R103">
        <f t="shared" si="26"/>
        <v>13.049999999999955</v>
      </c>
      <c r="S103">
        <f t="shared" si="27"/>
        <v>0.34482758620689774</v>
      </c>
      <c r="T103" t="str">
        <f t="shared" si="28"/>
        <v>No Indication</v>
      </c>
      <c r="U103" t="str">
        <f t="shared" si="29"/>
        <v>No T+M+I</v>
      </c>
      <c r="V103">
        <v>506.02673160008703</v>
      </c>
      <c r="W103">
        <v>502.10891849178597</v>
      </c>
      <c r="X103">
        <f t="shared" si="30"/>
        <v>3.9178131083010612</v>
      </c>
      <c r="Y103">
        <v>0.68771465778683216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506</v>
      </c>
      <c r="D104">
        <v>515</v>
      </c>
      <c r="E104">
        <v>505.15</v>
      </c>
      <c r="F104">
        <v>506.3</v>
      </c>
      <c r="G104">
        <f>_xll.TA_TYPPRICE(D104,E104,F104)</f>
        <v>508.81666666666666</v>
      </c>
      <c r="H104">
        <v>510.13752603742967</v>
      </c>
      <c r="I104" t="str">
        <f t="shared" si="20"/>
        <v>DOWN</v>
      </c>
      <c r="J104">
        <v>518.10272168235031</v>
      </c>
      <c r="K104">
        <v>502.92125677433984</v>
      </c>
      <c r="L104" t="str">
        <f t="shared" si="21"/>
        <v>No Confirmation</v>
      </c>
      <c r="M104" t="str">
        <f t="shared" si="22"/>
        <v>No Trend</v>
      </c>
      <c r="N104">
        <v>46.767517915348051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1.1500000000000341</v>
      </c>
      <c r="R104">
        <f t="shared" si="26"/>
        <v>9.8500000000000227</v>
      </c>
      <c r="S104">
        <f t="shared" si="27"/>
        <v>0.11675126903553619</v>
      </c>
      <c r="T104" t="str">
        <f t="shared" si="28"/>
        <v>DOWN</v>
      </c>
      <c r="U104" t="str">
        <f t="shared" si="29"/>
        <v>No T+M+I</v>
      </c>
      <c r="V104">
        <v>506.06877289238133</v>
      </c>
      <c r="W104">
        <v>502.41936897387592</v>
      </c>
      <c r="X104">
        <f t="shared" si="30"/>
        <v>3.6494039185054135</v>
      </c>
      <c r="Y104">
        <v>1.2800525099305484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503.95</v>
      </c>
      <c r="D105">
        <v>503.95</v>
      </c>
      <c r="E105">
        <v>489.5</v>
      </c>
      <c r="F105">
        <v>492.55</v>
      </c>
      <c r="G105">
        <f>_xll.TA_TYPPRICE(D105,E105,F105)</f>
        <v>495.33333333333331</v>
      </c>
      <c r="H105">
        <v>502.73542968538152</v>
      </c>
      <c r="I105" t="str">
        <f t="shared" si="20"/>
        <v>DOWN</v>
      </c>
      <c r="J105">
        <v>514.95767241960584</v>
      </c>
      <c r="K105">
        <v>499.938755268931</v>
      </c>
      <c r="L105" t="str">
        <f t="shared" si="21"/>
        <v>DOWN</v>
      </c>
      <c r="M105" t="str">
        <f t="shared" si="22"/>
        <v>DOWN</v>
      </c>
      <c r="N105">
        <v>30.261198657582227</v>
      </c>
      <c r="O105" t="str">
        <f t="shared" si="23"/>
        <v>DOWN</v>
      </c>
      <c r="P105" t="str">
        <f t="shared" si="24"/>
        <v>DOWN</v>
      </c>
      <c r="Q105">
        <f t="shared" si="25"/>
        <v>3.0500000000000114</v>
      </c>
      <c r="R105">
        <f t="shared" si="26"/>
        <v>14.449999999999989</v>
      </c>
      <c r="S105">
        <f t="shared" si="27"/>
        <v>0.21107266435986255</v>
      </c>
      <c r="T105" t="str">
        <f t="shared" si="28"/>
        <v>No Indication</v>
      </c>
      <c r="U105" t="str">
        <f t="shared" si="29"/>
        <v>No T+M+I</v>
      </c>
      <c r="V105">
        <v>503.98896167816883</v>
      </c>
      <c r="W105">
        <v>501.68830460544069</v>
      </c>
      <c r="X105">
        <f t="shared" si="30"/>
        <v>2.3006570727281428</v>
      </c>
      <c r="Y105">
        <v>1.4841734224900673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494.7</v>
      </c>
      <c r="D106">
        <v>507</v>
      </c>
      <c r="E106">
        <v>493.5</v>
      </c>
      <c r="F106">
        <v>497.75</v>
      </c>
      <c r="G106">
        <f>_xll.TA_TYPPRICE(D106,E106,F106)</f>
        <v>499.41666666666669</v>
      </c>
      <c r="H106">
        <v>501.07604817602407</v>
      </c>
      <c r="I106" t="str">
        <f t="shared" si="20"/>
        <v>DOWN</v>
      </c>
      <c r="J106">
        <v>513.18930077080449</v>
      </c>
      <c r="K106">
        <v>498.50792076472413</v>
      </c>
      <c r="L106" t="str">
        <f t="shared" si="21"/>
        <v>DOWN</v>
      </c>
      <c r="M106" t="str">
        <f t="shared" si="22"/>
        <v>DOWN</v>
      </c>
      <c r="N106">
        <v>40.233086918052265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4.25</v>
      </c>
      <c r="R106">
        <f t="shared" si="26"/>
        <v>13.5</v>
      </c>
      <c r="S106">
        <f t="shared" si="27"/>
        <v>0.31481481481481483</v>
      </c>
      <c r="T106" t="str">
        <f t="shared" si="28"/>
        <v>No Indication</v>
      </c>
      <c r="U106" t="str">
        <f t="shared" si="29"/>
        <v>No T+M+I</v>
      </c>
      <c r="V106">
        <v>503.029121419989</v>
      </c>
      <c r="W106">
        <v>501.396578338371</v>
      </c>
      <c r="X106">
        <f t="shared" si="30"/>
        <v>1.632543081617996</v>
      </c>
      <c r="Y106">
        <v>1.513847354315653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500.25</v>
      </c>
      <c r="D107">
        <v>506</v>
      </c>
      <c r="E107">
        <v>498.25</v>
      </c>
      <c r="F107">
        <v>503.7</v>
      </c>
      <c r="G107">
        <f>_xll.TA_TYPPRICE(D107,E107,F107)</f>
        <v>502.65000000000003</v>
      </c>
      <c r="H107">
        <v>501.86302408801203</v>
      </c>
      <c r="I107" t="str">
        <f t="shared" si="20"/>
        <v>UP</v>
      </c>
      <c r="J107">
        <v>511.5916783772924</v>
      </c>
      <c r="K107">
        <v>498.45060503922986</v>
      </c>
      <c r="L107" t="str">
        <f t="shared" si="21"/>
        <v>No Confirmation</v>
      </c>
      <c r="M107" t="str">
        <f t="shared" si="22"/>
        <v>No Trend</v>
      </c>
      <c r="N107">
        <v>50.380957877445418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5.4499999999999886</v>
      </c>
      <c r="R107">
        <f t="shared" si="26"/>
        <v>7.75</v>
      </c>
      <c r="S107">
        <f t="shared" si="27"/>
        <v>0.70322580645161148</v>
      </c>
      <c r="T107" t="str">
        <f t="shared" si="28"/>
        <v>No Indication</v>
      </c>
      <c r="U107" t="str">
        <f t="shared" si="29"/>
        <v>No T+M+I</v>
      </c>
      <c r="V107">
        <v>503.13233350922144</v>
      </c>
      <c r="W107">
        <v>501.56720216515833</v>
      </c>
      <c r="X107">
        <f t="shared" si="30"/>
        <v>1.5651313440631043</v>
      </c>
      <c r="Y107">
        <v>1.5241041522651433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2017-07-05T08:56:27Z</dcterms:created>
  <dcterms:modified xsi:type="dcterms:W3CDTF">2017-10-03T07:55:42Z</dcterms:modified>
</cp:coreProperties>
</file>