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9" i="1"/>
  <c r="N55" i="1"/>
  <c r="N67" i="1"/>
  <c r="N8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9" i="1"/>
  <c r="N47" i="1"/>
  <c r="N51" i="1"/>
  <c r="N53" i="1"/>
  <c r="N57" i="1"/>
  <c r="N59" i="1"/>
  <c r="N61" i="1"/>
  <c r="N63" i="1"/>
  <c r="N65" i="1"/>
  <c r="N69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K3" i="1"/>
  <c r="K7" i="1"/>
  <c r="K13" i="1"/>
  <c r="K25" i="1"/>
  <c r="K4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1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K85" i="1"/>
  <c r="K89" i="1"/>
  <c r="K93" i="1"/>
  <c r="K97" i="1"/>
  <c r="K101" i="1"/>
  <c r="K75" i="1"/>
  <c r="K83" i="1"/>
  <c r="K87" i="1"/>
  <c r="K91" i="1"/>
  <c r="K95" i="1"/>
  <c r="K99" i="1"/>
  <c r="K103" i="1"/>
  <c r="J3" i="1"/>
  <c r="J9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55" i="1"/>
  <c r="J79" i="1"/>
  <c r="J83" i="1"/>
  <c r="J87" i="1"/>
  <c r="J91" i="1"/>
  <c r="J95" i="1"/>
  <c r="J99" i="1"/>
  <c r="J103" i="1"/>
  <c r="H2" i="1" a="1"/>
  <c r="G3" i="1"/>
  <c r="G51" i="1"/>
  <c r="G71" i="1"/>
  <c r="G77" i="1"/>
  <c r="G83" i="1"/>
  <c r="G87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69" i="1"/>
  <c r="G73" i="1"/>
  <c r="G75" i="1"/>
  <c r="G79" i="1"/>
  <c r="G81" i="1"/>
  <c r="G85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48" i="1" l="1"/>
  <c r="AH56" i="1"/>
  <c r="AH49" i="1"/>
  <c r="AH45" i="1"/>
  <c r="AH41" i="1"/>
  <c r="AH33" i="1"/>
  <c r="AH23" i="1"/>
  <c r="AH15" i="1"/>
  <c r="AH44" i="1"/>
  <c r="AH36" i="1"/>
  <c r="AH20" i="1"/>
  <c r="AH8" i="1"/>
  <c r="AH9" i="1" l="1"/>
  <c r="AH25" i="1"/>
  <c r="AH16" i="1"/>
  <c r="AH4" i="1"/>
  <c r="AH55" i="1"/>
  <c r="AH31" i="1"/>
  <c r="AH40" i="1"/>
  <c r="AH24" i="1"/>
  <c r="AH12" i="1"/>
  <c r="AH38" i="1"/>
  <c r="AH6" i="1"/>
  <c r="AH54" i="1"/>
  <c r="AH42" i="1"/>
  <c r="AH47" i="1"/>
  <c r="AH50" i="1"/>
  <c r="AH39" i="1"/>
  <c r="AH7" i="1"/>
  <c r="AH10" i="1"/>
  <c r="AH11" i="1"/>
  <c r="AH22" i="1"/>
  <c r="AH52" i="1"/>
  <c r="AH14" i="1"/>
  <c r="AH27" i="1"/>
  <c r="AH32" i="1"/>
  <c r="AH30" i="1"/>
  <c r="AH13" i="1"/>
  <c r="AH28" i="1"/>
  <c r="AH37" i="1"/>
  <c r="AH29" i="1"/>
  <c r="AH21" i="1"/>
  <c r="AH53" i="1"/>
  <c r="AH17" i="1"/>
  <c r="AH5" i="1"/>
  <c r="AH46" i="1" l="1"/>
  <c r="AH34" i="1"/>
  <c r="AH26" i="1"/>
  <c r="AH51" i="1"/>
  <c r="AH3" i="1"/>
  <c r="AH2" i="1"/>
  <c r="AH19" i="1"/>
  <c r="AH35" i="1"/>
  <c r="AH18" i="1"/>
  <c r="AH4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<sst xmlns="http://schemas.openxmlformats.org/spreadsheetml/2006/main" count="137" uniqueCount="35">
  <si>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</si>
  <si>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</si>
  <si>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</si>
  <si>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</si>
  <si>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</si>
  <si>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SUPREMEIND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</si>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</sst>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1100</v>
      </c>
      <c r="D2">
        <v>1165.45</v>
      </c>
      <c r="E2">
        <v>1092.95</v>
      </c>
      <c r="F2">
        <v>1161</v>
      </c>
      <c r="G2">
        <f>_xll.TA_TYPPRICE(D2,E2,F2)</f>
        <v>1139.8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68.049999999999955</v>
      </c>
      <c r="R2">
        <f>D2-E2</f>
        <v>72.5</v>
      </c>
      <c r="S2">
        <f>Q2/R2</f>
        <v>0.93862068965517176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1165</v>
      </c>
      <c r="D3">
        <v>1174.8</v>
      </c>
      <c r="E3">
        <v>1136</v>
      </c>
      <c r="F3">
        <v>1150</v>
      </c>
      <c r="G3">
        <f>_xll.TA_TYPPRICE(D3,E3,F3)</f>
        <v>1153.6000000000001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</v>
      </c>
      <c r="R3">
        <f t="shared" ref="R3:R66" si="6">D3-E3</f>
        <v>38.799999999999955</v>
      </c>
      <c r="S3">
        <f t="shared" ref="S3:S66" si="7">Q3/R3</f>
        <v>0.36082474226804168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1152.05</v>
      </c>
      <c r="D4">
        <v>1183.8</v>
      </c>
      <c r="E4">
        <v>1141.55</v>
      </c>
      <c r="F4">
        <v>1175</v>
      </c>
      <c r="G4">
        <f>_xll.TA_TYPPRICE(D4,E4,F4)</f>
        <v>1166.7833333333333</v>
      </c>
      <c r="H4">
        <v>1153.3944444444444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33.450000000000045</v>
      </c>
      <c r="R4">
        <f t="shared" si="6"/>
        <v>42.25</v>
      </c>
      <c r="S4">
        <f t="shared" si="7"/>
        <v>0.79171597633136204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1174</v>
      </c>
      <c r="D5">
        <v>1202.0999999999999</v>
      </c>
      <c r="E5">
        <v>1165.55</v>
      </c>
      <c r="F5">
        <v>1175</v>
      </c>
      <c r="G5">
        <f>_xll.TA_TYPPRICE(D5,E5,F5)</f>
        <v>1180.8833333333332</v>
      </c>
      <c r="H5">
        <v>1167.1388888888887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9.4500000000000455</v>
      </c>
      <c r="R5">
        <f t="shared" si="6"/>
        <v>36.549999999999955</v>
      </c>
      <c r="S5">
        <f t="shared" si="7"/>
        <v>0.25854993160054879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1199.8499999999999</v>
      </c>
      <c r="D6">
        <v>1209.95</v>
      </c>
      <c r="E6">
        <v>1173</v>
      </c>
      <c r="F6">
        <v>1180</v>
      </c>
      <c r="G6">
        <f>_xll.TA_TYPPRICE(D6,E6,F6)</f>
        <v>1187.6499999999999</v>
      </c>
      <c r="H6">
        <v>1177.3944444444442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36.950000000000045</v>
      </c>
      <c r="S6">
        <f t="shared" si="7"/>
        <v>0.18944519621109585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1189.9000000000001</v>
      </c>
      <c r="D7">
        <v>1208</v>
      </c>
      <c r="E7">
        <v>1183.95</v>
      </c>
      <c r="F7">
        <v>1200</v>
      </c>
      <c r="G7">
        <f>_xll.TA_TYPPRICE(D7,E7,F7)</f>
        <v>1197.3166666666666</v>
      </c>
      <c r="H7">
        <v>1187.3555555555554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81.967213114754102</v>
      </c>
      <c r="O7" t="str">
        <f t="shared" si="3"/>
        <v>UP</v>
      </c>
      <c r="P7" t="e">
        <f t="shared" si="4"/>
        <v>#N/A</v>
      </c>
      <c r="Q7">
        <f t="shared" si="5"/>
        <v>16.049999999999955</v>
      </c>
      <c r="R7">
        <f t="shared" si="6"/>
        <v>24.049999999999955</v>
      </c>
      <c r="S7">
        <f t="shared" si="7"/>
        <v>0.66735966735966679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1205.9000000000001</v>
      </c>
      <c r="D8">
        <v>1205.9000000000001</v>
      </c>
      <c r="E8">
        <v>1185</v>
      </c>
      <c r="F8">
        <v>1191</v>
      </c>
      <c r="G8">
        <f>_xll.TA_TYPPRICE(D8,E8,F8)</f>
        <v>1193.9666666666667</v>
      </c>
      <c r="H8">
        <v>1190.661111111111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69.20415224913495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20.900000000000091</v>
      </c>
      <c r="S8">
        <f t="shared" si="7"/>
        <v>0.28708133971291744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1191</v>
      </c>
      <c r="D9">
        <v>1215</v>
      </c>
      <c r="E9">
        <v>1170</v>
      </c>
      <c r="F9">
        <v>1200</v>
      </c>
      <c r="G9">
        <f>_xll.TA_TYPPRICE(D9,E9,F9)</f>
        <v>1195</v>
      </c>
      <c r="H9">
        <v>1192.8305555555555</v>
      </c>
      <c r="I9" t="str">
        <f t="shared" si="0"/>
        <v>UP</v>
      </c>
      <c r="J9">
        <v>1195.625</v>
      </c>
      <c r="K9">
        <v>1156</v>
      </c>
      <c r="L9" t="str">
        <f t="shared" si="1"/>
        <v>UP</v>
      </c>
      <c r="M9" t="str">
        <f t="shared" si="2"/>
        <v>UP</v>
      </c>
      <c r="N9">
        <v>74.221578566256341</v>
      </c>
      <c r="O9" t="str">
        <f t="shared" si="3"/>
        <v>UP</v>
      </c>
      <c r="P9" t="str">
        <f t="shared" si="4"/>
        <v>UP</v>
      </c>
      <c r="Q9">
        <f t="shared" si="5"/>
        <v>30</v>
      </c>
      <c r="R9">
        <f t="shared" si="6"/>
        <v>45</v>
      </c>
      <c r="S9">
        <f t="shared" si="7"/>
        <v>0.66666666666666663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1200</v>
      </c>
      <c r="D10">
        <v>1219.95</v>
      </c>
      <c r="E10">
        <v>1193.05</v>
      </c>
      <c r="F10">
        <v>1200</v>
      </c>
      <c r="G10">
        <f>_xll.TA_TYPPRICE(D10,E10,F10)</f>
        <v>1204.3333333333333</v>
      </c>
      <c r="H10">
        <v>1198.5819444444444</v>
      </c>
      <c r="I10" t="str">
        <f t="shared" si="0"/>
        <v>UP</v>
      </c>
      <c r="J10">
        <v>1201.0305555555556</v>
      </c>
      <c r="K10">
        <v>1164.2333333333333</v>
      </c>
      <c r="L10" t="str">
        <f t="shared" si="1"/>
        <v>No Confirmation</v>
      </c>
      <c r="M10" t="str">
        <f t="shared" si="2"/>
        <v>No Trend</v>
      </c>
      <c r="N10">
        <v>74.221578566256326</v>
      </c>
      <c r="O10" t="str">
        <f t="shared" si="3"/>
        <v>UP</v>
      </c>
      <c r="P10" t="str">
        <f t="shared" si="4"/>
        <v>No Trend + Momentum</v>
      </c>
      <c r="Q10">
        <f t="shared" si="5"/>
        <v>6.9500000000000455</v>
      </c>
      <c r="R10">
        <f t="shared" si="6"/>
        <v>26.900000000000091</v>
      </c>
      <c r="S10">
        <f t="shared" si="7"/>
        <v>0.25836431226765882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1202</v>
      </c>
      <c r="D11">
        <v>1213.95</v>
      </c>
      <c r="E11">
        <v>1175.8</v>
      </c>
      <c r="F11">
        <v>1194</v>
      </c>
      <c r="G11">
        <f>_xll.TA_TYPPRICE(D11,E11,F11)</f>
        <v>1194.5833333333333</v>
      </c>
      <c r="H11">
        <v>1196.5826388888888</v>
      </c>
      <c r="I11" t="str">
        <f t="shared" si="0"/>
        <v>DOWN</v>
      </c>
      <c r="J11">
        <v>1203.9015432098765</v>
      </c>
      <c r="K11">
        <v>1166.8037037037036</v>
      </c>
      <c r="L11" t="str">
        <f t="shared" si="1"/>
        <v>No Confirmation</v>
      </c>
      <c r="M11" t="str">
        <f t="shared" si="2"/>
        <v>No Trend</v>
      </c>
      <c r="N11">
        <v>63.452758647372896</v>
      </c>
      <c r="O11" t="str">
        <f t="shared" si="3"/>
        <v>UP</v>
      </c>
      <c r="P11" t="str">
        <f t="shared" si="4"/>
        <v>No Trend + Momentum</v>
      </c>
      <c r="Q11">
        <f t="shared" si="5"/>
        <v>18.200000000000045</v>
      </c>
      <c r="R11">
        <f t="shared" si="6"/>
        <v>38.150000000000091</v>
      </c>
      <c r="S11">
        <f t="shared" si="7"/>
        <v>0.47706422018348632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1199.9000000000001</v>
      </c>
      <c r="D12">
        <v>1208.9000000000001</v>
      </c>
      <c r="E12">
        <v>1185.5</v>
      </c>
      <c r="F12">
        <v>1188</v>
      </c>
      <c r="G12">
        <f>_xll.TA_TYPPRICE(D12,E12,F12)</f>
        <v>1194.1333333333334</v>
      </c>
      <c r="H12">
        <v>1195.3579861111111</v>
      </c>
      <c r="I12" t="str">
        <f t="shared" si="0"/>
        <v>DOWN</v>
      </c>
      <c r="J12">
        <v>1205.0123113854595</v>
      </c>
      <c r="K12">
        <v>1170.9584362139917</v>
      </c>
      <c r="L12" t="str">
        <f t="shared" si="1"/>
        <v>No Confirmation</v>
      </c>
      <c r="M12" t="str">
        <f t="shared" si="2"/>
        <v>No Trend</v>
      </c>
      <c r="N12">
        <v>53.711497207984671</v>
      </c>
      <c r="O12" t="str">
        <f t="shared" si="3"/>
        <v>No Momentum</v>
      </c>
      <c r="P12" t="str">
        <f t="shared" si="4"/>
        <v>No Trend + Momentum</v>
      </c>
      <c r="Q12">
        <f t="shared" si="5"/>
        <v>2.5</v>
      </c>
      <c r="R12">
        <f t="shared" si="6"/>
        <v>23.400000000000091</v>
      </c>
      <c r="S12">
        <f t="shared" si="7"/>
        <v>0.10683760683760642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1204</v>
      </c>
      <c r="E13">
        <v>1172.2</v>
      </c>
      <c r="F13">
        <v>1189</v>
      </c>
      <c r="G13">
        <f>_xll.TA_TYPPRICE(D13,E13,F13)</f>
        <v>1188.3999999999999</v>
      </c>
      <c r="H13">
        <v>1191.8789930555554</v>
      </c>
      <c r="I13" t="str">
        <f t="shared" si="0"/>
        <v>DOWN</v>
      </c>
      <c r="J13">
        <v>1204.7873532998019</v>
      </c>
      <c r="K13">
        <v>1171.2343392775492</v>
      </c>
      <c r="L13" t="str">
        <f t="shared" si="1"/>
        <v>No Confirmation</v>
      </c>
      <c r="M13" t="str">
        <f t="shared" si="2"/>
        <v>No Trend</v>
      </c>
      <c r="N13">
        <v>55.146074369100347</v>
      </c>
      <c r="O13" t="str">
        <f t="shared" si="3"/>
        <v>No Momentum</v>
      </c>
      <c r="P13" t="str">
        <f t="shared" si="4"/>
        <v>No Trend + Momentum</v>
      </c>
      <c r="Q13">
        <f t="shared" si="5"/>
        <v>16.799999999999955</v>
      </c>
      <c r="R13">
        <f t="shared" si="6"/>
        <v>31.799999999999955</v>
      </c>
      <c r="S13">
        <f t="shared" si="7"/>
        <v>0.52830188679245216</v>
      </c>
      <c r="T13" t="str">
        <f t="shared" si="8"/>
        <v>No Indication</v>
      </c>
      <c r="U13" t="str">
        <f t="shared" si="9"/>
        <v>No T+M+I</v>
      </c>
      <c r="V13">
        <v>1183.5833333333333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1199.75</v>
      </c>
      <c r="D14">
        <v>1215</v>
      </c>
      <c r="E14">
        <v>1174</v>
      </c>
      <c r="F14">
        <v>1215</v>
      </c>
      <c r="G14">
        <f>_xll.TA_TYPPRICE(D14,E14,F14)</f>
        <v>1201.3333333333333</v>
      </c>
      <c r="H14">
        <v>1196.6061631944444</v>
      </c>
      <c r="I14" t="str">
        <f t="shared" si="0"/>
        <v>UP</v>
      </c>
      <c r="J14">
        <v>1207.0568303442903</v>
      </c>
      <c r="K14">
        <v>1171.8489305492049</v>
      </c>
      <c r="L14" t="str">
        <f t="shared" si="1"/>
        <v>UP</v>
      </c>
      <c r="M14" t="str">
        <f t="shared" si="2"/>
        <v>UP</v>
      </c>
      <c r="N14">
        <v>77.65396030627285</v>
      </c>
      <c r="O14" t="str">
        <f t="shared" si="3"/>
        <v>UP</v>
      </c>
      <c r="P14" t="str">
        <f t="shared" si="4"/>
        <v>UP</v>
      </c>
      <c r="Q14">
        <f t="shared" si="5"/>
        <v>41</v>
      </c>
      <c r="R14">
        <f t="shared" si="6"/>
        <v>41</v>
      </c>
      <c r="S14">
        <f t="shared" si="7"/>
        <v>1</v>
      </c>
      <c r="T14" t="str">
        <f t="shared" si="8"/>
        <v>UP</v>
      </c>
      <c r="U14" t="str">
        <f t="shared" si="9"/>
        <v>UP</v>
      </c>
      <c r="V14">
        <v>1188.4166666666665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1202</v>
      </c>
      <c r="D15">
        <v>1215</v>
      </c>
      <c r="E15">
        <v>1155.05</v>
      </c>
      <c r="F15">
        <v>1160</v>
      </c>
      <c r="G15">
        <f>_xll.TA_TYPPRICE(D15,E15,F15)</f>
        <v>1176.6833333333334</v>
      </c>
      <c r="H15">
        <v>1186.6447482638889</v>
      </c>
      <c r="I15" t="str">
        <f t="shared" si="0"/>
        <v>DOWN</v>
      </c>
      <c r="J15">
        <v>1208.8219791566703</v>
      </c>
      <c r="K15">
        <v>1168.1158348716037</v>
      </c>
      <c r="L15" t="str">
        <f t="shared" si="1"/>
        <v>DOWN</v>
      </c>
      <c r="M15" t="str">
        <f t="shared" si="2"/>
        <v>DOWN</v>
      </c>
      <c r="N15">
        <v>33.372482090763945</v>
      </c>
      <c r="O15" t="str">
        <f t="shared" si="3"/>
        <v>DOWN</v>
      </c>
      <c r="P15" t="str">
        <f t="shared" si="4"/>
        <v>DOWN</v>
      </c>
      <c r="Q15">
        <f t="shared" si="5"/>
        <v>4.9500000000000455</v>
      </c>
      <c r="R15">
        <f t="shared" si="6"/>
        <v>59.950000000000045</v>
      </c>
      <c r="S15">
        <f t="shared" si="7"/>
        <v>8.256880733945024E-2</v>
      </c>
      <c r="T15" t="str">
        <f t="shared" si="8"/>
        <v>DOWN</v>
      </c>
      <c r="U15" t="str">
        <f t="shared" si="9"/>
        <v>DOWN</v>
      </c>
      <c r="V15">
        <v>1184.0448717948716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1162.5</v>
      </c>
      <c r="D16">
        <v>1181.3</v>
      </c>
      <c r="E16">
        <v>1157.05</v>
      </c>
      <c r="F16">
        <v>1158</v>
      </c>
      <c r="G16">
        <f>_xll.TA_TYPPRICE(D16,E16,F16)</f>
        <v>1165.45</v>
      </c>
      <c r="H16">
        <v>1176.0473741319445</v>
      </c>
      <c r="I16" t="str">
        <f t="shared" si="0"/>
        <v>DOWN</v>
      </c>
      <c r="J16">
        <v>1202.7059837885213</v>
      </c>
      <c r="K16">
        <v>1165.6567604556917</v>
      </c>
      <c r="L16" t="str">
        <f t="shared" si="1"/>
        <v>DOWN</v>
      </c>
      <c r="M16" t="str">
        <f t="shared" si="2"/>
        <v>DOWN</v>
      </c>
      <c r="N16">
        <v>32.529320505896727</v>
      </c>
      <c r="O16" t="str">
        <f t="shared" si="3"/>
        <v>DOWN</v>
      </c>
      <c r="P16" t="str">
        <f t="shared" si="4"/>
        <v>DOWN</v>
      </c>
      <c r="Q16">
        <f t="shared" si="5"/>
        <v>0.95000000000004547</v>
      </c>
      <c r="R16">
        <f t="shared" si="6"/>
        <v>24.25</v>
      </c>
      <c r="S16">
        <f t="shared" si="7"/>
        <v>3.9175257731960636E-2</v>
      </c>
      <c r="T16" t="str">
        <f t="shared" si="8"/>
        <v>DOWN</v>
      </c>
      <c r="U16" t="str">
        <f t="shared" si="9"/>
        <v>DOWN</v>
      </c>
      <c r="V16">
        <v>1180.0379684418144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1179</v>
      </c>
      <c r="D17">
        <v>1179</v>
      </c>
      <c r="E17">
        <v>1117.05</v>
      </c>
      <c r="F17">
        <v>1140</v>
      </c>
      <c r="G17">
        <f>_xll.TA_TYPPRICE(D17,E17,F17)</f>
        <v>1145.3500000000001</v>
      </c>
      <c r="H17">
        <v>1160.6986870659723</v>
      </c>
      <c r="I17" t="str">
        <f t="shared" si="0"/>
        <v>DOWN</v>
      </c>
      <c r="J17">
        <v>1197.4379873910721</v>
      </c>
      <c r="K17">
        <v>1154.8552581322047</v>
      </c>
      <c r="L17" t="str">
        <f t="shared" si="1"/>
        <v>DOWN</v>
      </c>
      <c r="M17" t="str">
        <f t="shared" si="2"/>
        <v>DOWN</v>
      </c>
      <c r="N17">
        <v>25.329761107212377</v>
      </c>
      <c r="O17" t="str">
        <f t="shared" si="3"/>
        <v>DOWN</v>
      </c>
      <c r="P17" t="str">
        <f t="shared" si="4"/>
        <v>DOWN</v>
      </c>
      <c r="Q17">
        <f t="shared" si="5"/>
        <v>22.950000000000045</v>
      </c>
      <c r="R17">
        <f t="shared" si="6"/>
        <v>61.950000000000045</v>
      </c>
      <c r="S17">
        <f t="shared" si="7"/>
        <v>0.3704600484261506</v>
      </c>
      <c r="T17" t="str">
        <f t="shared" si="8"/>
        <v>No Indication</v>
      </c>
      <c r="U17" t="str">
        <f t="shared" si="9"/>
        <v>No T+M+I</v>
      </c>
      <c r="V17">
        <v>1173.8782809892275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1125</v>
      </c>
      <c r="D18">
        <v>1156.9000000000001</v>
      </c>
      <c r="E18">
        <v>1120</v>
      </c>
      <c r="F18">
        <v>1145</v>
      </c>
      <c r="G18">
        <f>_xll.TA_TYPPRICE(D18,E18,F18)</f>
        <v>1140.6333333333334</v>
      </c>
      <c r="H18">
        <v>1150.6660101996529</v>
      </c>
      <c r="I18" t="str">
        <f t="shared" si="0"/>
        <v>DOWN</v>
      </c>
      <c r="J18">
        <v>1188.4295457486116</v>
      </c>
      <c r="K18">
        <v>1147.109645213937</v>
      </c>
      <c r="L18" t="str">
        <f t="shared" si="1"/>
        <v>DOWN</v>
      </c>
      <c r="M18" t="str">
        <f t="shared" si="2"/>
        <v>DOWN</v>
      </c>
      <c r="N18">
        <v>30.658582398366217</v>
      </c>
      <c r="O18" t="str">
        <f t="shared" si="3"/>
        <v>DOWN</v>
      </c>
      <c r="P18" t="str">
        <f t="shared" si="4"/>
        <v>DOWN</v>
      </c>
      <c r="Q18">
        <f t="shared" si="5"/>
        <v>25</v>
      </c>
      <c r="R18">
        <f t="shared" si="6"/>
        <v>36.900000000000091</v>
      </c>
      <c r="S18">
        <f t="shared" si="7"/>
        <v>0.67750677506774903</v>
      </c>
      <c r="T18" t="str">
        <f t="shared" si="8"/>
        <v>No Indication</v>
      </c>
      <c r="U18" t="str">
        <f t="shared" si="9"/>
        <v>No T+M+I</v>
      </c>
      <c r="V18">
        <v>1169.4354685293463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1146</v>
      </c>
      <c r="D19">
        <v>1151.0999999999999</v>
      </c>
      <c r="E19">
        <v>1125</v>
      </c>
      <c r="F19">
        <v>1137</v>
      </c>
      <c r="G19">
        <f>_xll.TA_TYPPRICE(D19,E19,F19)</f>
        <v>1137.7</v>
      </c>
      <c r="H19">
        <v>1144.1830050998265</v>
      </c>
      <c r="I19" t="str">
        <f t="shared" si="0"/>
        <v>DOWN</v>
      </c>
      <c r="J19">
        <v>1180.134091137809</v>
      </c>
      <c r="K19">
        <v>1142.196390721951</v>
      </c>
      <c r="L19" t="str">
        <f t="shared" si="1"/>
        <v>DOWN</v>
      </c>
      <c r="M19" t="str">
        <f t="shared" si="2"/>
        <v>DOWN</v>
      </c>
      <c r="N19">
        <v>26.829257122343929</v>
      </c>
      <c r="O19" t="str">
        <f t="shared" si="3"/>
        <v>DOWN</v>
      </c>
      <c r="P19" t="str">
        <f t="shared" si="4"/>
        <v>DOWN</v>
      </c>
      <c r="Q19">
        <f t="shared" si="5"/>
        <v>12</v>
      </c>
      <c r="R19">
        <f t="shared" si="6"/>
        <v>26.099999999999909</v>
      </c>
      <c r="S19">
        <f t="shared" si="7"/>
        <v>0.45977011494253034</v>
      </c>
      <c r="T19" t="str">
        <f t="shared" si="8"/>
        <v>No Indication</v>
      </c>
      <c r="U19" t="str">
        <f t="shared" si="9"/>
        <v>No T+M+I</v>
      </c>
      <c r="V19">
        <v>1164.4453964479085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1141.2</v>
      </c>
      <c r="D20">
        <v>1157</v>
      </c>
      <c r="E20">
        <v>1133</v>
      </c>
      <c r="F20">
        <v>1154</v>
      </c>
      <c r="G20">
        <f>_xll.TA_TYPPRICE(D20,E20,F20)</f>
        <v>1148</v>
      </c>
      <c r="H20">
        <v>1146.0915025499132</v>
      </c>
      <c r="I20" t="str">
        <f t="shared" si="0"/>
        <v>UP</v>
      </c>
      <c r="J20">
        <v>1174.9931819960736</v>
      </c>
      <c r="K20">
        <v>1140.1527483392952</v>
      </c>
      <c r="L20" t="str">
        <f t="shared" si="1"/>
        <v>No Confirmation</v>
      </c>
      <c r="M20" t="str">
        <f t="shared" si="2"/>
        <v>No Trend</v>
      </c>
      <c r="N20">
        <v>45.057586546152891</v>
      </c>
      <c r="O20" t="str">
        <f t="shared" si="3"/>
        <v>No Momentum</v>
      </c>
      <c r="P20" t="str">
        <f t="shared" si="4"/>
        <v>No Trend + Momentum</v>
      </c>
      <c r="Q20">
        <f t="shared" si="5"/>
        <v>21</v>
      </c>
      <c r="R20">
        <f t="shared" si="6"/>
        <v>24</v>
      </c>
      <c r="S20">
        <f t="shared" si="7"/>
        <v>0.875</v>
      </c>
      <c r="T20" t="str">
        <f t="shared" si="8"/>
        <v>UP</v>
      </c>
      <c r="U20" t="str">
        <f t="shared" si="9"/>
        <v>No T+M+I</v>
      </c>
      <c r="V20">
        <v>1162.8384123789995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1175.5</v>
      </c>
      <c r="D21">
        <v>1175.5</v>
      </c>
      <c r="E21">
        <v>1140</v>
      </c>
      <c r="F21">
        <v>1163</v>
      </c>
      <c r="G21">
        <f>_xll.TA_TYPPRICE(D21,E21,F21)</f>
        <v>1159.5</v>
      </c>
      <c r="H21">
        <v>1152.7957512749567</v>
      </c>
      <c r="I21" t="str">
        <f t="shared" si="0"/>
        <v>UP</v>
      </c>
      <c r="J21">
        <v>1175.1058082191685</v>
      </c>
      <c r="K21">
        <v>1140.1188042638962</v>
      </c>
      <c r="L21" t="str">
        <f t="shared" si="1"/>
        <v>No Confirmation</v>
      </c>
      <c r="M21" t="str">
        <f t="shared" si="2"/>
        <v>No Trend</v>
      </c>
      <c r="N21">
        <v>52.83342679972165</v>
      </c>
      <c r="O21" t="str">
        <f t="shared" si="3"/>
        <v>No Momentum</v>
      </c>
      <c r="P21" t="str">
        <f t="shared" si="4"/>
        <v>No Trend + Momentum</v>
      </c>
      <c r="Q21">
        <f t="shared" si="5"/>
        <v>23</v>
      </c>
      <c r="R21">
        <f t="shared" si="6"/>
        <v>35.5</v>
      </c>
      <c r="S21">
        <f t="shared" si="7"/>
        <v>0.647887323943662</v>
      </c>
      <c r="T21" t="str">
        <f t="shared" si="8"/>
        <v>No Indication</v>
      </c>
      <c r="U21" t="str">
        <f t="shared" si="9"/>
        <v>No T+M+I</v>
      </c>
      <c r="V21">
        <v>1162.8632720129995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1167.95</v>
      </c>
      <c r="D22">
        <v>1167.95</v>
      </c>
      <c r="E22">
        <v>1129.0999999999999</v>
      </c>
      <c r="F22">
        <v>1146</v>
      </c>
      <c r="G22">
        <f>_xll.TA_TYPPRICE(D22,E22,F22)</f>
        <v>1147.6833333333334</v>
      </c>
      <c r="H22">
        <v>1150.2395423041451</v>
      </c>
      <c r="I22" t="str">
        <f t="shared" si="0"/>
        <v>DOWN</v>
      </c>
      <c r="J22">
        <v>1173.5156286149088</v>
      </c>
      <c r="K22">
        <v>1137.6701810941415</v>
      </c>
      <c r="L22" t="str">
        <f t="shared" si="1"/>
        <v>No Confirmation</v>
      </c>
      <c r="M22" t="str">
        <f t="shared" si="2"/>
        <v>No Trend</v>
      </c>
      <c r="N22">
        <v>39.600482154857424</v>
      </c>
      <c r="O22" t="str">
        <f t="shared" si="3"/>
        <v>DOWN</v>
      </c>
      <c r="P22" t="str">
        <f t="shared" si="4"/>
        <v>No Trend + Momentum</v>
      </c>
      <c r="Q22">
        <f t="shared" si="5"/>
        <v>16.900000000000091</v>
      </c>
      <c r="R22">
        <f t="shared" si="6"/>
        <v>38.850000000000136</v>
      </c>
      <c r="S22">
        <f t="shared" si="7"/>
        <v>0.43500643500643582</v>
      </c>
      <c r="T22" t="str">
        <f t="shared" si="8"/>
        <v>No Indication</v>
      </c>
      <c r="U22" t="str">
        <f t="shared" si="9"/>
        <v>No T+M+I</v>
      </c>
      <c r="V22">
        <v>1160.268922472538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1130.05</v>
      </c>
      <c r="D23">
        <v>1151.95</v>
      </c>
      <c r="E23">
        <v>1130.05</v>
      </c>
      <c r="F23">
        <v>1138</v>
      </c>
      <c r="G23">
        <f>_xll.TA_TYPPRICE(D23,E23,F23)</f>
        <v>1140</v>
      </c>
      <c r="H23">
        <v>1145.1197711520726</v>
      </c>
      <c r="I23" t="str">
        <f t="shared" si="0"/>
        <v>DOWN</v>
      </c>
      <c r="J23">
        <v>1168.7232667004846</v>
      </c>
      <c r="K23">
        <v>1135.9768075176655</v>
      </c>
      <c r="L23" t="str">
        <f t="shared" si="1"/>
        <v>No Confirmation</v>
      </c>
      <c r="M23" t="str">
        <f t="shared" si="2"/>
        <v>No Trend</v>
      </c>
      <c r="N23">
        <v>34.515259866386636</v>
      </c>
      <c r="O23" t="str">
        <f t="shared" si="3"/>
        <v>DOWN</v>
      </c>
      <c r="P23" t="str">
        <f t="shared" si="4"/>
        <v>No Trend + Momentum</v>
      </c>
      <c r="Q23">
        <f t="shared" si="5"/>
        <v>7.9500000000000455</v>
      </c>
      <c r="R23">
        <f t="shared" si="6"/>
        <v>21.900000000000091</v>
      </c>
      <c r="S23">
        <f t="shared" si="7"/>
        <v>0.36301369863013755</v>
      </c>
      <c r="T23" t="str">
        <f t="shared" si="8"/>
        <v>No Indication</v>
      </c>
      <c r="U23" t="str">
        <f t="shared" si="9"/>
        <v>No T+M+I</v>
      </c>
      <c r="V23">
        <v>1156.8429343998398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1161.8</v>
      </c>
      <c r="E24">
        <v>1149.2</v>
      </c>
      <c r="F24">
        <v>1159</v>
      </c>
      <c r="G24">
        <f>_xll.TA_TYPPRICE(D24,E24,F24)</f>
        <v>1156.6666666666667</v>
      </c>
      <c r="H24">
        <v>1150.8932189093698</v>
      </c>
      <c r="I24" t="str">
        <f t="shared" si="0"/>
        <v>UP</v>
      </c>
      <c r="J24">
        <v>1167.1847629892659</v>
      </c>
      <c r="K24">
        <v>1138.9152947359621</v>
      </c>
      <c r="L24" t="str">
        <f t="shared" si="1"/>
        <v>No Confirmation</v>
      </c>
      <c r="M24" t="str">
        <f t="shared" si="2"/>
        <v>No Trend</v>
      </c>
      <c r="N24">
        <v>53.927968974613236</v>
      </c>
      <c r="O24" t="str">
        <f t="shared" si="3"/>
        <v>No Momentum</v>
      </c>
      <c r="P24" t="str">
        <f t="shared" si="4"/>
        <v>No Trend + Momentum</v>
      </c>
      <c r="Q24">
        <f t="shared" si="5"/>
        <v>9.7999999999999545</v>
      </c>
      <c r="R24">
        <f t="shared" si="6"/>
        <v>12.599999999999909</v>
      </c>
      <c r="S24">
        <f t="shared" si="7"/>
        <v>0.77777777777777979</v>
      </c>
      <c r="T24" t="str">
        <f t="shared" si="8"/>
        <v>No Indication</v>
      </c>
      <c r="U24" t="str">
        <f t="shared" si="9"/>
        <v>No T+M+I</v>
      </c>
      <c r="V24">
        <v>1157.1747906460182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1179.9000000000001</v>
      </c>
      <c r="D25">
        <v>1179.9000000000001</v>
      </c>
      <c r="E25">
        <v>1149</v>
      </c>
      <c r="F25">
        <v>1158</v>
      </c>
      <c r="G25">
        <f>_xll.TA_TYPPRICE(D25,E25,F25)</f>
        <v>1162.3</v>
      </c>
      <c r="H25">
        <v>1156.5966094546848</v>
      </c>
      <c r="I25" t="str">
        <f t="shared" si="0"/>
        <v>UP</v>
      </c>
      <c r="J25">
        <v>1170.0103712138734</v>
      </c>
      <c r="K25">
        <v>1141.1563403501927</v>
      </c>
      <c r="L25" t="str">
        <f t="shared" si="1"/>
        <v>No Confirmation</v>
      </c>
      <c r="M25" t="str">
        <f t="shared" si="2"/>
        <v>No Trend</v>
      </c>
      <c r="N25">
        <v>52.992877158361864</v>
      </c>
      <c r="O25" t="str">
        <f t="shared" si="3"/>
        <v>No Momentum</v>
      </c>
      <c r="P25" t="str">
        <f t="shared" si="4"/>
        <v>No Trend + Momentum</v>
      </c>
      <c r="Q25">
        <f t="shared" si="5"/>
        <v>9</v>
      </c>
      <c r="R25">
        <f t="shared" si="6"/>
        <v>30.900000000000091</v>
      </c>
      <c r="S25">
        <f t="shared" si="7"/>
        <v>0.29126213592232925</v>
      </c>
      <c r="T25" t="str">
        <f t="shared" si="8"/>
        <v>No Indication</v>
      </c>
      <c r="U25" t="str">
        <f t="shared" si="9"/>
        <v>No T+M+I</v>
      </c>
      <c r="V25">
        <v>1157.3017459312462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1170</v>
      </c>
      <c r="D26">
        <v>1170</v>
      </c>
      <c r="E26">
        <v>1133</v>
      </c>
      <c r="F26">
        <v>1149</v>
      </c>
      <c r="G26">
        <f>_xll.TA_TYPPRICE(D26,E26,F26)</f>
        <v>1150.6666666666667</v>
      </c>
      <c r="H26">
        <v>1153.6316380606759</v>
      </c>
      <c r="I26" t="str">
        <f t="shared" si="0"/>
        <v>DOWN</v>
      </c>
      <c r="J26">
        <v>1170.0080664996794</v>
      </c>
      <c r="K26">
        <v>1139.3438202723721</v>
      </c>
      <c r="L26" t="str">
        <f t="shared" si="1"/>
        <v>No Confirmation</v>
      </c>
      <c r="M26" t="str">
        <f t="shared" si="2"/>
        <v>No Trend</v>
      </c>
      <c r="N26">
        <v>44.342869234227969</v>
      </c>
      <c r="O26" t="str">
        <f t="shared" si="3"/>
        <v>No Momentum</v>
      </c>
      <c r="P26" t="str">
        <f t="shared" si="4"/>
        <v>No Trend + Momentum</v>
      </c>
      <c r="Q26">
        <f t="shared" si="5"/>
        <v>16</v>
      </c>
      <c r="R26">
        <f t="shared" si="6"/>
        <v>37</v>
      </c>
      <c r="S26">
        <f t="shared" si="7"/>
        <v>0.43243243243243246</v>
      </c>
      <c r="T26" t="str">
        <f t="shared" si="8"/>
        <v>No Indication</v>
      </c>
      <c r="U26" t="str">
        <f t="shared" si="9"/>
        <v>No T+M+I</v>
      </c>
      <c r="V26">
        <v>1156.0245542495161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1149</v>
      </c>
      <c r="D27">
        <v>1159</v>
      </c>
      <c r="E27">
        <v>1119.0999999999999</v>
      </c>
      <c r="F27">
        <v>1131</v>
      </c>
      <c r="G27">
        <f>_xll.TA_TYPPRICE(D27,E27,F27)</f>
        <v>1136.3666666666666</v>
      </c>
      <c r="H27">
        <v>1144.9991523636713</v>
      </c>
      <c r="I27" t="str">
        <f t="shared" si="0"/>
        <v>DOWN</v>
      </c>
      <c r="J27">
        <v>1167.5618294997507</v>
      </c>
      <c r="K27">
        <v>1134.8451935451783</v>
      </c>
      <c r="L27" t="str">
        <f t="shared" si="1"/>
        <v>DOWN</v>
      </c>
      <c r="M27" t="str">
        <f t="shared" si="2"/>
        <v>DOWN</v>
      </c>
      <c r="N27">
        <v>31.491858088208346</v>
      </c>
      <c r="O27" t="str">
        <f t="shared" si="3"/>
        <v>DOWN</v>
      </c>
      <c r="P27" t="str">
        <f t="shared" si="4"/>
        <v>DOWN</v>
      </c>
      <c r="Q27">
        <f t="shared" si="5"/>
        <v>11.900000000000091</v>
      </c>
      <c r="R27">
        <f t="shared" si="6"/>
        <v>39.900000000000091</v>
      </c>
      <c r="S27">
        <f t="shared" si="7"/>
        <v>0.29824561403508931</v>
      </c>
      <c r="T27" t="str">
        <f t="shared" si="8"/>
        <v>No Indication</v>
      </c>
      <c r="U27" t="str">
        <f t="shared" si="9"/>
        <v>No T+M+I</v>
      </c>
      <c r="V27">
        <v>1152.1746228265135</v>
      </c>
      <c r="W27">
        <v>1167.5384615384614</v>
      </c>
      <c r="X27">
        <f t="shared" si="10"/>
        <v>-15.363838711947892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1126.6500000000001</v>
      </c>
      <c r="D28">
        <v>1162.9000000000001</v>
      </c>
      <c r="E28">
        <v>1126.6500000000001</v>
      </c>
      <c r="F28">
        <v>1160</v>
      </c>
      <c r="G28">
        <f>_xll.TA_TYPPRICE(D28,E28,F28)</f>
        <v>1149.8500000000001</v>
      </c>
      <c r="H28">
        <v>1147.4245761818356</v>
      </c>
      <c r="I28" t="str">
        <f t="shared" si="0"/>
        <v>UP</v>
      </c>
      <c r="J28">
        <v>1166.5258673886951</v>
      </c>
      <c r="K28">
        <v>1133.0240394240275</v>
      </c>
      <c r="L28" t="str">
        <f t="shared" si="1"/>
        <v>No Confirmation</v>
      </c>
      <c r="M28" t="str">
        <f t="shared" si="2"/>
        <v>No Trend</v>
      </c>
      <c r="N28">
        <v>56.740224213301481</v>
      </c>
      <c r="O28" t="str">
        <f t="shared" si="3"/>
        <v>No Momentum</v>
      </c>
      <c r="P28" t="str">
        <f t="shared" si="4"/>
        <v>No Trend + Momentum</v>
      </c>
      <c r="Q28">
        <f t="shared" si="5"/>
        <v>33.349999999999909</v>
      </c>
      <c r="R28">
        <f t="shared" si="6"/>
        <v>36.25</v>
      </c>
      <c r="S28">
        <f t="shared" si="7"/>
        <v>0.91999999999999749</v>
      </c>
      <c r="T28" t="str">
        <f t="shared" si="8"/>
        <v>UP</v>
      </c>
      <c r="U28" t="str">
        <f t="shared" si="9"/>
        <v>No T+M+I</v>
      </c>
      <c r="V28">
        <v>1153.37852700705</v>
      </c>
      <c r="W28">
        <v>1166.9800569800568</v>
      </c>
      <c r="X28">
        <f t="shared" si="10"/>
        <v>-13.601529973006791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1162</v>
      </c>
      <c r="D29">
        <v>1176.95</v>
      </c>
      <c r="E29">
        <v>1145</v>
      </c>
      <c r="F29">
        <v>1168</v>
      </c>
      <c r="G29">
        <f>_xll.TA_TYPPRICE(D29,E29,F29)</f>
        <v>1163.3166666666666</v>
      </c>
      <c r="H29">
        <v>1155.3706214242511</v>
      </c>
      <c r="I29" t="str">
        <f t="shared" si="0"/>
        <v>UP</v>
      </c>
      <c r="J29">
        <v>1168.8423413023183</v>
      </c>
      <c r="K29">
        <v>1135.6853639964659</v>
      </c>
      <c r="L29" t="str">
        <f t="shared" si="1"/>
        <v>No Confirmation</v>
      </c>
      <c r="M29" t="str">
        <f t="shared" si="2"/>
        <v>No Trend</v>
      </c>
      <c r="N29">
        <v>61.617988642325663</v>
      </c>
      <c r="O29" t="str">
        <f t="shared" si="3"/>
        <v>UP</v>
      </c>
      <c r="P29" t="str">
        <f t="shared" si="4"/>
        <v>No Trend + Momentum</v>
      </c>
      <c r="Q29">
        <f t="shared" si="5"/>
        <v>23</v>
      </c>
      <c r="R29">
        <f t="shared" si="6"/>
        <v>31.950000000000045</v>
      </c>
      <c r="S29">
        <f t="shared" si="7"/>
        <v>0.71987480438184559</v>
      </c>
      <c r="T29" t="str">
        <f t="shared" si="8"/>
        <v>No Indication</v>
      </c>
      <c r="U29" t="str">
        <f t="shared" si="9"/>
        <v>No T+M+I</v>
      </c>
      <c r="V29">
        <v>1155.6279843905809</v>
      </c>
      <c r="W29">
        <v>1167.0556083148674</v>
      </c>
      <c r="X29">
        <f t="shared" si="10"/>
        <v>-11.427623924286536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1175</v>
      </c>
      <c r="D30">
        <v>1180</v>
      </c>
      <c r="E30">
        <v>1157.25</v>
      </c>
      <c r="F30">
        <v>1175</v>
      </c>
      <c r="G30">
        <f>_xll.TA_TYPPRICE(D30,E30,F30)</f>
        <v>1170.75</v>
      </c>
      <c r="H30">
        <v>1163.0603107121256</v>
      </c>
      <c r="I30" t="str">
        <f t="shared" si="0"/>
        <v>UP</v>
      </c>
      <c r="J30">
        <v>1171.3218210129144</v>
      </c>
      <c r="K30">
        <v>1140.4775053305846</v>
      </c>
      <c r="L30" t="str">
        <f t="shared" si="1"/>
        <v>UP</v>
      </c>
      <c r="M30" t="str">
        <f t="shared" si="2"/>
        <v>UP</v>
      </c>
      <c r="N30">
        <v>65.831814124726719</v>
      </c>
      <c r="O30" t="str">
        <f t="shared" si="3"/>
        <v>UP</v>
      </c>
      <c r="P30" t="str">
        <f t="shared" si="4"/>
        <v>UP</v>
      </c>
      <c r="Q30">
        <f t="shared" si="5"/>
        <v>17.75</v>
      </c>
      <c r="R30">
        <f t="shared" si="6"/>
        <v>22.75</v>
      </c>
      <c r="S30">
        <f t="shared" si="7"/>
        <v>0.78021978021978022</v>
      </c>
      <c r="T30" t="str">
        <f t="shared" si="8"/>
        <v>No Indication</v>
      </c>
      <c r="U30" t="str">
        <f t="shared" si="9"/>
        <v>No T+M+I</v>
      </c>
      <c r="V30">
        <v>1158.6082944843376</v>
      </c>
      <c r="W30">
        <v>1167.6440817730254</v>
      </c>
      <c r="X30">
        <f t="shared" si="10"/>
        <v>-9.0357872886877431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1159</v>
      </c>
      <c r="D31">
        <v>1232.3</v>
      </c>
      <c r="E31">
        <v>1159</v>
      </c>
      <c r="F31">
        <v>1217</v>
      </c>
      <c r="G31">
        <f>_xll.TA_TYPPRICE(D31,E31,F31)</f>
        <v>1202.7666666666667</v>
      </c>
      <c r="H31">
        <v>1182.9134886893962</v>
      </c>
      <c r="I31" t="str">
        <f t="shared" si="0"/>
        <v>UP</v>
      </c>
      <c r="J31">
        <v>1184.872527454489</v>
      </c>
      <c r="K31">
        <v>1144.5936152571214</v>
      </c>
      <c r="L31" t="str">
        <f t="shared" si="1"/>
        <v>UP</v>
      </c>
      <c r="M31" t="str">
        <f t="shared" si="2"/>
        <v>UP</v>
      </c>
      <c r="N31">
        <v>81.261262630155784</v>
      </c>
      <c r="O31" t="str">
        <f t="shared" si="3"/>
        <v>UP</v>
      </c>
      <c r="P31" t="str">
        <f t="shared" si="4"/>
        <v>UP</v>
      </c>
      <c r="Q31">
        <f t="shared" si="5"/>
        <v>58</v>
      </c>
      <c r="R31">
        <f t="shared" si="6"/>
        <v>73.299999999999955</v>
      </c>
      <c r="S31">
        <f t="shared" si="7"/>
        <v>0.7912687585266035</v>
      </c>
      <c r="T31" t="str">
        <f t="shared" si="8"/>
        <v>No Indication</v>
      </c>
      <c r="U31" t="str">
        <f t="shared" si="9"/>
        <v>No T+M+I</v>
      </c>
      <c r="V31">
        <v>1167.5916337944395</v>
      </c>
      <c r="W31">
        <v>1171.3000757157643</v>
      </c>
      <c r="X31">
        <f t="shared" si="10"/>
        <v>-3.7084419213247202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1230</v>
      </c>
      <c r="D32">
        <v>1232</v>
      </c>
      <c r="E32">
        <v>1188.2</v>
      </c>
      <c r="F32">
        <v>1196</v>
      </c>
      <c r="G32">
        <f>_xll.TA_TYPPRICE(D32,E32,F32)</f>
        <v>1205.3999999999999</v>
      </c>
      <c r="H32">
        <v>1194.1567443446979</v>
      </c>
      <c r="I32" t="str">
        <f t="shared" si="0"/>
        <v>UP</v>
      </c>
      <c r="J32">
        <v>1195.3452991312693</v>
      </c>
      <c r="K32">
        <v>1154.2839229777612</v>
      </c>
      <c r="L32" t="str">
        <f t="shared" si="1"/>
        <v>UP</v>
      </c>
      <c r="M32" t="str">
        <f t="shared" si="2"/>
        <v>UP</v>
      </c>
      <c r="N32">
        <v>63.374779379535205</v>
      </c>
      <c r="O32" t="str">
        <f t="shared" si="3"/>
        <v>UP</v>
      </c>
      <c r="P32" t="str">
        <f t="shared" si="4"/>
        <v>UP</v>
      </c>
      <c r="Q32">
        <f t="shared" si="5"/>
        <v>7.7999999999999545</v>
      </c>
      <c r="R32">
        <f t="shared" si="6"/>
        <v>43.799999999999955</v>
      </c>
      <c r="S32">
        <f t="shared" si="7"/>
        <v>0.17808219178082108</v>
      </c>
      <c r="T32" t="str">
        <f t="shared" si="8"/>
        <v>DOWN</v>
      </c>
      <c r="U32" t="str">
        <f t="shared" si="9"/>
        <v>No T+M+I</v>
      </c>
      <c r="V32">
        <v>1171.9621516722182</v>
      </c>
      <c r="W32">
        <v>1173.1296997368188</v>
      </c>
      <c r="X32">
        <f t="shared" si="10"/>
        <v>-1.1675480646006235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1200</v>
      </c>
      <c r="D33">
        <v>1216.75</v>
      </c>
      <c r="E33">
        <v>1189.0999999999999</v>
      </c>
      <c r="F33">
        <v>1210</v>
      </c>
      <c r="G33">
        <f>_xll.TA_TYPPRICE(D33,E33,F33)</f>
        <v>1205.2833333333333</v>
      </c>
      <c r="H33">
        <v>1199.7200388390156</v>
      </c>
      <c r="I33" t="str">
        <f t="shared" si="0"/>
        <v>UP</v>
      </c>
      <c r="J33">
        <v>1200.1018993243206</v>
      </c>
      <c r="K33">
        <v>1162.0208289827031</v>
      </c>
      <c r="L33" t="str">
        <f t="shared" si="1"/>
        <v>UP</v>
      </c>
      <c r="M33" t="str">
        <f t="shared" si="2"/>
        <v>UP</v>
      </c>
      <c r="N33">
        <v>69.051524650093029</v>
      </c>
      <c r="O33" t="str">
        <f t="shared" si="3"/>
        <v>UP</v>
      </c>
      <c r="P33" t="str">
        <f t="shared" si="4"/>
        <v>UP</v>
      </c>
      <c r="Q33">
        <f t="shared" si="5"/>
        <v>20.900000000000091</v>
      </c>
      <c r="R33">
        <f t="shared" si="6"/>
        <v>27.650000000000091</v>
      </c>
      <c r="S33">
        <f t="shared" si="7"/>
        <v>0.75587703435804787</v>
      </c>
      <c r="T33" t="str">
        <f t="shared" si="8"/>
        <v>No Indication</v>
      </c>
      <c r="U33" t="str">
        <f t="shared" si="9"/>
        <v>No T+M+I</v>
      </c>
      <c r="V33">
        <v>1177.8141283380307</v>
      </c>
      <c r="W33">
        <v>1175.860833089647</v>
      </c>
      <c r="X33">
        <f t="shared" si="10"/>
        <v>1.9532952483837107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1211.9000000000001</v>
      </c>
      <c r="D34">
        <v>1211.9000000000001</v>
      </c>
      <c r="E34">
        <v>1182.5</v>
      </c>
      <c r="F34">
        <v>1192</v>
      </c>
      <c r="G34">
        <f>_xll.TA_TYPPRICE(D34,E34,F34)</f>
        <v>1195.4666666666667</v>
      </c>
      <c r="H34">
        <v>1197.5933527528412</v>
      </c>
      <c r="I34" t="str">
        <f t="shared" si="0"/>
        <v>DOWN</v>
      </c>
      <c r="J34">
        <v>1202.7236994744717</v>
      </c>
      <c r="K34">
        <v>1166.5717558754357</v>
      </c>
      <c r="L34" t="str">
        <f t="shared" si="1"/>
        <v>No Confirmation</v>
      </c>
      <c r="M34" t="str">
        <f t="shared" si="2"/>
        <v>No Trend</v>
      </c>
      <c r="N34">
        <v>55.281024283168755</v>
      </c>
      <c r="O34" t="str">
        <f t="shared" si="3"/>
        <v>No Momentum</v>
      </c>
      <c r="P34" t="str">
        <f t="shared" si="4"/>
        <v>No Trend + Momentum</v>
      </c>
      <c r="Q34">
        <f t="shared" si="5"/>
        <v>9.5</v>
      </c>
      <c r="R34">
        <f t="shared" si="6"/>
        <v>29.400000000000091</v>
      </c>
      <c r="S34">
        <f t="shared" si="7"/>
        <v>0.3231292517006793</v>
      </c>
      <c r="T34" t="str">
        <f t="shared" si="8"/>
        <v>No Indication</v>
      </c>
      <c r="U34" t="str">
        <f t="shared" si="9"/>
        <v>No T+M+I</v>
      </c>
      <c r="V34">
        <v>1179.9965701321798</v>
      </c>
      <c r="W34">
        <v>1177.0563269348584</v>
      </c>
      <c r="X34">
        <f t="shared" si="10"/>
        <v>2.9402431973214789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1195</v>
      </c>
      <c r="D35">
        <v>1202.45</v>
      </c>
      <c r="E35">
        <v>1181.5</v>
      </c>
      <c r="F35">
        <v>1190</v>
      </c>
      <c r="G35">
        <f>_xll.TA_TYPPRICE(D35,E35,F35)</f>
        <v>1191.3166666666666</v>
      </c>
      <c r="H35">
        <v>1194.455009709754</v>
      </c>
      <c r="I35" t="str">
        <f t="shared" si="0"/>
        <v>DOWN</v>
      </c>
      <c r="J35">
        <v>1202.6628773690336</v>
      </c>
      <c r="K35">
        <v>1169.8891434586722</v>
      </c>
      <c r="L35" t="str">
        <f t="shared" si="1"/>
        <v>No Confirmation</v>
      </c>
      <c r="M35" t="str">
        <f t="shared" si="2"/>
        <v>No Trend</v>
      </c>
      <c r="N35">
        <v>53.791132782517494</v>
      </c>
      <c r="O35" t="str">
        <f t="shared" si="3"/>
        <v>No Momentum</v>
      </c>
      <c r="P35" t="str">
        <f t="shared" si="4"/>
        <v>No Trend + Momentum</v>
      </c>
      <c r="Q35">
        <f t="shared" si="5"/>
        <v>8.5</v>
      </c>
      <c r="R35">
        <f t="shared" si="6"/>
        <v>20.950000000000045</v>
      </c>
      <c r="S35">
        <f t="shared" si="7"/>
        <v>0.40572792362768406</v>
      </c>
      <c r="T35" t="str">
        <f t="shared" si="8"/>
        <v>No Indication</v>
      </c>
      <c r="U35" t="str">
        <f t="shared" si="9"/>
        <v>No T+M+I</v>
      </c>
      <c r="V35">
        <v>1181.5355593426136</v>
      </c>
      <c r="W35">
        <v>1178.0151175322762</v>
      </c>
      <c r="X35">
        <f t="shared" si="10"/>
        <v>3.5204418103373882</v>
      </c>
      <c r="Y35">
        <v>-5.0989766253124138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1190.05</v>
      </c>
      <c r="D36">
        <v>1192</v>
      </c>
      <c r="E36">
        <v>1177</v>
      </c>
      <c r="F36">
        <v>1185</v>
      </c>
      <c r="G36">
        <f>_xll.TA_TYPPRICE(D36,E36,F36)</f>
        <v>1184.6666666666667</v>
      </c>
      <c r="H36">
        <v>1189.5608381882103</v>
      </c>
      <c r="I36" t="str">
        <f t="shared" si="0"/>
        <v>DOWN</v>
      </c>
      <c r="J36">
        <v>1200.2933490648038</v>
      </c>
      <c r="K36">
        <v>1171.4693338011894</v>
      </c>
      <c r="L36" t="str">
        <f t="shared" si="1"/>
        <v>No Confirmation</v>
      </c>
      <c r="M36" t="str">
        <f t="shared" si="2"/>
        <v>No Trend</v>
      </c>
      <c r="N36">
        <v>49.612628782579158</v>
      </c>
      <c r="O36" t="str">
        <f t="shared" si="3"/>
        <v>No Momentum</v>
      </c>
      <c r="P36" t="str">
        <f t="shared" si="4"/>
        <v>No Trend + Momentum</v>
      </c>
      <c r="Q36">
        <f t="shared" si="5"/>
        <v>8</v>
      </c>
      <c r="R36">
        <f t="shared" si="6"/>
        <v>15</v>
      </c>
      <c r="S36">
        <f t="shared" si="7"/>
        <v>0.53333333333333333</v>
      </c>
      <c r="T36" t="str">
        <f t="shared" si="8"/>
        <v>No Indication</v>
      </c>
      <c r="U36" t="str">
        <f t="shared" si="9"/>
        <v>No T+M+I</v>
      </c>
      <c r="V36">
        <v>1182.0685502129807</v>
      </c>
      <c r="W36">
        <v>1178.5325162335891</v>
      </c>
      <c r="X36">
        <f t="shared" si="10"/>
        <v>3.5360339793915045</v>
      </c>
      <c r="Y36">
        <v>-3.37197450437163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1190</v>
      </c>
      <c r="D37">
        <v>1230.05</v>
      </c>
      <c r="E37">
        <v>1189.7</v>
      </c>
      <c r="F37">
        <v>1213</v>
      </c>
      <c r="G37">
        <f>_xll.TA_TYPPRICE(D37,E37,F37)</f>
        <v>1210.9166666666667</v>
      </c>
      <c r="H37">
        <v>1200.2387524274386</v>
      </c>
      <c r="I37" t="str">
        <f t="shared" si="0"/>
        <v>UP</v>
      </c>
      <c r="J37">
        <v>1206.9059381615141</v>
      </c>
      <c r="K37">
        <v>1175.5205929564806</v>
      </c>
      <c r="L37" t="str">
        <f t="shared" si="1"/>
        <v>UP</v>
      </c>
      <c r="M37" t="str">
        <f t="shared" si="2"/>
        <v>UP</v>
      </c>
      <c r="N37">
        <v>67.360642964645209</v>
      </c>
      <c r="O37" t="str">
        <f t="shared" si="3"/>
        <v>UP</v>
      </c>
      <c r="P37" t="str">
        <f t="shared" si="4"/>
        <v>UP</v>
      </c>
      <c r="Q37">
        <f t="shared" si="5"/>
        <v>23.299999999999955</v>
      </c>
      <c r="R37">
        <f t="shared" si="6"/>
        <v>40.349999999999909</v>
      </c>
      <c r="S37">
        <f t="shared" si="7"/>
        <v>0.5774473358116482</v>
      </c>
      <c r="T37" t="str">
        <f t="shared" si="8"/>
        <v>No Indication</v>
      </c>
      <c r="U37" t="str">
        <f t="shared" si="9"/>
        <v>No T+M+I</v>
      </c>
      <c r="V37">
        <v>1186.827234795599</v>
      </c>
      <c r="W37">
        <v>1181.0856631792492</v>
      </c>
      <c r="X37">
        <f t="shared" si="10"/>
        <v>5.7415716163498018</v>
      </c>
      <c r="Y37">
        <v>-1.5492652802273434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1215.9000000000001</v>
      </c>
      <c r="D38">
        <v>1229.9000000000001</v>
      </c>
      <c r="E38">
        <v>1190</v>
      </c>
      <c r="F38">
        <v>1220</v>
      </c>
      <c r="G38">
        <f>_xll.TA_TYPPRICE(D38,E38,F38)</f>
        <v>1213.3</v>
      </c>
      <c r="H38">
        <v>1206.7693762137192</v>
      </c>
      <c r="I38" t="str">
        <f t="shared" si="0"/>
        <v>UP</v>
      </c>
      <c r="J38">
        <v>1212.0157296811776</v>
      </c>
      <c r="K38">
        <v>1178.7382389661516</v>
      </c>
      <c r="L38" t="str">
        <f t="shared" si="1"/>
        <v>UP</v>
      </c>
      <c r="M38" t="str">
        <f t="shared" si="2"/>
        <v>UP</v>
      </c>
      <c r="N38">
        <v>70.597089315298916</v>
      </c>
      <c r="O38" t="str">
        <f t="shared" si="3"/>
        <v>UP</v>
      </c>
      <c r="P38" t="str">
        <f t="shared" si="4"/>
        <v>UP</v>
      </c>
      <c r="Q38">
        <f t="shared" si="5"/>
        <v>30</v>
      </c>
      <c r="R38">
        <f t="shared" si="6"/>
        <v>39.900000000000091</v>
      </c>
      <c r="S38">
        <f t="shared" si="7"/>
        <v>0.75187969924811859</v>
      </c>
      <c r="T38" t="str">
        <f t="shared" si="8"/>
        <v>No Indication</v>
      </c>
      <c r="U38" t="str">
        <f t="shared" si="9"/>
        <v>No T+M+I</v>
      </c>
      <c r="V38">
        <v>1191.9307371347377</v>
      </c>
      <c r="W38">
        <v>1183.9682066474529</v>
      </c>
      <c r="X38">
        <f t="shared" si="10"/>
        <v>7.9625304872847664</v>
      </c>
      <c r="Y38">
        <v>0.35309387327507857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1228</v>
      </c>
      <c r="D39">
        <v>1229</v>
      </c>
      <c r="E39">
        <v>1200</v>
      </c>
      <c r="F39">
        <v>1200</v>
      </c>
      <c r="G39">
        <f>_xll.TA_TYPPRICE(D39,E39,F39)</f>
        <v>1209.6666666666667</v>
      </c>
      <c r="H39">
        <v>1208.2180214401928</v>
      </c>
      <c r="I39" t="str">
        <f t="shared" si="0"/>
        <v>DOWN</v>
      </c>
      <c r="J39">
        <v>1215.7900119742492</v>
      </c>
      <c r="K39">
        <v>1183.4630747514511</v>
      </c>
      <c r="L39" t="str">
        <f t="shared" si="1"/>
        <v>No Confirmation</v>
      </c>
      <c r="M39" t="str">
        <f t="shared" si="2"/>
        <v>No Trend</v>
      </c>
      <c r="N39">
        <v>52.134456379858783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29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1193.1721621909319</v>
      </c>
      <c r="W39">
        <v>1185.1557468957897</v>
      </c>
      <c r="X39">
        <f t="shared" si="10"/>
        <v>8.0164152951422238</v>
      </c>
      <c r="Y39">
        <v>1.8857581576485078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1205</v>
      </c>
      <c r="D40">
        <v>1250</v>
      </c>
      <c r="E40">
        <v>1189.0999999999999</v>
      </c>
      <c r="F40">
        <v>1223</v>
      </c>
      <c r="G40">
        <f>_xll.TA_TYPPRICE(D40,E40,F40)</f>
        <v>1220.7</v>
      </c>
      <c r="H40">
        <v>1214.4590107200966</v>
      </c>
      <c r="I40" t="str">
        <f t="shared" si="0"/>
        <v>UP</v>
      </c>
      <c r="J40">
        <v>1223.3922315355271</v>
      </c>
      <c r="K40">
        <v>1184.7157248066842</v>
      </c>
      <c r="L40" t="str">
        <f t="shared" si="1"/>
        <v>No Confirmation</v>
      </c>
      <c r="M40" t="str">
        <f t="shared" si="2"/>
        <v>No Trend</v>
      </c>
      <c r="N40">
        <v>65.212393435586648</v>
      </c>
      <c r="O40" t="str">
        <f t="shared" si="3"/>
        <v>UP</v>
      </c>
      <c r="P40" t="str">
        <f t="shared" si="4"/>
        <v>No Trend + Momentum</v>
      </c>
      <c r="Q40">
        <f t="shared" si="5"/>
        <v>33.900000000000091</v>
      </c>
      <c r="R40">
        <f t="shared" si="6"/>
        <v>60.900000000000091</v>
      </c>
      <c r="S40">
        <f t="shared" si="7"/>
        <v>0.55665024630541937</v>
      </c>
      <c r="T40" t="str">
        <f t="shared" si="8"/>
        <v>No Indication</v>
      </c>
      <c r="U40" t="str">
        <f t="shared" si="9"/>
        <v>No T+M+I</v>
      </c>
      <c r="V40">
        <v>1197.7610603154039</v>
      </c>
      <c r="W40">
        <v>1187.9590249035089</v>
      </c>
      <c r="X40">
        <f t="shared" si="10"/>
        <v>9.8020354118950763</v>
      </c>
      <c r="Y40">
        <v>3.4690136084978214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1227.0999999999999</v>
      </c>
      <c r="D41">
        <v>1229.95</v>
      </c>
      <c r="E41">
        <v>1195</v>
      </c>
      <c r="F41">
        <v>1198</v>
      </c>
      <c r="G41">
        <f>_xll.TA_TYPPRICE(D41,E41,F41)</f>
        <v>1207.6499999999999</v>
      </c>
      <c r="H41">
        <v>1211.0545053600481</v>
      </c>
      <c r="I41" t="str">
        <f t="shared" si="0"/>
        <v>DOWN</v>
      </c>
      <c r="J41">
        <v>1224.8495134165212</v>
      </c>
      <c r="K41">
        <v>1187.0011192940876</v>
      </c>
      <c r="L41" t="str">
        <f t="shared" si="1"/>
        <v>No Confirmation</v>
      </c>
      <c r="M41" t="str">
        <f t="shared" si="2"/>
        <v>No Trend</v>
      </c>
      <c r="N41">
        <v>47.557726827561545</v>
      </c>
      <c r="O41" t="str">
        <f t="shared" si="3"/>
        <v>No Momentum</v>
      </c>
      <c r="P41" t="str">
        <f t="shared" si="4"/>
        <v>No Trend + Momentum</v>
      </c>
      <c r="Q41">
        <f t="shared" si="5"/>
        <v>3</v>
      </c>
      <c r="R41">
        <f t="shared" si="6"/>
        <v>34.950000000000045</v>
      </c>
      <c r="S41">
        <f t="shared" si="7"/>
        <v>8.5836909871244524E-2</v>
      </c>
      <c r="T41" t="str">
        <f t="shared" si="8"/>
        <v>DOWN</v>
      </c>
      <c r="U41" t="str">
        <f t="shared" si="9"/>
        <v>No T+M+I</v>
      </c>
      <c r="V41">
        <v>1197.7978202668803</v>
      </c>
      <c r="W41">
        <v>1188.7028008365824</v>
      </c>
      <c r="X41">
        <f t="shared" si="10"/>
        <v>9.0950194302979526</v>
      </c>
      <c r="Y41">
        <v>4.594214772857848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1189</v>
      </c>
      <c r="D42">
        <v>1204.95</v>
      </c>
      <c r="E42">
        <v>1180</v>
      </c>
      <c r="F42">
        <v>1182</v>
      </c>
      <c r="G42">
        <f>_xll.TA_TYPPRICE(D42,E42,F42)</f>
        <v>1188.9833333333333</v>
      </c>
      <c r="H42">
        <v>1200.0189193466908</v>
      </c>
      <c r="I42" t="str">
        <f t="shared" si="0"/>
        <v>DOWN</v>
      </c>
      <c r="J42">
        <v>1220.427399323961</v>
      </c>
      <c r="K42">
        <v>1185.4453150065126</v>
      </c>
      <c r="L42" t="str">
        <f t="shared" si="1"/>
        <v>DOWN</v>
      </c>
      <c r="M42" t="str">
        <f t="shared" si="2"/>
        <v>DOWN</v>
      </c>
      <c r="N42">
        <v>39.091310868354071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24.950000000000045</v>
      </c>
      <c r="S42">
        <f t="shared" si="7"/>
        <v>8.0160320641282423E-2</v>
      </c>
      <c r="T42" t="str">
        <f t="shared" si="8"/>
        <v>DOWN</v>
      </c>
      <c r="U42" t="str">
        <f t="shared" si="9"/>
        <v>DOWN</v>
      </c>
      <c r="V42">
        <v>1195.367386379668</v>
      </c>
      <c r="W42">
        <v>1188.2062970709096</v>
      </c>
      <c r="X42">
        <f t="shared" si="10"/>
        <v>7.1610893087583918</v>
      </c>
      <c r="Y42">
        <v>5.1075896800379565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1186.8</v>
      </c>
      <c r="D43">
        <v>1218</v>
      </c>
      <c r="E43">
        <v>1186.45</v>
      </c>
      <c r="F43">
        <v>1194</v>
      </c>
      <c r="G43">
        <f>_xll.TA_TYPPRICE(D43,E43,F43)</f>
        <v>1199.4833333333333</v>
      </c>
      <c r="H43">
        <v>1199.751126340012</v>
      </c>
      <c r="I43" t="str">
        <f t="shared" si="0"/>
        <v>DOWN</v>
      </c>
      <c r="J43">
        <v>1219.8879772519697</v>
      </c>
      <c r="K43">
        <v>1185.6685783383987</v>
      </c>
      <c r="L43" t="str">
        <f t="shared" si="1"/>
        <v>No Confirmation</v>
      </c>
      <c r="M43" t="str">
        <f t="shared" si="2"/>
        <v>No Trend</v>
      </c>
      <c r="N43">
        <v>47.802879039163592</v>
      </c>
      <c r="O43" t="str">
        <f t="shared" si="3"/>
        <v>No Momentum</v>
      </c>
      <c r="P43" t="str">
        <f t="shared" si="4"/>
        <v>No Trend + Momentum</v>
      </c>
      <c r="Q43">
        <f t="shared" si="5"/>
        <v>7.5499999999999545</v>
      </c>
      <c r="R43">
        <f t="shared" si="6"/>
        <v>31.549999999999955</v>
      </c>
      <c r="S43">
        <f t="shared" si="7"/>
        <v>0.23930269413629052</v>
      </c>
      <c r="T43" t="str">
        <f t="shared" si="8"/>
        <v>No Indication</v>
      </c>
      <c r="U43" t="str">
        <f t="shared" si="9"/>
        <v>No T+M+I</v>
      </c>
      <c r="V43">
        <v>1195.1570192443344</v>
      </c>
      <c r="W43">
        <v>1188.6354602508422</v>
      </c>
      <c r="X43">
        <f t="shared" si="10"/>
        <v>6.5215589934921354</v>
      </c>
      <c r="Y43">
        <v>5.3903835427287925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1195</v>
      </c>
      <c r="D44">
        <v>1229.95</v>
      </c>
      <c r="E44">
        <v>1190</v>
      </c>
      <c r="F44">
        <v>1215</v>
      </c>
      <c r="G44">
        <f>_xll.TA_TYPPRICE(D44,E44,F44)</f>
        <v>1211.6499999999999</v>
      </c>
      <c r="H44">
        <v>1205.7005631700058</v>
      </c>
      <c r="I44" t="str">
        <f t="shared" si="0"/>
        <v>UP</v>
      </c>
      <c r="J44">
        <v>1222.1239823070875</v>
      </c>
      <c r="K44">
        <v>1186.6311164854212</v>
      </c>
      <c r="L44" t="str">
        <f t="shared" si="1"/>
        <v>No Confirmation</v>
      </c>
      <c r="M44" t="str">
        <f t="shared" si="2"/>
        <v>No Trend</v>
      </c>
      <c r="N44">
        <v>60.241999710760396</v>
      </c>
      <c r="O44" t="str">
        <f t="shared" si="3"/>
        <v>UP</v>
      </c>
      <c r="P44" t="str">
        <f t="shared" si="4"/>
        <v>No Trend + Momentum</v>
      </c>
      <c r="Q44">
        <f t="shared" si="5"/>
        <v>25</v>
      </c>
      <c r="R44">
        <f t="shared" si="6"/>
        <v>39.950000000000045</v>
      </c>
      <c r="S44">
        <f t="shared" si="7"/>
        <v>0.62578222778473025</v>
      </c>
      <c r="T44" t="str">
        <f t="shared" si="8"/>
        <v>No Indication</v>
      </c>
      <c r="U44" t="str">
        <f t="shared" si="9"/>
        <v>No T+M+I</v>
      </c>
      <c r="V44">
        <v>1198.2097855144368</v>
      </c>
      <c r="W44">
        <v>1190.5883891211502</v>
      </c>
      <c r="X44">
        <f t="shared" si="10"/>
        <v>7.6213963932866591</v>
      </c>
      <c r="Y44">
        <v>5.836586112840366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1188.9000000000001</v>
      </c>
      <c r="D45">
        <v>1227</v>
      </c>
      <c r="E45">
        <v>1181.45</v>
      </c>
      <c r="F45">
        <v>1227</v>
      </c>
      <c r="G45">
        <f>_xll.TA_TYPPRICE(D45,E45,F45)</f>
        <v>1211.8166666666666</v>
      </c>
      <c r="H45">
        <v>1208.7586149183362</v>
      </c>
      <c r="I45" t="str">
        <f t="shared" si="0"/>
        <v>UP</v>
      </c>
      <c r="J45">
        <v>1223.2075417944013</v>
      </c>
      <c r="K45">
        <v>1185.4797572664388</v>
      </c>
      <c r="L45" t="str">
        <f t="shared" si="1"/>
        <v>UP</v>
      </c>
      <c r="M45" t="str">
        <f t="shared" si="2"/>
        <v>UP</v>
      </c>
      <c r="N45">
        <v>66.02524291569955</v>
      </c>
      <c r="O45" t="str">
        <f t="shared" si="3"/>
        <v>UP</v>
      </c>
      <c r="P45" t="str">
        <f t="shared" si="4"/>
        <v>UP</v>
      </c>
      <c r="Q45">
        <f t="shared" si="5"/>
        <v>45.549999999999955</v>
      </c>
      <c r="R45">
        <f t="shared" si="6"/>
        <v>45.549999999999955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1202.6390492814464</v>
      </c>
      <c r="W45">
        <v>1193.2855454825465</v>
      </c>
      <c r="X45">
        <f t="shared" si="10"/>
        <v>9.3535037988999647</v>
      </c>
      <c r="Y45">
        <v>6.5399696500522859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1207.5</v>
      </c>
      <c r="D46">
        <v>1229.05</v>
      </c>
      <c r="E46">
        <v>1207.5</v>
      </c>
      <c r="F46">
        <v>1213</v>
      </c>
      <c r="G46">
        <f>_xll.TA_TYPPRICE(D46,E46,F46)</f>
        <v>1216.5166666666667</v>
      </c>
      <c r="H46">
        <v>1212.6376407925013</v>
      </c>
      <c r="I46" t="str">
        <f t="shared" si="0"/>
        <v>UP</v>
      </c>
      <c r="J46">
        <v>1224.5058658400899</v>
      </c>
      <c r="K46">
        <v>1190.3731445405635</v>
      </c>
      <c r="L46" t="str">
        <f t="shared" si="1"/>
        <v>No Confirmation</v>
      </c>
      <c r="M46" t="str">
        <f t="shared" si="2"/>
        <v>No Trend</v>
      </c>
      <c r="N46">
        <v>54.470394620609198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21.549999999999955</v>
      </c>
      <c r="S46">
        <f t="shared" si="7"/>
        <v>0.25522041763341119</v>
      </c>
      <c r="T46" t="str">
        <f t="shared" si="8"/>
        <v>No Indication</v>
      </c>
      <c r="U46" t="str">
        <f t="shared" si="9"/>
        <v>No T+M+I</v>
      </c>
      <c r="V46">
        <v>1204.2330416996854</v>
      </c>
      <c r="W46">
        <v>1194.7458754468023</v>
      </c>
      <c r="X46">
        <f t="shared" si="10"/>
        <v>9.4871662528830711</v>
      </c>
      <c r="Y46">
        <v>7.1294089706184431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1210</v>
      </c>
      <c r="D47">
        <v>1231.9000000000001</v>
      </c>
      <c r="E47">
        <v>1210</v>
      </c>
      <c r="F47">
        <v>1222</v>
      </c>
      <c r="G47">
        <f>_xll.TA_TYPPRICE(D47,E47,F47)</f>
        <v>1221.3</v>
      </c>
      <c r="H47">
        <v>1216.9688203962505</v>
      </c>
      <c r="I47" t="str">
        <f t="shared" si="0"/>
        <v>UP</v>
      </c>
      <c r="J47">
        <v>1226.1490067645143</v>
      </c>
      <c r="K47">
        <v>1194.7346679759939</v>
      </c>
      <c r="L47" t="str">
        <f t="shared" si="1"/>
        <v>No Confirmation</v>
      </c>
      <c r="M47" t="str">
        <f t="shared" si="2"/>
        <v>No Trend</v>
      </c>
      <c r="N47">
        <v>60.083817116724461</v>
      </c>
      <c r="O47" t="str">
        <f t="shared" si="3"/>
        <v>UP</v>
      </c>
      <c r="P47" t="str">
        <f t="shared" si="4"/>
        <v>No Trend + Momentum</v>
      </c>
      <c r="Q47">
        <f t="shared" si="5"/>
        <v>12</v>
      </c>
      <c r="R47">
        <f t="shared" si="6"/>
        <v>21.900000000000091</v>
      </c>
      <c r="S47">
        <f t="shared" si="7"/>
        <v>0.5479452054794498</v>
      </c>
      <c r="T47" t="str">
        <f t="shared" si="8"/>
        <v>No Indication</v>
      </c>
      <c r="U47" t="str">
        <f t="shared" si="9"/>
        <v>No T+M+I</v>
      </c>
      <c r="V47">
        <v>1206.9664198997339</v>
      </c>
      <c r="W47">
        <v>1196.7646994877798</v>
      </c>
      <c r="X47">
        <f t="shared" si="10"/>
        <v>10.201720411954057</v>
      </c>
      <c r="Y47">
        <v>7.7438712588855658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1227.1500000000001</v>
      </c>
      <c r="D48">
        <v>1240</v>
      </c>
      <c r="E48">
        <v>1210</v>
      </c>
      <c r="F48">
        <v>1227</v>
      </c>
      <c r="G48">
        <f>_xll.TA_TYPPRICE(D48,E48,F48)</f>
        <v>1225.6666666666667</v>
      </c>
      <c r="H48">
        <v>1221.3177435314587</v>
      </c>
      <c r="I48" t="str">
        <f t="shared" si="0"/>
        <v>UP</v>
      </c>
      <c r="J48">
        <v>1229.2270052612889</v>
      </c>
      <c r="K48">
        <v>1198.1269639813286</v>
      </c>
      <c r="L48" t="str">
        <f t="shared" si="1"/>
        <v>No Confirmation</v>
      </c>
      <c r="M48" t="str">
        <f t="shared" si="2"/>
        <v>No Trend</v>
      </c>
      <c r="N48">
        <v>63.231875847162378</v>
      </c>
      <c r="O48" t="str">
        <f t="shared" si="3"/>
        <v>UP</v>
      </c>
      <c r="P48" t="str">
        <f t="shared" si="4"/>
        <v>No Trend + Momentum</v>
      </c>
      <c r="Q48">
        <f t="shared" si="5"/>
        <v>17</v>
      </c>
      <c r="R48">
        <f t="shared" si="6"/>
        <v>30</v>
      </c>
      <c r="S48">
        <f t="shared" si="7"/>
        <v>0.56666666666666665</v>
      </c>
      <c r="T48" t="str">
        <f t="shared" si="8"/>
        <v>No Indication</v>
      </c>
      <c r="U48" t="str">
        <f t="shared" si="9"/>
        <v>No T+M+I</v>
      </c>
      <c r="V48">
        <v>1210.0485091459286</v>
      </c>
      <c r="W48">
        <v>1199.0043513775738</v>
      </c>
      <c r="X48">
        <f t="shared" si="10"/>
        <v>11.044157768354808</v>
      </c>
      <c r="Y48">
        <v>8.4039285607794145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1212.1500000000001</v>
      </c>
      <c r="D49">
        <v>1240</v>
      </c>
      <c r="E49">
        <v>1212.0999999999999</v>
      </c>
      <c r="F49">
        <v>1237</v>
      </c>
      <c r="G49">
        <f>_xll.TA_TYPPRICE(D49,E49,F49)</f>
        <v>1229.7</v>
      </c>
      <c r="H49">
        <v>1225.5088717657295</v>
      </c>
      <c r="I49" t="str">
        <f t="shared" si="0"/>
        <v>UP</v>
      </c>
      <c r="J49">
        <v>1231.6210040921137</v>
      </c>
      <c r="K49">
        <v>1201.2320830965889</v>
      </c>
      <c r="L49" t="str">
        <f t="shared" si="1"/>
        <v>UP</v>
      </c>
      <c r="M49" t="str">
        <f t="shared" si="2"/>
        <v>UP</v>
      </c>
      <c r="N49">
        <v>69.28738455358166</v>
      </c>
      <c r="O49" t="str">
        <f t="shared" si="3"/>
        <v>UP</v>
      </c>
      <c r="P49" t="str">
        <f t="shared" si="4"/>
        <v>UP</v>
      </c>
      <c r="Q49">
        <f t="shared" si="5"/>
        <v>24.900000000000091</v>
      </c>
      <c r="R49">
        <f t="shared" si="6"/>
        <v>27.900000000000091</v>
      </c>
      <c r="S49">
        <f t="shared" si="7"/>
        <v>0.89247311827957021</v>
      </c>
      <c r="T49" t="str">
        <f t="shared" si="8"/>
        <v>UP</v>
      </c>
      <c r="U49" t="str">
        <f t="shared" si="9"/>
        <v>UP</v>
      </c>
      <c r="V49">
        <v>1214.1948923542473</v>
      </c>
      <c r="W49">
        <v>1201.8188438681238</v>
      </c>
      <c r="X49">
        <f t="shared" si="10"/>
        <v>12.376048486123409</v>
      </c>
      <c r="Y49">
        <v>9.1983525458482127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1233</v>
      </c>
      <c r="D50">
        <v>1442.6</v>
      </c>
      <c r="E50">
        <v>1205</v>
      </c>
      <c r="F50">
        <v>1237</v>
      </c>
      <c r="G50">
        <f>_xll.TA_TYPPRICE(D50,E50,F50)</f>
        <v>1294.8666666666666</v>
      </c>
      <c r="H50">
        <v>1260.1877692161979</v>
      </c>
      <c r="I50" t="str">
        <f t="shared" si="0"/>
        <v>DOWN</v>
      </c>
      <c r="J50">
        <v>1278.5052254049774</v>
      </c>
      <c r="K50">
        <v>1202.0693979640137</v>
      </c>
      <c r="L50" t="str">
        <f t="shared" si="1"/>
        <v>No Confirmation</v>
      </c>
      <c r="M50" t="str">
        <f t="shared" si="2"/>
        <v>No Trend</v>
      </c>
      <c r="N50">
        <v>69.28738455358166</v>
      </c>
      <c r="O50" t="str">
        <f t="shared" si="3"/>
        <v>UP</v>
      </c>
      <c r="P50" t="str">
        <f t="shared" si="4"/>
        <v>No Trend + Momentum</v>
      </c>
      <c r="Q50">
        <f t="shared" si="5"/>
        <v>32</v>
      </c>
      <c r="R50">
        <f t="shared" si="6"/>
        <v>237.59999999999991</v>
      </c>
      <c r="S50">
        <f t="shared" si="7"/>
        <v>0.13468013468013473</v>
      </c>
      <c r="T50" t="str">
        <f t="shared" si="8"/>
        <v>DOWN</v>
      </c>
      <c r="U50" t="str">
        <f t="shared" si="9"/>
        <v>No T+M+I</v>
      </c>
      <c r="V50">
        <v>1217.7033704535938</v>
      </c>
      <c r="W50">
        <v>1204.4248554334481</v>
      </c>
      <c r="X50">
        <f t="shared" si="10"/>
        <v>13.278515020145733</v>
      </c>
      <c r="Y50">
        <v>10.014385040707717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1216.8499999999999</v>
      </c>
      <c r="D51">
        <v>1240</v>
      </c>
      <c r="E51">
        <v>1211</v>
      </c>
      <c r="F51">
        <v>1211</v>
      </c>
      <c r="G51">
        <f>_xll.TA_TYPPRICE(D51,E51,F51)</f>
        <v>1220.6666666666667</v>
      </c>
      <c r="H51">
        <v>1240.4272179414324</v>
      </c>
      <c r="I51" t="str">
        <f t="shared" si="0"/>
        <v>DOWN</v>
      </c>
      <c r="J51">
        <v>1269.9485086483157</v>
      </c>
      <c r="K51">
        <v>1204.0539761942327</v>
      </c>
      <c r="L51" t="str">
        <f t="shared" si="1"/>
        <v>No Confirmation</v>
      </c>
      <c r="M51" t="str">
        <f t="shared" si="2"/>
        <v>No Trend</v>
      </c>
      <c r="N51">
        <v>41.512532204116411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29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1216.6720826915025</v>
      </c>
      <c r="W51">
        <v>1204.9119031791186</v>
      </c>
      <c r="X51">
        <f t="shared" si="10"/>
        <v>11.760179512383957</v>
      </c>
      <c r="Y51">
        <v>10.363543935042966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1222.6500000000001</v>
      </c>
      <c r="D52">
        <v>1222.6500000000001</v>
      </c>
      <c r="E52">
        <v>1190</v>
      </c>
      <c r="F52">
        <v>1199</v>
      </c>
      <c r="G52">
        <f>_xll.TA_TYPPRICE(D52,E52,F52)</f>
        <v>1203.8833333333334</v>
      </c>
      <c r="H52">
        <v>1222.1552756373831</v>
      </c>
      <c r="I52" t="str">
        <f t="shared" si="0"/>
        <v>DOWN</v>
      </c>
      <c r="J52">
        <v>1259.4377289486899</v>
      </c>
      <c r="K52">
        <v>1200.9308703732922</v>
      </c>
      <c r="L52" t="str">
        <f t="shared" si="1"/>
        <v>DOWN</v>
      </c>
      <c r="M52" t="str">
        <f t="shared" si="2"/>
        <v>DOWN</v>
      </c>
      <c r="N52">
        <v>33.715269924376287</v>
      </c>
      <c r="O52" t="str">
        <f t="shared" si="3"/>
        <v>DOWN</v>
      </c>
      <c r="P52" t="str">
        <f t="shared" si="4"/>
        <v>DOWN</v>
      </c>
      <c r="Q52">
        <f t="shared" si="5"/>
        <v>9</v>
      </c>
      <c r="R52">
        <f t="shared" si="6"/>
        <v>32.650000000000091</v>
      </c>
      <c r="S52">
        <f t="shared" si="7"/>
        <v>0.27565084226646169</v>
      </c>
      <c r="T52" t="str">
        <f t="shared" si="8"/>
        <v>No Indication</v>
      </c>
      <c r="U52" t="str">
        <f t="shared" si="9"/>
        <v>No T+M+I</v>
      </c>
      <c r="V52">
        <v>1213.9533007389637</v>
      </c>
      <c r="W52">
        <v>1204.4739844251098</v>
      </c>
      <c r="X52">
        <f t="shared" si="10"/>
        <v>9.4793163138538148</v>
      </c>
      <c r="Y52">
        <v>10.186698410805135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1200</v>
      </c>
      <c r="D53">
        <v>1213.5</v>
      </c>
      <c r="E53">
        <v>1191.95</v>
      </c>
      <c r="F53">
        <v>1193</v>
      </c>
      <c r="G53">
        <f>_xll.TA_TYPPRICE(D53,E53,F53)</f>
        <v>1199.4833333333333</v>
      </c>
      <c r="H53">
        <v>1210.8193044853583</v>
      </c>
      <c r="I53" t="str">
        <f t="shared" si="0"/>
        <v>DOWN</v>
      </c>
      <c r="J53">
        <v>1249.22934473787</v>
      </c>
      <c r="K53">
        <v>1198.9351214014496</v>
      </c>
      <c r="L53" t="str">
        <f t="shared" si="1"/>
        <v>DOWN</v>
      </c>
      <c r="M53" t="str">
        <f t="shared" si="2"/>
        <v>DOWN</v>
      </c>
      <c r="N53">
        <v>30.173147622313294</v>
      </c>
      <c r="O53" t="str">
        <f t="shared" si="3"/>
        <v>DOWN</v>
      </c>
      <c r="P53" t="str">
        <f t="shared" si="4"/>
        <v>DOWN</v>
      </c>
      <c r="Q53">
        <f t="shared" si="5"/>
        <v>1.0499999999999545</v>
      </c>
      <c r="R53">
        <f t="shared" si="6"/>
        <v>21.549999999999955</v>
      </c>
      <c r="S53">
        <f t="shared" si="7"/>
        <v>4.8723897911830939E-2</v>
      </c>
      <c r="T53" t="str">
        <f t="shared" si="8"/>
        <v>DOWN</v>
      </c>
      <c r="U53" t="str">
        <f t="shared" si="9"/>
        <v>DOWN</v>
      </c>
      <c r="V53">
        <v>1210.7297160098924</v>
      </c>
      <c r="W53">
        <v>1203.6240596528794</v>
      </c>
      <c r="X53">
        <f t="shared" si="10"/>
        <v>7.1056563570130038</v>
      </c>
      <c r="Y53">
        <v>9.5704900000467088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1195.3</v>
      </c>
      <c r="D54">
        <v>1200</v>
      </c>
      <c r="E54">
        <v>1180</v>
      </c>
      <c r="F54">
        <v>1188</v>
      </c>
      <c r="G54">
        <f>_xll.TA_TYPPRICE(D54,E54,F54)</f>
        <v>1189.3333333333333</v>
      </c>
      <c r="H54">
        <v>1200.0763189093459</v>
      </c>
      <c r="I54" t="str">
        <f t="shared" si="0"/>
        <v>DOWN</v>
      </c>
      <c r="J54">
        <v>1238.2894903516767</v>
      </c>
      <c r="K54">
        <v>1194.7273166455718</v>
      </c>
      <c r="L54" t="str">
        <f t="shared" si="1"/>
        <v>DOWN</v>
      </c>
      <c r="M54" t="str">
        <f t="shared" si="2"/>
        <v>DOWN</v>
      </c>
      <c r="N54">
        <v>27.196801033488672</v>
      </c>
      <c r="O54" t="str">
        <f t="shared" si="3"/>
        <v>DOWN</v>
      </c>
      <c r="P54" t="str">
        <f t="shared" si="4"/>
        <v>DOWN</v>
      </c>
      <c r="Q54">
        <f t="shared" si="5"/>
        <v>8</v>
      </c>
      <c r="R54">
        <f t="shared" si="6"/>
        <v>20</v>
      </c>
      <c r="S54">
        <f t="shared" si="7"/>
        <v>0.4</v>
      </c>
      <c r="T54" t="str">
        <f t="shared" si="8"/>
        <v>No Indication</v>
      </c>
      <c r="U54" t="str">
        <f t="shared" si="9"/>
        <v>No T+M+I</v>
      </c>
      <c r="V54">
        <v>1207.232836623755</v>
      </c>
      <c r="W54">
        <v>1202.4667219008143</v>
      </c>
      <c r="X54">
        <f t="shared" si="10"/>
        <v>4.7661147229407561</v>
      </c>
      <c r="Y54">
        <v>8.6096149446255179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1187</v>
      </c>
      <c r="D55">
        <v>1192.95</v>
      </c>
      <c r="E55">
        <v>1135.05</v>
      </c>
      <c r="F55">
        <v>1158</v>
      </c>
      <c r="G55">
        <f>_xll.TA_TYPPRICE(D55,E55,F55)</f>
        <v>1162</v>
      </c>
      <c r="H55">
        <v>1181.038159454673</v>
      </c>
      <c r="I55" t="str">
        <f t="shared" si="0"/>
        <v>DOWN</v>
      </c>
      <c r="J55">
        <v>1228.2140480513042</v>
      </c>
      <c r="K55">
        <v>1181.4656907243336</v>
      </c>
      <c r="L55" t="str">
        <f t="shared" si="1"/>
        <v>DOWN</v>
      </c>
      <c r="M55" t="str">
        <f t="shared" si="2"/>
        <v>DOWN</v>
      </c>
      <c r="N55">
        <v>15.6319918990073</v>
      </c>
      <c r="O55" t="str">
        <f t="shared" si="3"/>
        <v>DOWN</v>
      </c>
      <c r="P55" t="str">
        <f t="shared" si="4"/>
        <v>DOWN</v>
      </c>
      <c r="Q55">
        <f t="shared" si="5"/>
        <v>22.950000000000045</v>
      </c>
      <c r="R55">
        <f t="shared" si="6"/>
        <v>57.900000000000091</v>
      </c>
      <c r="S55">
        <f t="shared" si="7"/>
        <v>0.39637305699481884</v>
      </c>
      <c r="T55" t="str">
        <f t="shared" si="8"/>
        <v>No Indication</v>
      </c>
      <c r="U55" t="str">
        <f t="shared" si="9"/>
        <v>No T+M+I</v>
      </c>
      <c r="V55">
        <v>1199.6585540662543</v>
      </c>
      <c r="W55">
        <v>1199.172890648902</v>
      </c>
      <c r="X55">
        <f t="shared" si="10"/>
        <v>0.4856634173522707</v>
      </c>
      <c r="Y55">
        <v>6.9848246391708688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1140.7</v>
      </c>
      <c r="D56">
        <v>1145.25</v>
      </c>
      <c r="E56">
        <v>1128</v>
      </c>
      <c r="F56">
        <v>1130</v>
      </c>
      <c r="G56">
        <f>_xll.TA_TYPPRICE(D56,E56,F56)</f>
        <v>1134.4166666666667</v>
      </c>
      <c r="H56">
        <v>1157.7274130606697</v>
      </c>
      <c r="I56" t="str">
        <f t="shared" si="0"/>
        <v>DOWN</v>
      </c>
      <c r="J56">
        <v>1209.777592928792</v>
      </c>
      <c r="K56">
        <v>1169.5844261189261</v>
      </c>
      <c r="L56" t="str">
        <f t="shared" si="1"/>
        <v>DOWN</v>
      </c>
      <c r="M56" t="str">
        <f t="shared" si="2"/>
        <v>DOWN</v>
      </c>
      <c r="N56">
        <v>10.448508312323163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17.25</v>
      </c>
      <c r="S56">
        <f t="shared" si="7"/>
        <v>0.11594202898550725</v>
      </c>
      <c r="T56" t="str">
        <f t="shared" si="8"/>
        <v>DOWN</v>
      </c>
      <c r="U56" t="str">
        <f t="shared" si="9"/>
        <v>DOWN</v>
      </c>
      <c r="V56">
        <v>1188.9418534406766</v>
      </c>
      <c r="W56">
        <v>1194.0489728230575</v>
      </c>
      <c r="X56">
        <f t="shared" si="10"/>
        <v>-5.1071193823809153</v>
      </c>
      <c r="Y56">
        <v>4.5664358348605116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1143.3</v>
      </c>
      <c r="AE56">
        <f t="shared" si="16"/>
        <v>1138.6500000000001</v>
      </c>
      <c r="AF56">
        <f t="shared" si="17"/>
        <v>1136.6500000000001</v>
      </c>
      <c r="AG56">
        <f t="shared" si="18"/>
        <v>1134.6000000000001</v>
      </c>
      <c r="AH56">
        <f t="shared" si="19"/>
        <v>1134.6000000000001</v>
      </c>
    </row>
    <row r="57" spans="1:34" x14ac:dyDescent="0.25">
      <c r="A57" t="s">
        <v>5</v>
      </c>
      <c r="B57" s="1">
        <v>42935</v>
      </c>
      <c r="C57">
        <v>1140.3499999999999</v>
      </c>
      <c r="D57">
        <v>1140.3499999999999</v>
      </c>
      <c r="E57">
        <v>1122</v>
      </c>
      <c r="F57">
        <v>1125</v>
      </c>
      <c r="G57">
        <f>_xll.TA_TYPPRICE(D57,E57,F57)</f>
        <v>1129.1166666666666</v>
      </c>
      <c r="H57">
        <v>1143.422039863668</v>
      </c>
      <c r="I57" t="str">
        <f t="shared" si="0"/>
        <v>DOWN</v>
      </c>
      <c r="J57">
        <v>1194.349238944616</v>
      </c>
      <c r="K57">
        <v>1159.0101092036091</v>
      </c>
      <c r="L57" t="str">
        <f t="shared" si="1"/>
        <v>DOWN</v>
      </c>
      <c r="M57" t="str">
        <f t="shared" si="2"/>
        <v>DOWN</v>
      </c>
      <c r="N57">
        <v>9.7284417018964451</v>
      </c>
      <c r="O57" t="str">
        <f t="shared" si="3"/>
        <v>DOWN</v>
      </c>
      <c r="P57" t="str">
        <f t="shared" si="4"/>
        <v>DOWN</v>
      </c>
      <c r="Q57">
        <f t="shared" si="5"/>
        <v>3</v>
      </c>
      <c r="R57">
        <f t="shared" si="6"/>
        <v>18.349999999999909</v>
      </c>
      <c r="S57">
        <f t="shared" si="7"/>
        <v>0.16348773841961933</v>
      </c>
      <c r="T57" t="str">
        <f t="shared" si="8"/>
        <v>DOWN</v>
      </c>
      <c r="U57" t="str">
        <f t="shared" si="9"/>
        <v>DOWN</v>
      </c>
      <c r="V57">
        <v>1179.104645219034</v>
      </c>
      <c r="W57">
        <v>1188.9342340954236</v>
      </c>
      <c r="X57">
        <f t="shared" si="10"/>
        <v>-9.8295888763896073</v>
      </c>
      <c r="Y57">
        <v>1.6872308926104878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1138.25</v>
      </c>
      <c r="AE57">
        <f t="shared" si="16"/>
        <v>1133.3500000000001</v>
      </c>
      <c r="AF57">
        <f t="shared" si="17"/>
        <v>1131.1500000000001</v>
      </c>
      <c r="AG57">
        <f t="shared" si="18"/>
        <v>1129</v>
      </c>
    </row>
    <row r="58" spans="1:34" x14ac:dyDescent="0.25">
      <c r="A58" t="s">
        <v>5</v>
      </c>
      <c r="B58" s="1">
        <v>42936</v>
      </c>
      <c r="C58">
        <v>1130.5</v>
      </c>
      <c r="D58">
        <v>1138</v>
      </c>
      <c r="E58">
        <v>1099.0999999999999</v>
      </c>
      <c r="F58">
        <v>1104</v>
      </c>
      <c r="G58">
        <f>_xll.TA_TYPPRICE(D58,E58,F58)</f>
        <v>1113.7</v>
      </c>
      <c r="H58">
        <v>1128.5610199318339</v>
      </c>
      <c r="I58" t="str">
        <f t="shared" si="0"/>
        <v>DOWN</v>
      </c>
      <c r="J58">
        <v>1181.8271858458124</v>
      </c>
      <c r="K58">
        <v>1145.6967516028071</v>
      </c>
      <c r="L58" t="str">
        <f t="shared" si="1"/>
        <v>DOWN</v>
      </c>
      <c r="M58" t="str">
        <f t="shared" si="2"/>
        <v>DOWN</v>
      </c>
      <c r="N58">
        <v>7.1437710507982493</v>
      </c>
      <c r="O58" t="str">
        <f t="shared" si="3"/>
        <v>DOWN</v>
      </c>
      <c r="P58" t="str">
        <f t="shared" si="4"/>
        <v>DOWN</v>
      </c>
      <c r="Q58">
        <f t="shared" si="5"/>
        <v>4.9000000000000909</v>
      </c>
      <c r="R58">
        <f t="shared" si="6"/>
        <v>38.900000000000091</v>
      </c>
      <c r="S58">
        <f t="shared" si="7"/>
        <v>0.1259640102827784</v>
      </c>
      <c r="T58" t="str">
        <f t="shared" si="8"/>
        <v>DOWN</v>
      </c>
      <c r="U58" t="str">
        <f t="shared" si="9"/>
        <v>DOWN</v>
      </c>
      <c r="V58">
        <v>1167.5500844161056</v>
      </c>
      <c r="W58">
        <v>1182.6428093476145</v>
      </c>
      <c r="X58">
        <f t="shared" si="10"/>
        <v>-15.092724931508883</v>
      </c>
      <c r="Y58">
        <v>-1.6687602722133863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1133.55</v>
      </c>
      <c r="AE58">
        <f t="shared" si="16"/>
        <v>1123.1500000000001</v>
      </c>
      <c r="AF58">
        <f t="shared" si="17"/>
        <v>1118.55</v>
      </c>
      <c r="AG58">
        <f t="shared" si="18"/>
        <v>1113.95</v>
      </c>
    </row>
    <row r="59" spans="1:34" x14ac:dyDescent="0.25">
      <c r="A59" t="s">
        <v>5</v>
      </c>
      <c r="B59" s="1">
        <v>42937</v>
      </c>
      <c r="C59">
        <v>1110</v>
      </c>
      <c r="D59">
        <v>1110</v>
      </c>
      <c r="E59">
        <v>1052.5</v>
      </c>
      <c r="F59">
        <v>1075</v>
      </c>
      <c r="G59">
        <f>_xll.TA_TYPPRICE(D59,E59,F59)</f>
        <v>1079.1666666666667</v>
      </c>
      <c r="H59">
        <v>1103.8638432992502</v>
      </c>
      <c r="I59" t="str">
        <f t="shared" si="0"/>
        <v>DOWN</v>
      </c>
      <c r="J59">
        <v>1165.8655889911875</v>
      </c>
      <c r="K59">
        <v>1124.9863623577389</v>
      </c>
      <c r="L59" t="str">
        <f t="shared" si="1"/>
        <v>DOWN</v>
      </c>
      <c r="M59" t="str">
        <f t="shared" si="2"/>
        <v>DOWN</v>
      </c>
      <c r="N59">
        <v>4.8976314387032556</v>
      </c>
      <c r="O59" t="str">
        <f t="shared" si="3"/>
        <v>DOWN</v>
      </c>
      <c r="P59" t="str">
        <f t="shared" si="4"/>
        <v>DOWN</v>
      </c>
      <c r="Q59">
        <f t="shared" si="5"/>
        <v>22.5</v>
      </c>
      <c r="R59">
        <f t="shared" si="6"/>
        <v>57.5</v>
      </c>
      <c r="S59">
        <f t="shared" si="7"/>
        <v>0.39130434782608697</v>
      </c>
      <c r="T59" t="str">
        <f t="shared" si="8"/>
        <v>No Indication</v>
      </c>
      <c r="U59" t="str">
        <f t="shared" si="9"/>
        <v>No T+M+I</v>
      </c>
      <c r="V59">
        <v>1153.3116098905509</v>
      </c>
      <c r="W59">
        <v>1174.6692679144578</v>
      </c>
      <c r="X59">
        <f t="shared" si="10"/>
        <v>-21.357658023906879</v>
      </c>
      <c r="Y59">
        <v>-5.6065398225520848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1090.0999999999999</v>
      </c>
      <c r="D60">
        <v>1116</v>
      </c>
      <c r="E60">
        <v>1090.0999999999999</v>
      </c>
      <c r="F60">
        <v>1098</v>
      </c>
      <c r="G60">
        <f>_xll.TA_TYPPRICE(D60,E60,F60)</f>
        <v>1101.3666666666666</v>
      </c>
      <c r="H60">
        <v>1102.6152549829585</v>
      </c>
      <c r="I60" t="str">
        <f t="shared" si="0"/>
        <v>DOWN</v>
      </c>
      <c r="J60">
        <v>1154.7843469931458</v>
      </c>
      <c r="K60">
        <v>1117.2338373893524</v>
      </c>
      <c r="L60" t="str">
        <f t="shared" si="1"/>
        <v>DOWN</v>
      </c>
      <c r="M60" t="str">
        <f t="shared" si="2"/>
        <v>DOWN</v>
      </c>
      <c r="N60">
        <v>27.497346837137599</v>
      </c>
      <c r="O60" t="str">
        <f t="shared" si="3"/>
        <v>DOWN</v>
      </c>
      <c r="P60" t="str">
        <f t="shared" si="4"/>
        <v>DOWN</v>
      </c>
      <c r="Q60">
        <f t="shared" si="5"/>
        <v>7.9000000000000909</v>
      </c>
      <c r="R60">
        <f t="shared" si="6"/>
        <v>25.900000000000091</v>
      </c>
      <c r="S60">
        <f t="shared" si="7"/>
        <v>0.30501930501930746</v>
      </c>
      <c r="T60" t="str">
        <f t="shared" si="8"/>
        <v>No Indication</v>
      </c>
      <c r="U60" t="str">
        <f t="shared" si="9"/>
        <v>No T+M+I</v>
      </c>
      <c r="V60">
        <v>1144.8021314458508</v>
      </c>
      <c r="W60">
        <v>1168.9900628837572</v>
      </c>
      <c r="X60">
        <f t="shared" si="10"/>
        <v>-24.1879314379064</v>
      </c>
      <c r="Y60">
        <v>-9.3228181456229482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1102.0999999999999</v>
      </c>
      <c r="D61">
        <v>1139.5999999999999</v>
      </c>
      <c r="E61">
        <v>1092.1500000000001</v>
      </c>
      <c r="F61">
        <v>1120</v>
      </c>
      <c r="G61">
        <f>_xll.TA_TYPPRICE(D61,E61,F61)</f>
        <v>1117.25</v>
      </c>
      <c r="H61">
        <v>1109.9326274914793</v>
      </c>
      <c r="I61" t="str">
        <f t="shared" si="0"/>
        <v>UP</v>
      </c>
      <c r="J61">
        <v>1151.4100476613357</v>
      </c>
      <c r="K61">
        <v>1111.6596513028296</v>
      </c>
      <c r="L61" t="str">
        <f t="shared" si="1"/>
        <v>No Confirmation</v>
      </c>
      <c r="M61" t="str">
        <f t="shared" si="2"/>
        <v>No Trend</v>
      </c>
      <c r="N61">
        <v>43.53945845960677</v>
      </c>
      <c r="O61" t="str">
        <f t="shared" si="3"/>
        <v>No Momentum</v>
      </c>
      <c r="P61" t="str">
        <f t="shared" si="4"/>
        <v>No Trend + Momentum</v>
      </c>
      <c r="Q61">
        <f t="shared" si="5"/>
        <v>27.849999999999909</v>
      </c>
      <c r="R61">
        <f t="shared" si="6"/>
        <v>47.449999999999818</v>
      </c>
      <c r="S61">
        <f t="shared" si="7"/>
        <v>0.58693361433087499</v>
      </c>
      <c r="T61" t="str">
        <f t="shared" si="8"/>
        <v>No Indication</v>
      </c>
      <c r="U61" t="str">
        <f t="shared" si="9"/>
        <v>No T+M+I</v>
      </c>
      <c r="V61">
        <v>1140.9864189157199</v>
      </c>
      <c r="W61">
        <v>1165.3611693368123</v>
      </c>
      <c r="X61">
        <f t="shared" si="10"/>
        <v>-24.374750421092358</v>
      </c>
      <c r="Y61">
        <v>-12.333204600716829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1139.8</v>
      </c>
      <c r="D62">
        <v>1139.8</v>
      </c>
      <c r="E62">
        <v>1112.8499999999999</v>
      </c>
      <c r="F62">
        <v>1114</v>
      </c>
      <c r="G62">
        <f>_xll.TA_TYPPRICE(D62,E62,F62)</f>
        <v>1122.2166666666665</v>
      </c>
      <c r="H62">
        <v>1116.0746470790727</v>
      </c>
      <c r="I62" t="str">
        <f t="shared" si="0"/>
        <v>DOWN</v>
      </c>
      <c r="J62">
        <v>1148.8300370699278</v>
      </c>
      <c r="K62">
        <v>1111.9241732355342</v>
      </c>
      <c r="L62" t="str">
        <f t="shared" si="1"/>
        <v>No Confirmation</v>
      </c>
      <c r="M62" t="str">
        <f t="shared" si="2"/>
        <v>No Trend</v>
      </c>
      <c r="N62">
        <v>40.48561378022805</v>
      </c>
      <c r="O62" t="str">
        <f t="shared" si="3"/>
        <v>No Momentum</v>
      </c>
      <c r="P62" t="str">
        <f t="shared" si="4"/>
        <v>No Trend + Momentum</v>
      </c>
      <c r="Q62">
        <f t="shared" si="5"/>
        <v>1.1500000000000909</v>
      </c>
      <c r="R62">
        <f t="shared" si="6"/>
        <v>26.950000000000045</v>
      </c>
      <c r="S62">
        <f t="shared" si="7"/>
        <v>4.2671614100188833E-2</v>
      </c>
      <c r="T62" t="str">
        <f t="shared" si="8"/>
        <v>DOWN</v>
      </c>
      <c r="U62" t="str">
        <f t="shared" si="9"/>
        <v>No T+M+I</v>
      </c>
      <c r="V62">
        <v>1136.8346621594553</v>
      </c>
      <c r="W62">
        <v>1161.5566382748261</v>
      </c>
      <c r="X62">
        <f t="shared" si="10"/>
        <v>-24.721976115370808</v>
      </c>
      <c r="Y62">
        <v>-14.810958903647625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1115.1500000000001</v>
      </c>
      <c r="D63">
        <v>1150</v>
      </c>
      <c r="E63">
        <v>1086</v>
      </c>
      <c r="F63">
        <v>1135</v>
      </c>
      <c r="G63">
        <f>_xll.TA_TYPPRICE(D63,E63,F63)</f>
        <v>1123.6666666666667</v>
      </c>
      <c r="H63">
        <v>1119.8706568728699</v>
      </c>
      <c r="I63" t="str">
        <f t="shared" si="0"/>
        <v>UP</v>
      </c>
      <c r="J63">
        <v>1149.0900288321661</v>
      </c>
      <c r="K63">
        <v>1106.16324584986</v>
      </c>
      <c r="L63" t="str">
        <f t="shared" si="1"/>
        <v>No Confirmation</v>
      </c>
      <c r="M63" t="str">
        <f t="shared" si="2"/>
        <v>No Trend</v>
      </c>
      <c r="N63">
        <v>54.460055729206388</v>
      </c>
      <c r="O63" t="str">
        <f t="shared" si="3"/>
        <v>No Momentum</v>
      </c>
      <c r="P63" t="str">
        <f t="shared" si="4"/>
        <v>No Trend + Momentum</v>
      </c>
      <c r="Q63">
        <f t="shared" si="5"/>
        <v>49</v>
      </c>
      <c r="R63">
        <f t="shared" si="6"/>
        <v>64</v>
      </c>
      <c r="S63">
        <f t="shared" si="7"/>
        <v>0.765625</v>
      </c>
      <c r="T63" t="str">
        <f t="shared" si="8"/>
        <v>No Indication</v>
      </c>
      <c r="U63" t="str">
        <f t="shared" si="9"/>
        <v>No T+M+I</v>
      </c>
      <c r="V63">
        <v>1136.5524064426161</v>
      </c>
      <c r="W63">
        <v>1159.5894798840982</v>
      </c>
      <c r="X63">
        <f t="shared" si="10"/>
        <v>-23.037073441482107</v>
      </c>
      <c r="Y63">
        <v>-16.45618181121452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1126</v>
      </c>
      <c r="D64">
        <v>1139.95</v>
      </c>
      <c r="E64">
        <v>1093</v>
      </c>
      <c r="F64">
        <v>1115.05</v>
      </c>
      <c r="G64">
        <f>_xll.TA_TYPPRICE(D64,E64,F64)</f>
        <v>1116</v>
      </c>
      <c r="H64">
        <v>1117.9353284364349</v>
      </c>
      <c r="I64" t="str">
        <f t="shared" si="0"/>
        <v>DOWN</v>
      </c>
      <c r="J64">
        <v>1147.0589113139069</v>
      </c>
      <c r="K64">
        <v>1103.2380801054467</v>
      </c>
      <c r="L64" t="str">
        <f t="shared" si="1"/>
        <v>No Confirmation</v>
      </c>
      <c r="M64" t="str">
        <f t="shared" si="2"/>
        <v>No Trend</v>
      </c>
      <c r="N64">
        <v>42.585702816713557</v>
      </c>
      <c r="O64" t="str">
        <f t="shared" si="3"/>
        <v>No Momentum</v>
      </c>
      <c r="P64" t="str">
        <f t="shared" si="4"/>
        <v>No Trend + Momentum</v>
      </c>
      <c r="Q64">
        <f t="shared" si="5"/>
        <v>22.049999999999955</v>
      </c>
      <c r="R64">
        <f t="shared" si="6"/>
        <v>46.950000000000045</v>
      </c>
      <c r="S64">
        <f t="shared" si="7"/>
        <v>0.46964856230031804</v>
      </c>
      <c r="T64" t="str">
        <f t="shared" si="8"/>
        <v>No Indication</v>
      </c>
      <c r="U64" t="str">
        <f t="shared" si="9"/>
        <v>No T+M+I</v>
      </c>
      <c r="V64">
        <v>1133.2443439129829</v>
      </c>
      <c r="W64">
        <v>1156.2902591519428</v>
      </c>
      <c r="X64">
        <f t="shared" si="10"/>
        <v>-23.045915238959878</v>
      </c>
      <c r="Y64">
        <v>-17.774128496763591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1117</v>
      </c>
      <c r="D65">
        <v>1125</v>
      </c>
      <c r="E65">
        <v>1097</v>
      </c>
      <c r="F65">
        <v>1112.95</v>
      </c>
      <c r="G65">
        <f>_xll.TA_TYPPRICE(D65,E65,F65)</f>
        <v>1111.6499999999999</v>
      </c>
      <c r="H65">
        <v>1114.7926642182174</v>
      </c>
      <c r="I65" t="str">
        <f t="shared" si="0"/>
        <v>DOWN</v>
      </c>
      <c r="J65">
        <v>1142.1569310219277</v>
      </c>
      <c r="K65">
        <v>1101.8518400820142</v>
      </c>
      <c r="L65" t="str">
        <f t="shared" si="1"/>
        <v>No Confirmation</v>
      </c>
      <c r="M65" t="str">
        <f t="shared" si="2"/>
        <v>No Trend</v>
      </c>
      <c r="N65">
        <v>41.398026977420109</v>
      </c>
      <c r="O65" t="str">
        <f t="shared" si="3"/>
        <v>No Momentum</v>
      </c>
      <c r="P65" t="str">
        <f t="shared" si="4"/>
        <v>No Trend + Momentum</v>
      </c>
      <c r="Q65">
        <f t="shared" si="5"/>
        <v>15.950000000000045</v>
      </c>
      <c r="R65">
        <f t="shared" si="6"/>
        <v>28</v>
      </c>
      <c r="S65">
        <f t="shared" si="7"/>
        <v>0.56964285714285878</v>
      </c>
      <c r="T65" t="str">
        <f t="shared" si="8"/>
        <v>No Indication</v>
      </c>
      <c r="U65" t="str">
        <f t="shared" si="9"/>
        <v>No T+M+I</v>
      </c>
      <c r="V65">
        <v>1130.1221371571394</v>
      </c>
      <c r="W65">
        <v>1153.0798695851322</v>
      </c>
      <c r="X65">
        <f t="shared" si="10"/>
        <v>-22.957732427992823</v>
      </c>
      <c r="Y65">
        <v>-18.810849283009439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1111</v>
      </c>
      <c r="D66">
        <v>1135</v>
      </c>
      <c r="E66">
        <v>1108</v>
      </c>
      <c r="F66">
        <v>1110</v>
      </c>
      <c r="G66">
        <f>_xll.TA_TYPPRICE(D66,E66,F66)</f>
        <v>1117.6666666666667</v>
      </c>
      <c r="H66">
        <v>1116.2296654424422</v>
      </c>
      <c r="I66" t="str">
        <f t="shared" si="0"/>
        <v>DOWN</v>
      </c>
      <c r="J66">
        <v>1140.5665019059438</v>
      </c>
      <c r="K66">
        <v>1103.2180978415665</v>
      </c>
      <c r="L66" t="str">
        <f t="shared" si="1"/>
        <v>No Confirmation</v>
      </c>
      <c r="M66" t="str">
        <f t="shared" si="2"/>
        <v>No Trend</v>
      </c>
      <c r="N66">
        <v>39.465335056359798</v>
      </c>
      <c r="O66" t="str">
        <f t="shared" si="3"/>
        <v>DOWN</v>
      </c>
      <c r="P66" t="str">
        <f t="shared" si="4"/>
        <v>No Trend + Momentum</v>
      </c>
      <c r="Q66">
        <f t="shared" si="5"/>
        <v>2</v>
      </c>
      <c r="R66">
        <f t="shared" si="6"/>
        <v>27</v>
      </c>
      <c r="S66">
        <f t="shared" si="7"/>
        <v>7.407407407407407E-2</v>
      </c>
      <c r="T66" t="str">
        <f t="shared" si="8"/>
        <v>DOWN</v>
      </c>
      <c r="U66" t="str">
        <f t="shared" si="9"/>
        <v>No T+M+I</v>
      </c>
      <c r="V66">
        <v>1127.0264237483486</v>
      </c>
      <c r="W66">
        <v>1149.8887681343817</v>
      </c>
      <c r="X66">
        <f t="shared" si="10"/>
        <v>-22.862344386033101</v>
      </c>
      <c r="Y66">
        <v>-19.62114830361417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1113.75</v>
      </c>
      <c r="D67">
        <v>1118.55</v>
      </c>
      <c r="E67">
        <v>1105.7</v>
      </c>
      <c r="F67">
        <v>1109</v>
      </c>
      <c r="G67">
        <f>_xll.TA_TYPPRICE(D67,E67,F67)</f>
        <v>1111.0833333333333</v>
      </c>
      <c r="H67">
        <v>1113.6564993878878</v>
      </c>
      <c r="I67" t="str">
        <f t="shared" ref="I67:I104" si="20">IF(F67&gt;H67,"UP","DOWN")</f>
        <v>DOWN</v>
      </c>
      <c r="J67">
        <v>1135.6739459268451</v>
      </c>
      <c r="K67">
        <v>1103.7696316545519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38.699774724530904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3.2999999999999545</v>
      </c>
      <c r="R67">
        <f t="shared" ref="R67:R104" si="26">D67-E67</f>
        <v>12.849999999999909</v>
      </c>
      <c r="S67">
        <f t="shared" ref="S67:S104" si="27">Q67/R67</f>
        <v>0.25680933852139903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1124.2531277870642</v>
      </c>
      <c r="W67">
        <v>1146.8599704947978</v>
      </c>
      <c r="X67">
        <f t="shared" ref="X67:X104" si="30">V67-W67</f>
        <v>-22.606842707733676</v>
      </c>
      <c r="Y67">
        <v>-20.218287184438072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1110</v>
      </c>
      <c r="D68">
        <v>1110</v>
      </c>
      <c r="E68">
        <v>1095</v>
      </c>
      <c r="F68">
        <v>1100</v>
      </c>
      <c r="G68">
        <f>_xll.TA_TYPPRICE(D68,E68,F68)</f>
        <v>1101.6666666666667</v>
      </c>
      <c r="H68">
        <v>1107.6615830272772</v>
      </c>
      <c r="I68" t="str">
        <f t="shared" si="20"/>
        <v>DOWN</v>
      </c>
      <c r="J68">
        <v>1129.9686246097685</v>
      </c>
      <c r="K68">
        <v>1101.8208246202071</v>
      </c>
      <c r="L68" t="str">
        <f t="shared" si="21"/>
        <v>DOWN</v>
      </c>
      <c r="M68" t="str">
        <f t="shared" si="22"/>
        <v>DOWN</v>
      </c>
      <c r="N68">
        <v>31.767193081175364</v>
      </c>
      <c r="O68" t="str">
        <f t="shared" si="23"/>
        <v>DOWN</v>
      </c>
      <c r="P68" t="str">
        <f t="shared" si="24"/>
        <v>DOWN</v>
      </c>
      <c r="Q68">
        <f t="shared" si="25"/>
        <v>5</v>
      </c>
      <c r="R68">
        <f t="shared" si="26"/>
        <v>15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1120.5218773582851</v>
      </c>
      <c r="W68">
        <v>1143.3888615692572</v>
      </c>
      <c r="X68">
        <f t="shared" si="30"/>
        <v>-22.866984210972078</v>
      </c>
      <c r="Y68">
        <v>-20.748026589744875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1094</v>
      </c>
      <c r="D69">
        <v>1115.95</v>
      </c>
      <c r="E69">
        <v>1094</v>
      </c>
      <c r="F69">
        <v>1101</v>
      </c>
      <c r="G69">
        <f>_xll.TA_TYPPRICE(D69,E69,F69)</f>
        <v>1103.6499999999999</v>
      </c>
      <c r="H69">
        <v>1105.6557915136386</v>
      </c>
      <c r="I69" t="str">
        <f t="shared" si="20"/>
        <v>DOWN</v>
      </c>
      <c r="J69">
        <v>1126.8533746964868</v>
      </c>
      <c r="K69">
        <v>1100.0828635934945</v>
      </c>
      <c r="L69" t="str">
        <f t="shared" si="21"/>
        <v>No Confirmation</v>
      </c>
      <c r="M69" t="str">
        <f t="shared" si="22"/>
        <v>No Trend</v>
      </c>
      <c r="N69">
        <v>33.423627283320052</v>
      </c>
      <c r="O69" t="str">
        <f t="shared" si="23"/>
        <v>DOWN</v>
      </c>
      <c r="P69" t="str">
        <f t="shared" si="24"/>
        <v>No Trend + Momentum</v>
      </c>
      <c r="Q69">
        <f t="shared" si="25"/>
        <v>7</v>
      </c>
      <c r="R69">
        <f t="shared" si="26"/>
        <v>21.950000000000045</v>
      </c>
      <c r="S69">
        <f t="shared" si="27"/>
        <v>0.3189066059225506</v>
      </c>
      <c r="T69" t="str">
        <f t="shared" si="28"/>
        <v>No Indication</v>
      </c>
      <c r="U69" t="str">
        <f t="shared" si="29"/>
        <v>No T+M+I</v>
      </c>
      <c r="V69">
        <v>1117.5185116108566</v>
      </c>
      <c r="W69">
        <v>1140.2489458974603</v>
      </c>
      <c r="X69">
        <f t="shared" si="30"/>
        <v>-22.730434286603668</v>
      </c>
      <c r="Y69">
        <v>-21.144508129116634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1102.5</v>
      </c>
      <c r="D70">
        <v>1112</v>
      </c>
      <c r="E70">
        <v>1081.05</v>
      </c>
      <c r="F70">
        <v>1087</v>
      </c>
      <c r="G70">
        <f>_xll.TA_TYPPRICE(D70,E70,F70)</f>
        <v>1093.3500000000001</v>
      </c>
      <c r="H70">
        <v>1099.5028957568193</v>
      </c>
      <c r="I70" t="str">
        <f t="shared" si="20"/>
        <v>DOWN</v>
      </c>
      <c r="J70">
        <v>1123.5526247639341</v>
      </c>
      <c r="K70">
        <v>1095.8533383504957</v>
      </c>
      <c r="L70" t="str">
        <f t="shared" si="21"/>
        <v>DOWN</v>
      </c>
      <c r="M70" t="str">
        <f t="shared" si="22"/>
        <v>DOWN</v>
      </c>
      <c r="N70">
        <v>23.457913966151082</v>
      </c>
      <c r="O70" t="str">
        <f t="shared" si="23"/>
        <v>DOWN</v>
      </c>
      <c r="P70" t="str">
        <f t="shared" si="24"/>
        <v>DOWN</v>
      </c>
      <c r="Q70">
        <f t="shared" si="25"/>
        <v>5.9500000000000455</v>
      </c>
      <c r="R70">
        <f t="shared" si="26"/>
        <v>30.950000000000045</v>
      </c>
      <c r="S70">
        <f t="shared" si="27"/>
        <v>0.19224555735056661</v>
      </c>
      <c r="T70" t="str">
        <f t="shared" si="28"/>
        <v>DOWN</v>
      </c>
      <c r="U70" t="str">
        <f t="shared" si="29"/>
        <v>DOWN</v>
      </c>
      <c r="V70">
        <v>1112.8233559784171</v>
      </c>
      <c r="W70">
        <v>1136.3045795346854</v>
      </c>
      <c r="X70">
        <f t="shared" si="30"/>
        <v>-23.481223556268333</v>
      </c>
      <c r="Y70">
        <v>-21.611851214546974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1095</v>
      </c>
      <c r="D71">
        <v>1095</v>
      </c>
      <c r="E71">
        <v>1040</v>
      </c>
      <c r="F71">
        <v>1044</v>
      </c>
      <c r="G71">
        <f>_xll.TA_TYPPRICE(D71,E71,F71)</f>
        <v>1059.6666666666667</v>
      </c>
      <c r="H71">
        <v>1079.5847812117431</v>
      </c>
      <c r="I71" t="str">
        <f t="shared" si="20"/>
        <v>DOWN</v>
      </c>
      <c r="J71">
        <v>1117.2075970386154</v>
      </c>
      <c r="K71">
        <v>1083.4414853837188</v>
      </c>
      <c r="L71" t="str">
        <f t="shared" si="21"/>
        <v>DOWN</v>
      </c>
      <c r="M71" t="str">
        <f t="shared" si="22"/>
        <v>DOWN</v>
      </c>
      <c r="N71">
        <v>10.937437889966727</v>
      </c>
      <c r="O71" t="str">
        <f t="shared" si="23"/>
        <v>DOWN</v>
      </c>
      <c r="P71" t="str">
        <f t="shared" si="24"/>
        <v>DOWN</v>
      </c>
      <c r="Q71">
        <f t="shared" si="25"/>
        <v>4</v>
      </c>
      <c r="R71">
        <f t="shared" si="26"/>
        <v>55</v>
      </c>
      <c r="S71">
        <f t="shared" si="27"/>
        <v>7.2727272727272724E-2</v>
      </c>
      <c r="T71" t="str">
        <f t="shared" si="28"/>
        <v>DOWN</v>
      </c>
      <c r="U71" t="str">
        <f t="shared" si="29"/>
        <v>DOWN</v>
      </c>
      <c r="V71">
        <v>1102.235147366353</v>
      </c>
      <c r="W71">
        <v>1129.467203272857</v>
      </c>
      <c r="X71">
        <f t="shared" si="30"/>
        <v>-27.232055906504002</v>
      </c>
      <c r="Y71">
        <v>-22.73589215293838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1088.75</v>
      </c>
      <c r="AE71">
        <f t="shared" si="36"/>
        <v>1074</v>
      </c>
      <c r="AF71">
        <f t="shared" si="37"/>
        <v>1067.5</v>
      </c>
      <c r="AG71">
        <f t="shared" si="38"/>
        <v>1061</v>
      </c>
    </row>
    <row r="72" spans="1:33" x14ac:dyDescent="0.25">
      <c r="A72" t="s">
        <v>5</v>
      </c>
      <c r="B72" s="1">
        <v>42956</v>
      </c>
      <c r="C72">
        <v>1051</v>
      </c>
      <c r="D72">
        <v>1059.3499999999999</v>
      </c>
      <c r="E72">
        <v>1020.1</v>
      </c>
      <c r="F72">
        <v>1050.4000000000001</v>
      </c>
      <c r="G72">
        <f>_xll.TA_TYPPRICE(D72,E72,F72)</f>
        <v>1043.2833333333333</v>
      </c>
      <c r="H72">
        <v>1061.4340572725382</v>
      </c>
      <c r="I72" t="str">
        <f t="shared" si="20"/>
        <v>DOWN</v>
      </c>
      <c r="J72">
        <v>1104.3503532522564</v>
      </c>
      <c r="K72">
        <v>1069.3655997428925</v>
      </c>
      <c r="L72" t="str">
        <f t="shared" si="21"/>
        <v>DOWN</v>
      </c>
      <c r="M72" t="str">
        <f t="shared" si="22"/>
        <v>DOWN</v>
      </c>
      <c r="N72">
        <v>18.982540804601129</v>
      </c>
      <c r="O72" t="str">
        <f t="shared" si="23"/>
        <v>DOWN</v>
      </c>
      <c r="P72" t="str">
        <f t="shared" si="24"/>
        <v>DOWN</v>
      </c>
      <c r="Q72">
        <f t="shared" si="25"/>
        <v>30.300000000000068</v>
      </c>
      <c r="R72">
        <f t="shared" si="26"/>
        <v>39.249999999999886</v>
      </c>
      <c r="S72">
        <f t="shared" si="27"/>
        <v>0.77197452229299757</v>
      </c>
      <c r="T72" t="str">
        <f t="shared" si="28"/>
        <v>No Indication</v>
      </c>
      <c r="U72" t="str">
        <f t="shared" si="29"/>
        <v>No T+M+I</v>
      </c>
      <c r="V72">
        <v>1094.260509309991</v>
      </c>
      <c r="W72">
        <v>1123.6103734007936</v>
      </c>
      <c r="X72">
        <f t="shared" si="30"/>
        <v>-29.349864090802612</v>
      </c>
      <c r="Y72">
        <v>-24.058686540511225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1073.8</v>
      </c>
      <c r="D73">
        <v>1073.8</v>
      </c>
      <c r="E73">
        <v>1021</v>
      </c>
      <c r="F73">
        <v>1058</v>
      </c>
      <c r="G73">
        <f>_xll.TA_TYPPRICE(D73,E73,F73)</f>
        <v>1050.9333333333334</v>
      </c>
      <c r="H73">
        <v>1056.1836953029358</v>
      </c>
      <c r="I73" t="str">
        <f t="shared" si="20"/>
        <v>UP</v>
      </c>
      <c r="J73">
        <v>1097.561385862866</v>
      </c>
      <c r="K73">
        <v>1058.6176886889164</v>
      </c>
      <c r="L73" t="str">
        <f t="shared" si="21"/>
        <v>DOWN</v>
      </c>
      <c r="M73" t="str">
        <f t="shared" si="22"/>
        <v>No Trend</v>
      </c>
      <c r="N73">
        <v>28.561384371398841</v>
      </c>
      <c r="O73" t="str">
        <f t="shared" si="23"/>
        <v>DOWN</v>
      </c>
      <c r="P73" t="str">
        <f t="shared" si="24"/>
        <v>No Trend + Momentum</v>
      </c>
      <c r="Q73">
        <f t="shared" si="25"/>
        <v>37</v>
      </c>
      <c r="R73">
        <f t="shared" si="26"/>
        <v>52.799999999999955</v>
      </c>
      <c r="S73">
        <f t="shared" si="27"/>
        <v>0.70075757575757636</v>
      </c>
      <c r="T73" t="str">
        <f t="shared" si="28"/>
        <v>No Indication</v>
      </c>
      <c r="U73" t="str">
        <f t="shared" si="29"/>
        <v>No T+M+I</v>
      </c>
      <c r="V73">
        <v>1088.6819694161463</v>
      </c>
      <c r="W73">
        <v>1118.7503457414755</v>
      </c>
      <c r="X73">
        <f t="shared" si="30"/>
        <v>-30.068376325329154</v>
      </c>
      <c r="Y73">
        <v>-25.260624497474812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1025</v>
      </c>
      <c r="D74">
        <v>1045.95</v>
      </c>
      <c r="E74">
        <v>1025</v>
      </c>
      <c r="F74">
        <v>1031</v>
      </c>
      <c r="G74">
        <f>_xll.TA_TYPPRICE(D74,E74,F74)</f>
        <v>1033.9833333333333</v>
      </c>
      <c r="H74">
        <v>1045.0835143181346</v>
      </c>
      <c r="I74" t="str">
        <f t="shared" si="20"/>
        <v>DOWN</v>
      </c>
      <c r="J74">
        <v>1086.0921890044513</v>
      </c>
      <c r="K74">
        <v>1051.1470912024904</v>
      </c>
      <c r="L74" t="str">
        <f t="shared" si="21"/>
        <v>DOWN</v>
      </c>
      <c r="M74" t="str">
        <f t="shared" si="22"/>
        <v>DOWN</v>
      </c>
      <c r="N74">
        <v>18.728251918751937</v>
      </c>
      <c r="O74" t="str">
        <f t="shared" si="23"/>
        <v>DOWN</v>
      </c>
      <c r="P74" t="str">
        <f t="shared" si="24"/>
        <v>DOWN</v>
      </c>
      <c r="Q74">
        <f t="shared" si="25"/>
        <v>6</v>
      </c>
      <c r="R74">
        <f t="shared" si="26"/>
        <v>20.950000000000045</v>
      </c>
      <c r="S74">
        <f t="shared" si="27"/>
        <v>0.28639618138424761</v>
      </c>
      <c r="T74" t="str">
        <f t="shared" si="28"/>
        <v>No Indication</v>
      </c>
      <c r="U74" t="str">
        <f t="shared" si="29"/>
        <v>No T+M+I</v>
      </c>
      <c r="V74">
        <v>1079.8078202752008</v>
      </c>
      <c r="W74">
        <v>1112.2503201309958</v>
      </c>
      <c r="X74">
        <f t="shared" si="30"/>
        <v>-32.442499855794949</v>
      </c>
      <c r="Y74">
        <v>-26.696999569138839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1040</v>
      </c>
      <c r="D75">
        <v>1079.9000000000001</v>
      </c>
      <c r="E75">
        <v>1040</v>
      </c>
      <c r="F75">
        <v>1074</v>
      </c>
      <c r="G75">
        <f>_xll.TA_TYPPRICE(D75,E75,F75)</f>
        <v>1064.6333333333334</v>
      </c>
      <c r="H75">
        <v>1054.858423825734</v>
      </c>
      <c r="I75" t="str">
        <f t="shared" si="20"/>
        <v>UP</v>
      </c>
      <c r="J75">
        <v>1084.7161470034621</v>
      </c>
      <c r="K75">
        <v>1048.6699598241592</v>
      </c>
      <c r="L75" t="str">
        <f t="shared" si="21"/>
        <v>No Confirmation</v>
      </c>
      <c r="M75" t="str">
        <f t="shared" si="22"/>
        <v>No Trend</v>
      </c>
      <c r="N75">
        <v>51.778198898472162</v>
      </c>
      <c r="O75" t="str">
        <f t="shared" si="23"/>
        <v>No Momentum</v>
      </c>
      <c r="P75" t="str">
        <f t="shared" si="24"/>
        <v>No Trend + Momentum</v>
      </c>
      <c r="Q75">
        <f t="shared" si="25"/>
        <v>34</v>
      </c>
      <c r="R75">
        <f t="shared" si="26"/>
        <v>39.900000000000091</v>
      </c>
      <c r="S75">
        <f t="shared" si="27"/>
        <v>0.85213032581453441</v>
      </c>
      <c r="T75" t="str">
        <f t="shared" si="28"/>
        <v>UP</v>
      </c>
      <c r="U75" t="str">
        <f t="shared" si="29"/>
        <v>No T+M+I</v>
      </c>
      <c r="V75">
        <v>1078.9143094636315</v>
      </c>
      <c r="W75">
        <v>1109.4169630842553</v>
      </c>
      <c r="X75">
        <f t="shared" si="30"/>
        <v>-30.502653620623732</v>
      </c>
      <c r="Y75">
        <v>-27.458130379435818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1079</v>
      </c>
      <c r="D76">
        <v>1091.8499999999999</v>
      </c>
      <c r="E76">
        <v>1066.0999999999999</v>
      </c>
      <c r="F76">
        <v>1068.05</v>
      </c>
      <c r="G76">
        <f>_xll.TA_TYPPRICE(D76,E76,F76)</f>
        <v>1075.3333333333333</v>
      </c>
      <c r="H76">
        <v>1065.0958785795337</v>
      </c>
      <c r="I76" t="str">
        <f t="shared" si="20"/>
        <v>UP</v>
      </c>
      <c r="J76">
        <v>1086.3014476693593</v>
      </c>
      <c r="K76">
        <v>1052.5433020854571</v>
      </c>
      <c r="L76" t="str">
        <f t="shared" si="21"/>
        <v>No Confirmation</v>
      </c>
      <c r="M76" t="str">
        <f t="shared" si="22"/>
        <v>No Trend</v>
      </c>
      <c r="N76">
        <v>48.375561228792229</v>
      </c>
      <c r="O76" t="str">
        <f t="shared" si="23"/>
        <v>No Momentum</v>
      </c>
      <c r="P76" t="str">
        <f t="shared" si="24"/>
        <v>No Trend + Momentum</v>
      </c>
      <c r="Q76">
        <f t="shared" si="25"/>
        <v>1.9500000000000455</v>
      </c>
      <c r="R76">
        <f t="shared" si="26"/>
        <v>25.75</v>
      </c>
      <c r="S76">
        <f t="shared" si="27"/>
        <v>7.572815533980759E-2</v>
      </c>
      <c r="T76" t="str">
        <f t="shared" si="28"/>
        <v>DOWN</v>
      </c>
      <c r="U76" t="str">
        <f t="shared" si="29"/>
        <v>No T+M+I</v>
      </c>
      <c r="V76">
        <v>1077.2428772384574</v>
      </c>
      <c r="W76">
        <v>1106.3527435965327</v>
      </c>
      <c r="X76">
        <f t="shared" si="30"/>
        <v>-29.109866358075351</v>
      </c>
      <c r="Y76">
        <v>-27.788477575163725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1076.9000000000001</v>
      </c>
      <c r="D77">
        <v>1101</v>
      </c>
      <c r="E77">
        <v>1066.4000000000001</v>
      </c>
      <c r="F77">
        <v>1070.3</v>
      </c>
      <c r="G77">
        <f>_xll.TA_TYPPRICE(D77,E77,F77)</f>
        <v>1079.2333333333333</v>
      </c>
      <c r="H77">
        <v>1072.1646059564337</v>
      </c>
      <c r="I77" t="str">
        <f t="shared" si="20"/>
        <v>DOWN</v>
      </c>
      <c r="J77">
        <v>1089.5677926317239</v>
      </c>
      <c r="K77">
        <v>1055.6225682886889</v>
      </c>
      <c r="L77" t="str">
        <f t="shared" si="21"/>
        <v>No Confirmation</v>
      </c>
      <c r="M77" t="str">
        <f t="shared" si="22"/>
        <v>No Trend</v>
      </c>
      <c r="N77">
        <v>49.930862204259036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3.8999999999998636</v>
      </c>
      <c r="R77">
        <f t="shared" si="26"/>
        <v>34.599999999999909</v>
      </c>
      <c r="S77">
        <f t="shared" si="27"/>
        <v>0.1127167630057767</v>
      </c>
      <c r="T77" t="str">
        <f t="shared" si="28"/>
        <v>DOWN</v>
      </c>
      <c r="U77" t="str">
        <f t="shared" si="29"/>
        <v>No T+M+I</v>
      </c>
      <c r="V77">
        <v>1076.1747422786948</v>
      </c>
      <c r="W77">
        <v>1103.6821699967895</v>
      </c>
      <c r="X77">
        <f t="shared" si="30"/>
        <v>-27.507427718094732</v>
      </c>
      <c r="Y77">
        <v>-27.732267603749925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1067</v>
      </c>
      <c r="D78">
        <v>1071.0999999999999</v>
      </c>
      <c r="E78">
        <v>1025.25</v>
      </c>
      <c r="F78">
        <v>1070</v>
      </c>
      <c r="G78">
        <f>_xll.TA_TYPPRICE(D78,E78,F78)</f>
        <v>1055.45</v>
      </c>
      <c r="H78">
        <v>1063.8073029782167</v>
      </c>
      <c r="I78" t="str">
        <f t="shared" si="20"/>
        <v>UP</v>
      </c>
      <c r="J78">
        <v>1085.4638387135631</v>
      </c>
      <c r="K78">
        <v>1048.8731086689802</v>
      </c>
      <c r="L78" t="str">
        <f t="shared" si="21"/>
        <v>No Confirmation</v>
      </c>
      <c r="M78" t="str">
        <f t="shared" si="22"/>
        <v>No Trend</v>
      </c>
      <c r="N78">
        <v>49.681401759881325</v>
      </c>
      <c r="O78" t="str">
        <f t="shared" si="23"/>
        <v>No Momentum</v>
      </c>
      <c r="P78" t="str">
        <f t="shared" si="24"/>
        <v>No Trend + Momentum</v>
      </c>
      <c r="Q78">
        <f t="shared" si="25"/>
        <v>44.75</v>
      </c>
      <c r="R78">
        <f t="shared" si="26"/>
        <v>45.849999999999909</v>
      </c>
      <c r="S78">
        <f t="shared" si="27"/>
        <v>0.97600872410032913</v>
      </c>
      <c r="T78" t="str">
        <f t="shared" si="28"/>
        <v>UP</v>
      </c>
      <c r="U78" t="str">
        <f t="shared" si="29"/>
        <v>No T+M+I</v>
      </c>
      <c r="V78">
        <v>1075.2247819281263</v>
      </c>
      <c r="W78">
        <v>1101.1871944414718</v>
      </c>
      <c r="X78">
        <f t="shared" si="30"/>
        <v>-25.962412513345498</v>
      </c>
      <c r="Y78">
        <v>-27.378296585669041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1065.8</v>
      </c>
      <c r="D79">
        <v>1107.05</v>
      </c>
      <c r="E79">
        <v>1054.2</v>
      </c>
      <c r="F79">
        <v>1095</v>
      </c>
      <c r="G79">
        <f>_xll.TA_TYPPRICE(D79,E79,F79)</f>
        <v>1085.4166666666667</v>
      </c>
      <c r="H79">
        <v>1074.6119848224416</v>
      </c>
      <c r="I79" t="str">
        <f t="shared" si="20"/>
        <v>UP</v>
      </c>
      <c r="J79">
        <v>1090.2607634438823</v>
      </c>
      <c r="K79">
        <v>1050.0568622980957</v>
      </c>
      <c r="L79" t="str">
        <f t="shared" si="21"/>
        <v>UP</v>
      </c>
      <c r="M79" t="str">
        <f t="shared" si="22"/>
        <v>UP</v>
      </c>
      <c r="N79">
        <v>66.904997182956635</v>
      </c>
      <c r="O79" t="str">
        <f t="shared" si="23"/>
        <v>UP</v>
      </c>
      <c r="P79" t="str">
        <f t="shared" si="24"/>
        <v>UP</v>
      </c>
      <c r="Q79">
        <f t="shared" si="25"/>
        <v>40.799999999999955</v>
      </c>
      <c r="R79">
        <f t="shared" si="26"/>
        <v>52.849999999999909</v>
      </c>
      <c r="S79">
        <f t="shared" si="27"/>
        <v>0.77199621570482546</v>
      </c>
      <c r="T79" t="str">
        <f t="shared" si="28"/>
        <v>No Indication</v>
      </c>
      <c r="U79" t="str">
        <f t="shared" si="29"/>
        <v>No T+M+I</v>
      </c>
      <c r="V79">
        <v>1078.267123169953</v>
      </c>
      <c r="W79">
        <v>1100.7288837421036</v>
      </c>
      <c r="X79">
        <f t="shared" si="30"/>
        <v>-22.461760572150524</v>
      </c>
      <c r="Y79">
        <v>-26.394989382965338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1109.6500000000001</v>
      </c>
      <c r="D80">
        <v>1155</v>
      </c>
      <c r="E80">
        <v>1085.5</v>
      </c>
      <c r="F80">
        <v>1150</v>
      </c>
      <c r="G80">
        <f>_xll.TA_TYPPRICE(D80,E80,F80)</f>
        <v>1130.1666666666667</v>
      </c>
      <c r="H80">
        <v>1102.3893257445543</v>
      </c>
      <c r="I80" t="str">
        <f t="shared" si="20"/>
        <v>UP</v>
      </c>
      <c r="J80">
        <v>1104.6472604563528</v>
      </c>
      <c r="K80">
        <v>1057.9331151207411</v>
      </c>
      <c r="L80" t="str">
        <f t="shared" si="21"/>
        <v>UP</v>
      </c>
      <c r="M80" t="str">
        <f t="shared" si="22"/>
        <v>UP</v>
      </c>
      <c r="N80">
        <v>82.952142428535041</v>
      </c>
      <c r="O80" t="str">
        <f t="shared" si="23"/>
        <v>UP</v>
      </c>
      <c r="P80" t="str">
        <f t="shared" si="24"/>
        <v>UP</v>
      </c>
      <c r="Q80">
        <f t="shared" si="25"/>
        <v>64.5</v>
      </c>
      <c r="R80">
        <f t="shared" si="26"/>
        <v>69.5</v>
      </c>
      <c r="S80">
        <f t="shared" si="27"/>
        <v>0.92805755395683454</v>
      </c>
      <c r="T80" t="str">
        <f t="shared" si="28"/>
        <v>UP</v>
      </c>
      <c r="U80" t="str">
        <f t="shared" si="29"/>
        <v>UP</v>
      </c>
      <c r="V80">
        <v>1089.3029503745756</v>
      </c>
      <c r="W80">
        <v>1104.3785960575033</v>
      </c>
      <c r="X80">
        <f t="shared" si="30"/>
        <v>-15.075645682927643</v>
      </c>
      <c r="Y80">
        <v>-24.1311206429578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1135.2</v>
      </c>
      <c r="D81">
        <v>1139</v>
      </c>
      <c r="E81">
        <v>1109</v>
      </c>
      <c r="F81">
        <v>1110.05</v>
      </c>
      <c r="G81">
        <f>_xll.TA_TYPPRICE(D81,E81,F81)</f>
        <v>1119.3500000000001</v>
      </c>
      <c r="H81">
        <v>1110.8696628722773</v>
      </c>
      <c r="I81" t="str">
        <f t="shared" si="20"/>
        <v>DOWN</v>
      </c>
      <c r="J81">
        <v>1112.2812025771632</v>
      </c>
      <c r="K81">
        <v>1069.2813117605765</v>
      </c>
      <c r="L81" t="str">
        <f t="shared" si="21"/>
        <v>No Confirmation</v>
      </c>
      <c r="M81" t="str">
        <f t="shared" si="22"/>
        <v>No Trend</v>
      </c>
      <c r="N81">
        <v>57.595651017054941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1.0499999999999545</v>
      </c>
      <c r="R81">
        <f t="shared" si="26"/>
        <v>30</v>
      </c>
      <c r="S81">
        <f t="shared" si="27"/>
        <v>3.4999999999998484E-2</v>
      </c>
      <c r="T81" t="str">
        <f t="shared" si="28"/>
        <v>DOWN</v>
      </c>
      <c r="U81" t="str">
        <f t="shared" si="29"/>
        <v>No T+M+I</v>
      </c>
      <c r="V81">
        <v>1092.4948041631023</v>
      </c>
      <c r="W81">
        <v>1104.7987000532437</v>
      </c>
      <c r="X81">
        <f t="shared" si="30"/>
        <v>-12.303895890141348</v>
      </c>
      <c r="Y81">
        <v>-21.76567569239451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1125</v>
      </c>
      <c r="D82">
        <v>1200</v>
      </c>
      <c r="E82">
        <v>1115.05</v>
      </c>
      <c r="F82">
        <v>1176.2</v>
      </c>
      <c r="G82">
        <f>_xll.TA_TYPPRICE(D82,E82,F82)</f>
        <v>1163.75</v>
      </c>
      <c r="H82">
        <v>1137.3098314361387</v>
      </c>
      <c r="I82" t="str">
        <f t="shared" si="20"/>
        <v>UP</v>
      </c>
      <c r="J82">
        <v>1131.7742686711269</v>
      </c>
      <c r="K82">
        <v>1079.4521313693372</v>
      </c>
      <c r="L82" t="str">
        <f t="shared" si="21"/>
        <v>UP</v>
      </c>
      <c r="M82" t="str">
        <f t="shared" si="22"/>
        <v>UP</v>
      </c>
      <c r="N82">
        <v>74.027776947860858</v>
      </c>
      <c r="O82" t="str">
        <f t="shared" si="23"/>
        <v>UP</v>
      </c>
      <c r="P82" t="str">
        <f t="shared" si="24"/>
        <v>UP</v>
      </c>
      <c r="Q82">
        <f t="shared" si="25"/>
        <v>61.150000000000091</v>
      </c>
      <c r="R82">
        <f t="shared" si="26"/>
        <v>84.950000000000045</v>
      </c>
      <c r="S82">
        <f t="shared" si="27"/>
        <v>0.71983519717480937</v>
      </c>
      <c r="T82" t="str">
        <f t="shared" si="28"/>
        <v>No Indication</v>
      </c>
      <c r="U82" t="str">
        <f t="shared" si="29"/>
        <v>No T+M+I</v>
      </c>
      <c r="V82">
        <v>1105.3725265995481</v>
      </c>
      <c r="W82">
        <v>1110.087685234485</v>
      </c>
      <c r="X82">
        <f t="shared" si="30"/>
        <v>-4.7151586349368699</v>
      </c>
      <c r="Y82">
        <v>-18.355572280902983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1179.95</v>
      </c>
      <c r="D83">
        <v>1190</v>
      </c>
      <c r="E83">
        <v>1150</v>
      </c>
      <c r="F83">
        <v>1173</v>
      </c>
      <c r="G83">
        <f>_xll.TA_TYPPRICE(D83,E83,F83)</f>
        <v>1171</v>
      </c>
      <c r="H83">
        <v>1154.1549157180693</v>
      </c>
      <c r="I83" t="str">
        <f t="shared" si="20"/>
        <v>UP</v>
      </c>
      <c r="J83">
        <v>1144.7133200775431</v>
      </c>
      <c r="K83">
        <v>1095.1294355094844</v>
      </c>
      <c r="L83" t="str">
        <f t="shared" si="21"/>
        <v>UP</v>
      </c>
      <c r="M83" t="str">
        <f t="shared" si="22"/>
        <v>UP</v>
      </c>
      <c r="N83">
        <v>72.332857284155708</v>
      </c>
      <c r="O83" t="str">
        <f t="shared" si="23"/>
        <v>UP</v>
      </c>
      <c r="P83" t="str">
        <f t="shared" si="24"/>
        <v>UP</v>
      </c>
      <c r="Q83">
        <f t="shared" si="25"/>
        <v>23</v>
      </c>
      <c r="R83">
        <f t="shared" si="26"/>
        <v>40</v>
      </c>
      <c r="S83">
        <f t="shared" si="27"/>
        <v>0.57499999999999996</v>
      </c>
      <c r="T83" t="str">
        <f t="shared" si="28"/>
        <v>No Indication</v>
      </c>
      <c r="U83" t="str">
        <f t="shared" si="29"/>
        <v>No T+M+I</v>
      </c>
      <c r="V83">
        <v>1115.7767532765406</v>
      </c>
      <c r="W83">
        <v>1114.7478566985972</v>
      </c>
      <c r="X83">
        <f t="shared" si="30"/>
        <v>1.028896577943442</v>
      </c>
      <c r="Y83">
        <v>-14.478678509133697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1184.7</v>
      </c>
      <c r="D84">
        <v>1189</v>
      </c>
      <c r="E84">
        <v>1160</v>
      </c>
      <c r="F84">
        <v>1170</v>
      </c>
      <c r="G84">
        <f>_xll.TA_TYPPRICE(D84,E84,F84)</f>
        <v>1173</v>
      </c>
      <c r="H84">
        <v>1163.5774578590347</v>
      </c>
      <c r="I84" t="str">
        <f t="shared" si="20"/>
        <v>UP</v>
      </c>
      <c r="J84">
        <v>1154.5548045047558</v>
      </c>
      <c r="K84">
        <v>1109.5451165073769</v>
      </c>
      <c r="L84" t="str">
        <f t="shared" si="21"/>
        <v>UP</v>
      </c>
      <c r="M84" t="str">
        <f t="shared" si="22"/>
        <v>UP</v>
      </c>
      <c r="N84">
        <v>70.442811260820093</v>
      </c>
      <c r="O84" t="str">
        <f t="shared" si="23"/>
        <v>UP</v>
      </c>
      <c r="P84" t="str">
        <f t="shared" si="24"/>
        <v>UP</v>
      </c>
      <c r="Q84">
        <f t="shared" si="25"/>
        <v>10</v>
      </c>
      <c r="R84">
        <f t="shared" si="26"/>
        <v>29</v>
      </c>
      <c r="S84">
        <f t="shared" si="27"/>
        <v>0.34482758620689657</v>
      </c>
      <c r="T84" t="str">
        <f t="shared" si="28"/>
        <v>No Indication</v>
      </c>
      <c r="U84" t="str">
        <f t="shared" si="29"/>
        <v>No T+M+I</v>
      </c>
      <c r="V84">
        <v>1124.1187912339958</v>
      </c>
      <c r="W84">
        <v>1118.8406080542566</v>
      </c>
      <c r="X84">
        <f t="shared" si="30"/>
        <v>5.2781831797392442</v>
      </c>
      <c r="Y84">
        <v>-10.527306171359109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1180.95</v>
      </c>
      <c r="D85">
        <v>1180.95</v>
      </c>
      <c r="E85">
        <v>1153.2</v>
      </c>
      <c r="F85">
        <v>1158</v>
      </c>
      <c r="G85">
        <f>_xll.TA_TYPPRICE(D85,E85,F85)</f>
        <v>1164.05</v>
      </c>
      <c r="H85">
        <v>1163.8137289295173</v>
      </c>
      <c r="I85" t="str">
        <f t="shared" si="20"/>
        <v>DOWN</v>
      </c>
      <c r="J85">
        <v>1160.4204035036989</v>
      </c>
      <c r="K85">
        <v>1119.2462017279597</v>
      </c>
      <c r="L85" t="str">
        <f t="shared" si="21"/>
        <v>No Confirmation</v>
      </c>
      <c r="M85" t="str">
        <f t="shared" si="22"/>
        <v>No Trend</v>
      </c>
      <c r="N85">
        <v>62.302977003674123</v>
      </c>
      <c r="O85" t="str">
        <f t="shared" si="23"/>
        <v>UP</v>
      </c>
      <c r="P85" t="str">
        <f t="shared" si="24"/>
        <v>No Trend + Momentum</v>
      </c>
      <c r="Q85">
        <f t="shared" si="25"/>
        <v>4.7999999999999545</v>
      </c>
      <c r="R85">
        <f t="shared" si="26"/>
        <v>27.75</v>
      </c>
      <c r="S85">
        <f t="shared" si="27"/>
        <v>0.17297297297297134</v>
      </c>
      <c r="T85" t="str">
        <f t="shared" si="28"/>
        <v>DOWN</v>
      </c>
      <c r="U85" t="str">
        <f t="shared" si="29"/>
        <v>No T+M+I</v>
      </c>
      <c r="V85">
        <v>1129.3312848903042</v>
      </c>
      <c r="W85">
        <v>1121.7413037539413</v>
      </c>
      <c r="X85">
        <f t="shared" si="30"/>
        <v>7.5899811363628942</v>
      </c>
      <c r="Y85">
        <v>-6.9038487098147083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1160</v>
      </c>
      <c r="D86">
        <v>1228.95</v>
      </c>
      <c r="E86">
        <v>1141.25</v>
      </c>
      <c r="F86">
        <v>1227</v>
      </c>
      <c r="G86">
        <f>_xll.TA_TYPPRICE(D86,E86,F86)</f>
        <v>1199.0666666666666</v>
      </c>
      <c r="H86">
        <v>1181.440197798092</v>
      </c>
      <c r="I86" t="str">
        <f t="shared" si="20"/>
        <v>UP</v>
      </c>
      <c r="J86">
        <v>1175.6492027250993</v>
      </c>
      <c r="K86">
        <v>1124.135934677302</v>
      </c>
      <c r="L86" t="str">
        <f t="shared" si="21"/>
        <v>UP</v>
      </c>
      <c r="M86" t="str">
        <f t="shared" si="22"/>
        <v>UP</v>
      </c>
      <c r="N86">
        <v>79.406528573497908</v>
      </c>
      <c r="O86" t="str">
        <f t="shared" si="23"/>
        <v>UP</v>
      </c>
      <c r="P86" t="str">
        <f t="shared" si="24"/>
        <v>UP</v>
      </c>
      <c r="Q86">
        <f t="shared" si="25"/>
        <v>85.75</v>
      </c>
      <c r="R86">
        <f t="shared" si="26"/>
        <v>87.700000000000045</v>
      </c>
      <c r="S86">
        <f t="shared" si="27"/>
        <v>0.97776510832383079</v>
      </c>
      <c r="T86" t="str">
        <f t="shared" si="28"/>
        <v>UP</v>
      </c>
      <c r="U86" t="str">
        <f t="shared" si="29"/>
        <v>UP</v>
      </c>
      <c r="V86">
        <v>1144.3572410610266</v>
      </c>
      <c r="W86">
        <v>1129.5382442166124</v>
      </c>
      <c r="X86">
        <f t="shared" si="30"/>
        <v>14.818996844414187</v>
      </c>
      <c r="Y86">
        <v>-2.5592795989689288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1151.25</v>
      </c>
      <c r="AE86">
        <f t="shared" si="36"/>
        <v>1174.75</v>
      </c>
      <c r="AF86">
        <f t="shared" si="37"/>
        <v>1185.1000000000001</v>
      </c>
      <c r="AG86">
        <f t="shared" si="38"/>
        <v>1195.45</v>
      </c>
    </row>
    <row r="87" spans="1:33" x14ac:dyDescent="0.25">
      <c r="A87" t="s">
        <v>5</v>
      </c>
      <c r="B87" s="1">
        <v>42979</v>
      </c>
      <c r="C87">
        <v>1202</v>
      </c>
      <c r="D87">
        <v>1219</v>
      </c>
      <c r="E87">
        <v>1185.05</v>
      </c>
      <c r="F87">
        <v>1197</v>
      </c>
      <c r="G87">
        <f>_xll.TA_TYPPRICE(D87,E87,F87)</f>
        <v>1200.3500000000001</v>
      </c>
      <c r="H87">
        <v>1190.8950988990459</v>
      </c>
      <c r="I87" t="str">
        <f t="shared" si="20"/>
        <v>UP</v>
      </c>
      <c r="J87">
        <v>1185.2827132306327</v>
      </c>
      <c r="K87">
        <v>1137.6723936379015</v>
      </c>
      <c r="L87" t="str">
        <f t="shared" si="21"/>
        <v>UP</v>
      </c>
      <c r="M87" t="str">
        <f t="shared" si="22"/>
        <v>UP</v>
      </c>
      <c r="N87">
        <v>63.699400963260331</v>
      </c>
      <c r="O87" t="str">
        <f t="shared" si="23"/>
        <v>UP</v>
      </c>
      <c r="P87" t="str">
        <f t="shared" si="24"/>
        <v>UP</v>
      </c>
      <c r="Q87">
        <f t="shared" si="25"/>
        <v>11.950000000000045</v>
      </c>
      <c r="R87">
        <f t="shared" si="26"/>
        <v>33.950000000000045</v>
      </c>
      <c r="S87">
        <f t="shared" si="27"/>
        <v>0.35198821796760027</v>
      </c>
      <c r="T87" t="str">
        <f t="shared" si="28"/>
        <v>No Indication</v>
      </c>
      <c r="U87" t="str">
        <f t="shared" si="29"/>
        <v>No T+M+I</v>
      </c>
      <c r="V87">
        <v>1152.4561270516378</v>
      </c>
      <c r="W87">
        <v>1134.5354113116782</v>
      </c>
      <c r="X87">
        <f t="shared" si="30"/>
        <v>17.920715739959633</v>
      </c>
      <c r="Y87">
        <v>1.5367194688167833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1195.7</v>
      </c>
      <c r="D88">
        <v>1205</v>
      </c>
      <c r="E88">
        <v>1152.2</v>
      </c>
      <c r="F88">
        <v>1170</v>
      </c>
      <c r="G88">
        <f>_xll.TA_TYPPRICE(D88,E88,F88)</f>
        <v>1175.7333333333333</v>
      </c>
      <c r="H88">
        <v>1183.3142161161895</v>
      </c>
      <c r="I88" t="str">
        <f t="shared" si="20"/>
        <v>DOWN</v>
      </c>
      <c r="J88">
        <v>1189.6643325127143</v>
      </c>
      <c r="K88">
        <v>1140.9007506072567</v>
      </c>
      <c r="L88" t="str">
        <f t="shared" si="21"/>
        <v>No Confirmation</v>
      </c>
      <c r="M88" t="str">
        <f t="shared" si="22"/>
        <v>No Trend</v>
      </c>
      <c r="N88">
        <v>52.104472189692132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17.799999999999955</v>
      </c>
      <c r="R88">
        <f t="shared" si="26"/>
        <v>52.799999999999955</v>
      </c>
      <c r="S88">
        <f t="shared" si="27"/>
        <v>0.33712121212121154</v>
      </c>
      <c r="T88" t="str">
        <f t="shared" si="28"/>
        <v>No Indication</v>
      </c>
      <c r="U88" t="str">
        <f t="shared" si="29"/>
        <v>No T+M+I</v>
      </c>
      <c r="V88">
        <v>1155.155184428309</v>
      </c>
      <c r="W88">
        <v>1137.1624178811835</v>
      </c>
      <c r="X88">
        <f t="shared" si="30"/>
        <v>17.992766547125484</v>
      </c>
      <c r="Y88">
        <v>4.8279288844785233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1199</v>
      </c>
      <c r="D89">
        <v>1199</v>
      </c>
      <c r="E89">
        <v>1140.5</v>
      </c>
      <c r="F89">
        <v>1158.25</v>
      </c>
      <c r="G89">
        <f>_xll.TA_TYPPRICE(D89,E89,F89)</f>
        <v>1165.9166666666667</v>
      </c>
      <c r="H89">
        <v>1174.6154413914282</v>
      </c>
      <c r="I89" t="str">
        <f t="shared" si="20"/>
        <v>DOWN</v>
      </c>
      <c r="J89">
        <v>1191.7389252876667</v>
      </c>
      <c r="K89">
        <v>1140.8116949167552</v>
      </c>
      <c r="L89" t="str">
        <f t="shared" si="21"/>
        <v>No Confirmation</v>
      </c>
      <c r="M89" t="str">
        <f t="shared" si="22"/>
        <v>No Trend</v>
      </c>
      <c r="N89">
        <v>47.40999963494771</v>
      </c>
      <c r="O89" t="str">
        <f t="shared" si="23"/>
        <v>No Momentum</v>
      </c>
      <c r="P89" t="str">
        <f t="shared" si="24"/>
        <v>No Trend + Momentum</v>
      </c>
      <c r="Q89">
        <f t="shared" si="25"/>
        <v>17.75</v>
      </c>
      <c r="R89">
        <f t="shared" si="26"/>
        <v>58.5</v>
      </c>
      <c r="S89">
        <f t="shared" si="27"/>
        <v>0.3034188034188034</v>
      </c>
      <c r="T89" t="str">
        <f t="shared" si="28"/>
        <v>No Indication</v>
      </c>
      <c r="U89" t="str">
        <f t="shared" si="29"/>
        <v>No T+M+I</v>
      </c>
      <c r="V89">
        <v>1155.6313099008769</v>
      </c>
      <c r="W89">
        <v>1138.7244610010957</v>
      </c>
      <c r="X89">
        <f t="shared" si="30"/>
        <v>16.906848899781153</v>
      </c>
      <c r="Y89">
        <v>7.2437128875390489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1152.45</v>
      </c>
      <c r="D90">
        <v>1180</v>
      </c>
      <c r="E90">
        <v>1149.2</v>
      </c>
      <c r="F90">
        <v>1170</v>
      </c>
      <c r="G90">
        <f>_xll.TA_TYPPRICE(D90,E90,F90)</f>
        <v>1166.3999999999999</v>
      </c>
      <c r="H90">
        <v>1170.5077206957139</v>
      </c>
      <c r="I90" t="str">
        <f t="shared" si="20"/>
        <v>DOWN</v>
      </c>
      <c r="J90">
        <v>1189.1302752237407</v>
      </c>
      <c r="K90">
        <v>1142.6757627130319</v>
      </c>
      <c r="L90" t="str">
        <f t="shared" si="21"/>
        <v>No Confirmation</v>
      </c>
      <c r="M90" t="str">
        <f t="shared" si="22"/>
        <v>No Trend</v>
      </c>
      <c r="N90">
        <v>52.733257334143104</v>
      </c>
      <c r="O90" t="str">
        <f t="shared" si="23"/>
        <v>No Momentum</v>
      </c>
      <c r="P90" t="str">
        <f t="shared" si="24"/>
        <v>No Trend + Momentum</v>
      </c>
      <c r="Q90">
        <f t="shared" si="25"/>
        <v>20.799999999999955</v>
      </c>
      <c r="R90">
        <f t="shared" si="26"/>
        <v>30.799999999999955</v>
      </c>
      <c r="S90">
        <f t="shared" si="27"/>
        <v>0.67532467532467488</v>
      </c>
      <c r="T90" t="str">
        <f t="shared" si="28"/>
        <v>No Indication</v>
      </c>
      <c r="U90" t="str">
        <f t="shared" si="29"/>
        <v>No T+M+I</v>
      </c>
      <c r="V90">
        <v>1157.8418776084343</v>
      </c>
      <c r="W90">
        <v>1141.0411675936073</v>
      </c>
      <c r="X90">
        <f t="shared" si="30"/>
        <v>16.800710014827018</v>
      </c>
      <c r="Y90">
        <v>9.1551123129966427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1170.05</v>
      </c>
      <c r="D91">
        <v>1175</v>
      </c>
      <c r="E91">
        <v>1156</v>
      </c>
      <c r="F91">
        <v>1163.3</v>
      </c>
      <c r="G91">
        <f>_xll.TA_TYPPRICE(D91,E91,F91)</f>
        <v>1164.7666666666667</v>
      </c>
      <c r="H91">
        <v>1167.6371936811902</v>
      </c>
      <c r="I91" t="str">
        <f t="shared" si="20"/>
        <v>DOWN</v>
      </c>
      <c r="J91">
        <v>1185.9902140629094</v>
      </c>
      <c r="K91">
        <v>1145.636704332358</v>
      </c>
      <c r="L91" t="str">
        <f t="shared" si="21"/>
        <v>No Confirmation</v>
      </c>
      <c r="M91" t="str">
        <f t="shared" si="22"/>
        <v>No Trend</v>
      </c>
      <c r="N91">
        <v>49.184704066447189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7.2999999999999545</v>
      </c>
      <c r="R91">
        <f t="shared" si="26"/>
        <v>19</v>
      </c>
      <c r="S91">
        <f t="shared" si="27"/>
        <v>0.38421052631578706</v>
      </c>
      <c r="T91" t="str">
        <f t="shared" si="28"/>
        <v>No Indication</v>
      </c>
      <c r="U91" t="str">
        <f t="shared" si="29"/>
        <v>No T+M+I</v>
      </c>
      <c r="V91">
        <v>1158.6815887455982</v>
      </c>
      <c r="W91">
        <v>1142.6899699940809</v>
      </c>
      <c r="X91">
        <f t="shared" si="30"/>
        <v>15.991618751517308</v>
      </c>
      <c r="Y91">
        <v>10.522413600700776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1180</v>
      </c>
      <c r="D92">
        <v>1180</v>
      </c>
      <c r="E92">
        <v>1158.05</v>
      </c>
      <c r="F92">
        <v>1164.7</v>
      </c>
      <c r="G92">
        <f>_xll.TA_TYPPRICE(D92,E92,F92)</f>
        <v>1167.5833333333333</v>
      </c>
      <c r="H92">
        <v>1167.6102635072616</v>
      </c>
      <c r="I92" t="str">
        <f t="shared" si="20"/>
        <v>DOWN</v>
      </c>
      <c r="J92">
        <v>1184.659055382263</v>
      </c>
      <c r="K92">
        <v>1148.3952144807229</v>
      </c>
      <c r="L92" t="str">
        <f t="shared" si="21"/>
        <v>No Confirmation</v>
      </c>
      <c r="M92" t="str">
        <f t="shared" si="22"/>
        <v>No Trend</v>
      </c>
      <c r="N92">
        <v>50.062426924267768</v>
      </c>
      <c r="O92" t="str">
        <f t="shared" si="23"/>
        <v>No Momentum</v>
      </c>
      <c r="P92" t="str">
        <f t="shared" si="24"/>
        <v>No Trend + Momentum</v>
      </c>
      <c r="Q92">
        <f t="shared" si="25"/>
        <v>6.6500000000000909</v>
      </c>
      <c r="R92">
        <f t="shared" si="26"/>
        <v>21.950000000000045</v>
      </c>
      <c r="S92">
        <f t="shared" si="27"/>
        <v>0.30296127562642722</v>
      </c>
      <c r="T92" t="str">
        <f t="shared" si="28"/>
        <v>No Indication</v>
      </c>
      <c r="U92" t="str">
        <f t="shared" si="29"/>
        <v>No T+M+I</v>
      </c>
      <c r="V92">
        <v>1159.6074981693523</v>
      </c>
      <c r="W92">
        <v>1144.320342587112</v>
      </c>
      <c r="X92">
        <f t="shared" si="30"/>
        <v>15.287155582240302</v>
      </c>
      <c r="Y92">
        <v>11.475361997008681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1160.25</v>
      </c>
      <c r="D93">
        <v>1187.2</v>
      </c>
      <c r="E93">
        <v>1160</v>
      </c>
      <c r="F93">
        <v>1172.3499999999999</v>
      </c>
      <c r="G93">
        <f>_xll.TA_TYPPRICE(D93,E93,F93)</f>
        <v>1173.1833333333332</v>
      </c>
      <c r="H93">
        <v>1170.3967984202973</v>
      </c>
      <c r="I93" t="str">
        <f t="shared" si="20"/>
        <v>UP</v>
      </c>
      <c r="J93">
        <v>1185.2237097417601</v>
      </c>
      <c r="K93">
        <v>1150.9740557072289</v>
      </c>
      <c r="L93" t="str">
        <f t="shared" si="21"/>
        <v>No Confirmation</v>
      </c>
      <c r="M93" t="str">
        <f t="shared" si="22"/>
        <v>No Trend</v>
      </c>
      <c r="N93">
        <v>55.332297797434379</v>
      </c>
      <c r="O93" t="str">
        <f t="shared" si="23"/>
        <v>No Momentum</v>
      </c>
      <c r="P93" t="str">
        <f t="shared" si="24"/>
        <v>No Trend + Momentum</v>
      </c>
      <c r="Q93">
        <f t="shared" si="25"/>
        <v>12.349999999999909</v>
      </c>
      <c r="R93">
        <f t="shared" si="26"/>
        <v>27.200000000000045</v>
      </c>
      <c r="S93">
        <f t="shared" si="27"/>
        <v>0.45404411764705471</v>
      </c>
      <c r="T93" t="str">
        <f t="shared" si="28"/>
        <v>No Indication</v>
      </c>
      <c r="U93" t="str">
        <f t="shared" si="29"/>
        <v>No T+M+I</v>
      </c>
      <c r="V93">
        <v>1161.5678830663751</v>
      </c>
      <c r="W93">
        <v>1146.3966135065853</v>
      </c>
      <c r="X93">
        <f t="shared" si="30"/>
        <v>15.171269559789835</v>
      </c>
      <c r="Y93">
        <v>12.214543509564912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1171.8</v>
      </c>
      <c r="D94">
        <v>1182.4000000000001</v>
      </c>
      <c r="E94">
        <v>1157</v>
      </c>
      <c r="F94">
        <v>1165.2</v>
      </c>
      <c r="G94">
        <f>_xll.TA_TYPPRICE(D94,E94,F94)</f>
        <v>1168.2</v>
      </c>
      <c r="H94">
        <v>1169.2983992101485</v>
      </c>
      <c r="I94" t="str">
        <f t="shared" si="20"/>
        <v>DOWN</v>
      </c>
      <c r="J94">
        <v>1184.5962186880356</v>
      </c>
      <c r="K94">
        <v>1152.3131544389557</v>
      </c>
      <c r="L94" t="str">
        <f t="shared" si="21"/>
        <v>No Confirmation</v>
      </c>
      <c r="M94" t="str">
        <f t="shared" si="22"/>
        <v>No Trend</v>
      </c>
      <c r="N94">
        <v>49.259147204494241</v>
      </c>
      <c r="O94" t="str">
        <f t="shared" si="23"/>
        <v>No Momentum</v>
      </c>
      <c r="P94" t="str">
        <f t="shared" si="24"/>
        <v>No Trend + Momentum</v>
      </c>
      <c r="Q94">
        <f t="shared" si="25"/>
        <v>8.2000000000000455</v>
      </c>
      <c r="R94">
        <f t="shared" si="26"/>
        <v>25.400000000000091</v>
      </c>
      <c r="S94">
        <f t="shared" si="27"/>
        <v>0.32283464566929199</v>
      </c>
      <c r="T94" t="str">
        <f t="shared" si="28"/>
        <v>No Indication</v>
      </c>
      <c r="U94" t="str">
        <f t="shared" si="29"/>
        <v>No T+M+I</v>
      </c>
      <c r="V94">
        <v>1162.1266702869327</v>
      </c>
      <c r="W94">
        <v>1147.789456950542</v>
      </c>
      <c r="X94">
        <f t="shared" si="30"/>
        <v>14.337213336390732</v>
      </c>
      <c r="Y94">
        <v>12.639077474930076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1158</v>
      </c>
      <c r="D95">
        <v>1176.8499999999999</v>
      </c>
      <c r="E95">
        <v>1158</v>
      </c>
      <c r="F95">
        <v>1171</v>
      </c>
      <c r="G95">
        <f>_xll.TA_TYPPRICE(D95,E95,F95)</f>
        <v>1168.6166666666666</v>
      </c>
      <c r="H95">
        <v>1168.9575329384074</v>
      </c>
      <c r="I95" t="str">
        <f t="shared" si="20"/>
        <v>UP</v>
      </c>
      <c r="J95">
        <v>1182.874836757361</v>
      </c>
      <c r="K95">
        <v>1153.5768978969656</v>
      </c>
      <c r="L95" t="str">
        <f t="shared" si="21"/>
        <v>No Confirmation</v>
      </c>
      <c r="M95" t="str">
        <f t="shared" si="22"/>
        <v>No Trend</v>
      </c>
      <c r="N95">
        <v>54.340701224891866</v>
      </c>
      <c r="O95" t="str">
        <f t="shared" si="23"/>
        <v>No Momentum</v>
      </c>
      <c r="P95" t="str">
        <f t="shared" si="24"/>
        <v>No Trend + Momentum</v>
      </c>
      <c r="Q95">
        <f t="shared" si="25"/>
        <v>13</v>
      </c>
      <c r="R95">
        <f t="shared" si="26"/>
        <v>18.849999999999909</v>
      </c>
      <c r="S95">
        <f t="shared" si="27"/>
        <v>0.68965517241379648</v>
      </c>
      <c r="T95" t="str">
        <f t="shared" si="28"/>
        <v>No Indication</v>
      </c>
      <c r="U95" t="str">
        <f t="shared" si="29"/>
        <v>No T+M+I</v>
      </c>
      <c r="V95">
        <v>1163.4917979350969</v>
      </c>
      <c r="W95">
        <v>1149.508756435687</v>
      </c>
      <c r="X95">
        <f t="shared" si="30"/>
        <v>13.983041499409865</v>
      </c>
      <c r="Y95">
        <v>12.907870279826033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1175</v>
      </c>
      <c r="D96">
        <v>1175</v>
      </c>
      <c r="E96">
        <v>1150.8499999999999</v>
      </c>
      <c r="F96">
        <v>1157</v>
      </c>
      <c r="G96">
        <f>_xll.TA_TYPPRICE(D96,E96,F96)</f>
        <v>1160.95</v>
      </c>
      <c r="H96">
        <v>1164.9537664692039</v>
      </c>
      <c r="I96" t="str">
        <f t="shared" si="20"/>
        <v>DOWN</v>
      </c>
      <c r="J96">
        <v>1181.124873033503</v>
      </c>
      <c r="K96">
        <v>1152.9709205865288</v>
      </c>
      <c r="L96" t="str">
        <f t="shared" si="21"/>
        <v>No Confirmation</v>
      </c>
      <c r="M96" t="str">
        <f t="shared" si="22"/>
        <v>No Trend</v>
      </c>
      <c r="N96">
        <v>41.730936782987129</v>
      </c>
      <c r="O96" t="str">
        <f t="shared" si="23"/>
        <v>No Momentum</v>
      </c>
      <c r="P96" t="str">
        <f t="shared" si="24"/>
        <v>No Trend + Momentum</v>
      </c>
      <c r="Q96">
        <f t="shared" si="25"/>
        <v>6.1500000000000909</v>
      </c>
      <c r="R96">
        <f t="shared" si="26"/>
        <v>24.150000000000091</v>
      </c>
      <c r="S96">
        <f t="shared" si="27"/>
        <v>0.25465838509317051</v>
      </c>
      <c r="T96" t="str">
        <f t="shared" si="28"/>
        <v>No Indication</v>
      </c>
      <c r="U96" t="str">
        <f t="shared" si="29"/>
        <v>No T+M+I</v>
      </c>
      <c r="V96">
        <v>1162.4930597912357</v>
      </c>
      <c r="W96">
        <v>1150.0636633663769</v>
      </c>
      <c r="X96">
        <f t="shared" si="30"/>
        <v>12.429396424858851</v>
      </c>
      <c r="Y96">
        <v>12.812175508832597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1155.0999999999999</v>
      </c>
      <c r="D97">
        <v>1195</v>
      </c>
      <c r="E97">
        <v>1148</v>
      </c>
      <c r="F97">
        <v>1177</v>
      </c>
      <c r="G97">
        <f>_xll.TA_TYPPRICE(D97,E97,F97)</f>
        <v>1173.3333333333333</v>
      </c>
      <c r="H97">
        <v>1169.1435499012687</v>
      </c>
      <c r="I97" t="str">
        <f t="shared" si="20"/>
        <v>UP</v>
      </c>
      <c r="J97">
        <v>1184.2082345816134</v>
      </c>
      <c r="K97">
        <v>1151.8662715673001</v>
      </c>
      <c r="L97" t="str">
        <f t="shared" si="21"/>
        <v>No Confirmation</v>
      </c>
      <c r="M97" t="str">
        <f t="shared" si="22"/>
        <v>No Trend</v>
      </c>
      <c r="N97">
        <v>58.802257659120762</v>
      </c>
      <c r="O97" t="str">
        <f t="shared" si="23"/>
        <v>No Momentum</v>
      </c>
      <c r="P97" t="str">
        <f t="shared" si="24"/>
        <v>No Trend + Momentum</v>
      </c>
      <c r="Q97">
        <f t="shared" si="25"/>
        <v>29</v>
      </c>
      <c r="R97">
        <f t="shared" si="26"/>
        <v>47</v>
      </c>
      <c r="S97">
        <f t="shared" si="27"/>
        <v>0.61702127659574468</v>
      </c>
      <c r="T97" t="str">
        <f t="shared" si="28"/>
        <v>No Indication</v>
      </c>
      <c r="U97" t="str">
        <f t="shared" si="29"/>
        <v>No T+M+I</v>
      </c>
      <c r="V97">
        <v>1164.7248967464302</v>
      </c>
      <c r="W97">
        <v>1152.0589475614602</v>
      </c>
      <c r="X97">
        <f t="shared" si="30"/>
        <v>12.665949184970032</v>
      </c>
      <c r="Y97">
        <v>12.782930244060084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1185</v>
      </c>
      <c r="D98">
        <v>1189</v>
      </c>
      <c r="E98">
        <v>1152.8</v>
      </c>
      <c r="F98">
        <v>1156.2</v>
      </c>
      <c r="G98">
        <f>_xll.TA_TYPPRICE(D98,E98,F98)</f>
        <v>1166</v>
      </c>
      <c r="H98">
        <v>1167.5717749506343</v>
      </c>
      <c r="I98" t="str">
        <f t="shared" si="20"/>
        <v>DOWN</v>
      </c>
      <c r="J98">
        <v>1185.2730713412548</v>
      </c>
      <c r="K98">
        <v>1152.0737667745668</v>
      </c>
      <c r="L98" t="str">
        <f t="shared" si="21"/>
        <v>No Confirmation</v>
      </c>
      <c r="M98" t="str">
        <f t="shared" si="22"/>
        <v>No Trend</v>
      </c>
      <c r="N98">
        <v>42.583602471672862</v>
      </c>
      <c r="O98" t="str">
        <f t="shared" si="23"/>
        <v>No Momentum</v>
      </c>
      <c r="P98" t="str">
        <f t="shared" si="24"/>
        <v>No Trend + Momentum</v>
      </c>
      <c r="Q98">
        <f t="shared" si="25"/>
        <v>3.4000000000000909</v>
      </c>
      <c r="R98">
        <f t="shared" si="26"/>
        <v>36.200000000000045</v>
      </c>
      <c r="S98">
        <f t="shared" si="27"/>
        <v>9.3922651933704054E-2</v>
      </c>
      <c r="T98" t="str">
        <f t="shared" si="28"/>
        <v>DOWN</v>
      </c>
      <c r="U98" t="str">
        <f t="shared" si="29"/>
        <v>No T+M+I</v>
      </c>
      <c r="V98">
        <v>1163.4133741700564</v>
      </c>
      <c r="W98">
        <v>1152.3656921865372</v>
      </c>
      <c r="X98">
        <f t="shared" si="30"/>
        <v>11.047681983519169</v>
      </c>
      <c r="Y98">
        <v>12.435880591951902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1149</v>
      </c>
      <c r="D99">
        <v>1167.95</v>
      </c>
      <c r="E99">
        <v>1145</v>
      </c>
      <c r="F99">
        <v>1147</v>
      </c>
      <c r="G99">
        <f>_xll.TA_TYPPRICE(D99,E99,F99)</f>
        <v>1153.3166666666666</v>
      </c>
      <c r="H99">
        <v>1160.4442208086505</v>
      </c>
      <c r="I99" t="str">
        <f t="shared" si="20"/>
        <v>DOWN</v>
      </c>
      <c r="J99">
        <v>1181.423499932087</v>
      </c>
      <c r="K99">
        <v>1150.5018186024408</v>
      </c>
      <c r="L99" t="str">
        <f t="shared" si="21"/>
        <v>DOWN</v>
      </c>
      <c r="M99" t="str">
        <f t="shared" si="22"/>
        <v>DOWN</v>
      </c>
      <c r="N99">
        <v>36.949059068471492</v>
      </c>
      <c r="O99" t="str">
        <f t="shared" si="23"/>
        <v>DOWN</v>
      </c>
      <c r="P99" t="str">
        <f t="shared" si="24"/>
        <v>DOWN</v>
      </c>
      <c r="Q99">
        <f t="shared" si="25"/>
        <v>2</v>
      </c>
      <c r="R99">
        <f t="shared" si="26"/>
        <v>22.950000000000045</v>
      </c>
      <c r="S99">
        <f t="shared" si="27"/>
        <v>8.71459694989105E-2</v>
      </c>
      <c r="T99" t="str">
        <f t="shared" si="28"/>
        <v>DOWN</v>
      </c>
      <c r="U99" t="str">
        <f t="shared" si="29"/>
        <v>DOWN</v>
      </c>
      <c r="V99">
        <v>1160.8882396823553</v>
      </c>
      <c r="W99">
        <v>1151.9682335060529</v>
      </c>
      <c r="X99">
        <f t="shared" si="30"/>
        <v>8.9200061763024223</v>
      </c>
      <c r="Y99">
        <v>11.732705708822007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1149.4000000000001</v>
      </c>
      <c r="D100">
        <v>1159.95</v>
      </c>
      <c r="E100">
        <v>1140</v>
      </c>
      <c r="F100">
        <v>1143.25</v>
      </c>
      <c r="G100">
        <f>_xll.TA_TYPPRICE(D100,E100,F100)</f>
        <v>1147.7333333333333</v>
      </c>
      <c r="H100">
        <v>1154.0887770709919</v>
      </c>
      <c r="I100" t="str">
        <f t="shared" si="20"/>
        <v>DOWN</v>
      </c>
      <c r="J100">
        <v>1176.65161105829</v>
      </c>
      <c r="K100">
        <v>1148.1680811352317</v>
      </c>
      <c r="L100" t="str">
        <f t="shared" si="21"/>
        <v>DOWN</v>
      </c>
      <c r="M100" t="str">
        <f t="shared" si="22"/>
        <v>DOWN</v>
      </c>
      <c r="N100">
        <v>34.6153912977706</v>
      </c>
      <c r="O100" t="str">
        <f t="shared" si="23"/>
        <v>DOWN</v>
      </c>
      <c r="P100" t="str">
        <f t="shared" si="24"/>
        <v>DOWN</v>
      </c>
      <c r="Q100">
        <f t="shared" si="25"/>
        <v>3.25</v>
      </c>
      <c r="R100">
        <f t="shared" si="26"/>
        <v>19.950000000000045</v>
      </c>
      <c r="S100">
        <f t="shared" si="27"/>
        <v>0.1629072681704257</v>
      </c>
      <c r="T100" t="str">
        <f t="shared" si="28"/>
        <v>DOWN</v>
      </c>
      <c r="U100" t="str">
        <f t="shared" si="29"/>
        <v>DOWN</v>
      </c>
      <c r="V100">
        <v>1158.1746643466083</v>
      </c>
      <c r="W100">
        <v>1151.3224384315304</v>
      </c>
      <c r="X100">
        <f t="shared" si="30"/>
        <v>6.8522259150779519</v>
      </c>
      <c r="Y100">
        <v>10.756609750073196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1137</v>
      </c>
      <c r="D101">
        <v>1180.3</v>
      </c>
      <c r="E101">
        <v>1111.3</v>
      </c>
      <c r="F101">
        <v>1159.8</v>
      </c>
      <c r="G101">
        <f>_xll.TA_TYPPRICE(D101,E101,F101)</f>
        <v>1150.4666666666665</v>
      </c>
      <c r="H101">
        <v>1152.2777218688293</v>
      </c>
      <c r="I101" t="str">
        <f t="shared" si="20"/>
        <v>UP</v>
      </c>
      <c r="J101">
        <v>1177.4623641564478</v>
      </c>
      <c r="K101">
        <v>1139.9751742162912</v>
      </c>
      <c r="L101" t="str">
        <f t="shared" si="21"/>
        <v>No Confirmation</v>
      </c>
      <c r="M101" t="str">
        <f t="shared" si="22"/>
        <v>No Trend</v>
      </c>
      <c r="N101">
        <v>51.510474151961319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48.5</v>
      </c>
      <c r="R101">
        <f t="shared" si="26"/>
        <v>69</v>
      </c>
      <c r="S101">
        <f t="shared" si="27"/>
        <v>0.70289855072463769</v>
      </c>
      <c r="T101" t="str">
        <f t="shared" si="28"/>
        <v>No Indication</v>
      </c>
      <c r="U101" t="str">
        <f t="shared" si="29"/>
        <v>No T+M+I</v>
      </c>
      <c r="V101">
        <v>1158.4247159855915</v>
      </c>
      <c r="W101">
        <v>1151.9504059551207</v>
      </c>
      <c r="X101">
        <f t="shared" si="30"/>
        <v>6.4743100304708605</v>
      </c>
      <c r="Y101">
        <v>9.9001498061527293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1155</v>
      </c>
      <c r="D102">
        <v>1160</v>
      </c>
      <c r="E102">
        <v>1135.55</v>
      </c>
      <c r="F102">
        <v>1150</v>
      </c>
      <c r="G102">
        <f>_xll.TA_TYPPRICE(D102,E102,F102)</f>
        <v>1148.5166666666667</v>
      </c>
      <c r="H102">
        <v>1150.3971942677481</v>
      </c>
      <c r="I102" t="str">
        <f t="shared" si="20"/>
        <v>DOWN</v>
      </c>
      <c r="J102">
        <v>1173.5818387883483</v>
      </c>
      <c r="K102">
        <v>1138.9918021682265</v>
      </c>
      <c r="L102" t="str">
        <f t="shared" si="21"/>
        <v>No Confirmation</v>
      </c>
      <c r="M102" t="str">
        <f t="shared" si="22"/>
        <v>No Trend</v>
      </c>
      <c r="N102">
        <v>43.24034905994256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14.450000000000045</v>
      </c>
      <c r="R102">
        <f t="shared" si="26"/>
        <v>24.450000000000045</v>
      </c>
      <c r="S102">
        <f t="shared" si="27"/>
        <v>0.59100204498977582</v>
      </c>
      <c r="T102" t="str">
        <f t="shared" si="28"/>
        <v>No Indication</v>
      </c>
      <c r="U102" t="str">
        <f t="shared" si="29"/>
        <v>No T+M+I</v>
      </c>
      <c r="V102">
        <v>1157.1286058339622</v>
      </c>
      <c r="W102">
        <v>1151.8059314399266</v>
      </c>
      <c r="X102">
        <f t="shared" si="30"/>
        <v>5.32267439403563</v>
      </c>
      <c r="Y102">
        <v>8.9846547237293102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1148.05</v>
      </c>
      <c r="D103">
        <v>1150</v>
      </c>
      <c r="E103">
        <v>1109.0999999999999</v>
      </c>
      <c r="F103">
        <v>1120</v>
      </c>
      <c r="G103">
        <f>_xll.TA_TYPPRICE(D103,E103,F103)</f>
        <v>1126.3666666666666</v>
      </c>
      <c r="H103">
        <v>1138.3819304672074</v>
      </c>
      <c r="I103" t="str">
        <f t="shared" si="20"/>
        <v>DOWN</v>
      </c>
      <c r="J103">
        <v>1168.3414301687153</v>
      </c>
      <c r="K103">
        <v>1132.3491794641761</v>
      </c>
      <c r="L103" t="str">
        <f t="shared" si="21"/>
        <v>DOWN</v>
      </c>
      <c r="M103" t="str">
        <f t="shared" si="22"/>
        <v>DOWN</v>
      </c>
      <c r="N103">
        <v>26.784852730766605</v>
      </c>
      <c r="O103" t="str">
        <f t="shared" si="23"/>
        <v>DOWN</v>
      </c>
      <c r="P103" t="str">
        <f t="shared" si="24"/>
        <v>DOWN</v>
      </c>
      <c r="Q103">
        <f t="shared" si="25"/>
        <v>10.900000000000091</v>
      </c>
      <c r="R103">
        <f t="shared" si="26"/>
        <v>40.900000000000091</v>
      </c>
      <c r="S103">
        <f t="shared" si="27"/>
        <v>0.26650366748166421</v>
      </c>
      <c r="T103" t="str">
        <f t="shared" si="28"/>
        <v>No Indication</v>
      </c>
      <c r="U103" t="str">
        <f t="shared" si="29"/>
        <v>No T+M+I</v>
      </c>
      <c r="V103">
        <v>1151.4165126287373</v>
      </c>
      <c r="W103">
        <v>1149.4499365184506</v>
      </c>
      <c r="X103">
        <f t="shared" si="30"/>
        <v>1.9665761102867236</v>
      </c>
      <c r="Y103">
        <v>7.5810390010407929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1130</v>
      </c>
      <c r="D104">
        <v>1130</v>
      </c>
      <c r="E104">
        <v>1095</v>
      </c>
      <c r="F104">
        <v>1110</v>
      </c>
      <c r="G104">
        <f>_xll.TA_TYPPRICE(D104,E104,F104)</f>
        <v>1111.6666666666667</v>
      </c>
      <c r="H104">
        <v>1125.024298566937</v>
      </c>
      <c r="I104" t="str">
        <f t="shared" si="20"/>
        <v>DOWN</v>
      </c>
      <c r="J104">
        <v>1159.8211123534452</v>
      </c>
      <c r="K104">
        <v>1124.0493618054704</v>
      </c>
      <c r="L104" t="str">
        <f t="shared" si="21"/>
        <v>DOWN</v>
      </c>
      <c r="M104" t="str">
        <f t="shared" si="22"/>
        <v>DOWN</v>
      </c>
      <c r="N104">
        <v>23.118966601325756</v>
      </c>
      <c r="O104" t="str">
        <f t="shared" si="23"/>
        <v>DOWN</v>
      </c>
      <c r="P104" t="str">
        <f t="shared" si="24"/>
        <v>DOWN</v>
      </c>
      <c r="Q104">
        <f t="shared" si="25"/>
        <v>15</v>
      </c>
      <c r="R104">
        <f t="shared" si="26"/>
        <v>35</v>
      </c>
      <c r="S104">
        <f t="shared" si="27"/>
        <v>0.42857142857142855</v>
      </c>
      <c r="T104" t="str">
        <f t="shared" si="28"/>
        <v>No Indication</v>
      </c>
      <c r="U104" t="str">
        <f t="shared" si="29"/>
        <v>No T+M+I</v>
      </c>
      <c r="V104">
        <v>1145.0447414550854</v>
      </c>
      <c r="W104">
        <v>1146.5277189985654</v>
      </c>
      <c r="X104">
        <f t="shared" si="30"/>
        <v>-1.4829775434800467</v>
      </c>
      <c r="Y104">
        <v>5.7682356921366251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2017-07-05T08:56:54Z</dcterms:created>
  <dcterms:modified xsi:type="dcterms:W3CDTF">2017-09-26T15:51:56Z</dcterms:modified>
</cp:coreProperties>
</file>