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76" i="1"/>
  <c r="N82" i="1"/>
  <c r="N84" i="1"/>
  <c r="N86" i="1"/>
  <c r="N90" i="1"/>
  <c r="N92" i="1"/>
  <c r="N94" i="1"/>
  <c r="N96" i="1"/>
  <c r="N98" i="1"/>
  <c r="N100" i="1"/>
  <c r="N10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8" i="1"/>
  <c r="N80" i="1"/>
  <c r="N88" i="1"/>
  <c r="N104" i="1"/>
  <c r="K3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5" i="1"/>
  <c r="J7" i="1"/>
  <c r="J9" i="1"/>
  <c r="J13" i="1"/>
  <c r="J21" i="1"/>
  <c r="J33" i="1"/>
  <c r="J51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7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91" i="1"/>
  <c r="J95" i="1"/>
  <c r="J99" i="1"/>
  <c r="J103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8" i="1"/>
  <c r="G32" i="1"/>
  <c r="G36" i="1"/>
  <c r="G38" i="1"/>
  <c r="G42" i="1"/>
  <c r="G44" i="1"/>
  <c r="G46" i="1"/>
  <c r="G50" i="1"/>
  <c r="G52" i="1"/>
  <c r="G54" i="1"/>
  <c r="G58" i="1"/>
  <c r="G60" i="1"/>
  <c r="G64" i="1"/>
  <c r="G66" i="1"/>
  <c r="G70" i="1"/>
  <c r="G72" i="1"/>
  <c r="G74" i="1"/>
  <c r="G78" i="1"/>
  <c r="G82" i="1"/>
  <c r="G84" i="1"/>
  <c r="G86" i="1"/>
  <c r="G90" i="1"/>
  <c r="G94" i="1"/>
  <c r="G96" i="1"/>
  <c r="G100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4" i="1"/>
  <c r="G40" i="1"/>
  <c r="G48" i="1"/>
  <c r="G56" i="1"/>
  <c r="G62" i="1"/>
  <c r="G68" i="1"/>
  <c r="G76" i="1"/>
  <c r="G80" i="1"/>
  <c r="G88" i="1"/>
  <c r="G92" i="1"/>
  <c r="G98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53" i="1"/>
  <c r="H73" i="1"/>
  <c r="H77" i="1"/>
  <c r="H81" i="1"/>
  <c r="H85" i="1"/>
  <c r="H89" i="1"/>
  <c r="H93" i="1"/>
  <c r="H97" i="1"/>
  <c r="H101" i="1"/>
  <c r="AH15" i="1" l="1"/>
  <c r="AH22" i="1"/>
  <c r="AH54" i="1"/>
  <c r="AH45" i="1"/>
  <c r="AH33" i="1"/>
  <c r="AH52" i="1"/>
  <c r="AH44" i="1"/>
  <c r="AH4" i="1"/>
  <c r="AH13" i="1" l="1"/>
  <c r="AH47" i="1"/>
  <c r="AH28" i="1"/>
  <c r="AH49" i="1"/>
  <c r="AH20" i="1"/>
  <c r="AH41" i="1"/>
  <c r="AH6" i="1"/>
  <c r="AH5" i="1"/>
  <c r="AH56" i="1"/>
  <c r="AH53" i="1"/>
  <c r="AH17" i="1"/>
  <c r="AH9" i="1"/>
  <c r="AH38" i="1"/>
  <c r="AH30" i="1"/>
  <c r="AH10" i="1"/>
  <c r="AH55" i="1"/>
  <c r="AH23" i="1"/>
  <c r="AH7" i="1"/>
  <c r="AH40" i="1"/>
  <c r="AH24" i="1"/>
  <c r="AH25" i="1"/>
  <c r="AH18" i="1"/>
  <c r="AH8" i="1"/>
  <c r="AH37" i="1"/>
  <c r="AH29" i="1"/>
  <c r="AH48" i="1"/>
  <c r="AH12" i="1"/>
  <c r="AH39" i="1"/>
  <c r="AH21" i="1"/>
  <c r="AH36" i="1"/>
  <c r="AH32" i="1"/>
  <c r="AH16" i="1"/>
  <c r="AH43" i="1" l="1"/>
  <c r="AH31" i="1"/>
  <c r="AH26" i="1"/>
  <c r="AH14" i="1"/>
  <c r="AH3" i="1"/>
  <c r="AH46" i="1"/>
  <c r="AH35" i="1"/>
  <c r="AH50" i="1"/>
  <c r="AH42" i="1"/>
  <c r="AH27" i="1"/>
  <c r="AH19" i="1"/>
  <c r="AH51" i="1"/>
  <c r="AH34" i="1"/>
  <c r="AH2" i="1"/>
  <c r="AH1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<sst xmlns="http://schemas.openxmlformats.org/spreadsheetml/2006/main" count="137" uniqueCount="35">
  <si>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</si>
  <si>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</si>
  <si>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</si>
  <si>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</si>
  <si>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</si>
  <si>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SYMPHONY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</si>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</sst>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1434</v>
      </c>
      <c r="D2">
        <v>1484.35</v>
      </c>
      <c r="E2">
        <v>1433</v>
      </c>
      <c r="F2">
        <v>1440</v>
      </c>
      <c r="G2">
        <f>_xll.TA_TYPPRICE(D2,E2,F2)</f>
        <v>1452.45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51.349999999999909</v>
      </c>
      <c r="S2">
        <f>Q2/R2</f>
        <v>0.13631937682570619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1470</v>
      </c>
      <c r="D3">
        <v>1470</v>
      </c>
      <c r="E3">
        <v>1428</v>
      </c>
      <c r="F3">
        <v>1428</v>
      </c>
      <c r="G3">
        <f>_xll.TA_TYPPRICE(D3,E3,F3)</f>
        <v>1442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42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1441.9</v>
      </c>
      <c r="D4">
        <v>1484</v>
      </c>
      <c r="E4">
        <v>1401</v>
      </c>
      <c r="F4">
        <v>1465</v>
      </c>
      <c r="G4">
        <f>_xll.TA_TYPPRICE(D4,E4,F4)</f>
        <v>1450</v>
      </c>
      <c r="H4">
        <v>1448.1499999999999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</v>
      </c>
      <c r="R4">
        <f t="shared" si="6"/>
        <v>83</v>
      </c>
      <c r="S4">
        <f t="shared" si="7"/>
        <v>0.77108433734939763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1440</v>
      </c>
      <c r="D5">
        <v>1469</v>
      </c>
      <c r="E5">
        <v>1415</v>
      </c>
      <c r="F5">
        <v>1418</v>
      </c>
      <c r="G5">
        <f>_xll.TA_TYPPRICE(D5,E5,F5)</f>
        <v>1434</v>
      </c>
      <c r="H5">
        <v>1441.0749999999998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54</v>
      </c>
      <c r="S5">
        <f t="shared" si="7"/>
        <v>5.5555555555555552E-2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1439.5</v>
      </c>
      <c r="D6">
        <v>1494</v>
      </c>
      <c r="E6">
        <v>1420.1</v>
      </c>
      <c r="F6">
        <v>1472</v>
      </c>
      <c r="G6">
        <f>_xll.TA_TYPPRICE(D6,E6,F6)</f>
        <v>1462.0333333333335</v>
      </c>
      <c r="H6">
        <v>1451.5541666666668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51.900000000000091</v>
      </c>
      <c r="R6">
        <f t="shared" si="6"/>
        <v>73.900000000000091</v>
      </c>
      <c r="S6">
        <f t="shared" si="7"/>
        <v>0.70230040595399224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1465</v>
      </c>
      <c r="D7">
        <v>1484.9</v>
      </c>
      <c r="E7">
        <v>1452.2</v>
      </c>
      <c r="F7">
        <v>1455</v>
      </c>
      <c r="G7">
        <f>_xll.TA_TYPPRICE(D7,E7,F7)</f>
        <v>1464.0333333333335</v>
      </c>
      <c r="H7">
        <v>1457.7937500000003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54.491017964071851</v>
      </c>
      <c r="O7" t="str">
        <f t="shared" si="3"/>
        <v>No Momentum</v>
      </c>
      <c r="P7" t="e">
        <f t="shared" si="4"/>
        <v>#N/A</v>
      </c>
      <c r="Q7">
        <f t="shared" si="5"/>
        <v>2.7999999999999545</v>
      </c>
      <c r="R7">
        <f t="shared" si="6"/>
        <v>32.700000000000045</v>
      </c>
      <c r="S7">
        <f t="shared" si="7"/>
        <v>8.5626911314983206E-2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1470</v>
      </c>
      <c r="D8">
        <v>1484</v>
      </c>
      <c r="E8">
        <v>1441</v>
      </c>
      <c r="F8">
        <v>1462</v>
      </c>
      <c r="G8">
        <f>_xll.TA_TYPPRICE(D8,E8,F8)</f>
        <v>1462.3333333333333</v>
      </c>
      <c r="H8">
        <v>1460.0635416666669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56.756756756756758</v>
      </c>
      <c r="O8" t="str">
        <f t="shared" si="3"/>
        <v>No Momentum</v>
      </c>
      <c r="P8" t="e">
        <f t="shared" si="4"/>
        <v>#N/A</v>
      </c>
      <c r="Q8">
        <f t="shared" si="5"/>
        <v>21</v>
      </c>
      <c r="R8">
        <f t="shared" si="6"/>
        <v>43</v>
      </c>
      <c r="S8">
        <f t="shared" si="7"/>
        <v>0.48837209302325579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1466.95</v>
      </c>
      <c r="D9">
        <v>1490</v>
      </c>
      <c r="E9">
        <v>1464</v>
      </c>
      <c r="F9">
        <v>1475</v>
      </c>
      <c r="G9">
        <f>_xll.TA_TYPPRICE(D9,E9,F9)</f>
        <v>1476.3333333333333</v>
      </c>
      <c r="H9">
        <v>1468.1984375000002</v>
      </c>
      <c r="I9" t="str">
        <f t="shared" si="0"/>
        <v>UP</v>
      </c>
      <c r="J9">
        <v>1482.53125</v>
      </c>
      <c r="K9">
        <v>1431.7875000000001</v>
      </c>
      <c r="L9" t="str">
        <f t="shared" si="1"/>
        <v>No Confirmation</v>
      </c>
      <c r="M9" t="str">
        <f t="shared" si="2"/>
        <v>No Trend</v>
      </c>
      <c r="N9">
        <v>61.236850494102647</v>
      </c>
      <c r="O9" t="str">
        <f t="shared" si="3"/>
        <v>UP</v>
      </c>
      <c r="P9" t="str">
        <f t="shared" si="4"/>
        <v>No Trend + Momentum</v>
      </c>
      <c r="Q9">
        <f t="shared" si="5"/>
        <v>11</v>
      </c>
      <c r="R9">
        <f t="shared" si="6"/>
        <v>26</v>
      </c>
      <c r="S9">
        <f t="shared" si="7"/>
        <v>0.42307692307692307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1480</v>
      </c>
      <c r="D10">
        <v>1497</v>
      </c>
      <c r="E10">
        <v>1450.1</v>
      </c>
      <c r="F10">
        <v>1455</v>
      </c>
      <c r="G10">
        <f>_xll.TA_TYPPRICE(D10,E10,F10)</f>
        <v>1467.3666666666668</v>
      </c>
      <c r="H10">
        <v>1467.7825520833335</v>
      </c>
      <c r="I10" t="str">
        <f t="shared" si="0"/>
        <v>DOWN</v>
      </c>
      <c r="J10">
        <v>1485.7465277777778</v>
      </c>
      <c r="K10">
        <v>1435.8569444444445</v>
      </c>
      <c r="L10" t="str">
        <f t="shared" si="1"/>
        <v>No Confirmation</v>
      </c>
      <c r="M10" t="str">
        <f t="shared" si="2"/>
        <v>No Trend</v>
      </c>
      <c r="N10">
        <v>51.063264221158953</v>
      </c>
      <c r="O10" t="str">
        <f t="shared" si="3"/>
        <v>No Momentum</v>
      </c>
      <c r="P10" t="str">
        <f t="shared" si="4"/>
        <v>No Trend + Momentum</v>
      </c>
      <c r="Q10">
        <f t="shared" si="5"/>
        <v>4.9000000000000909</v>
      </c>
      <c r="R10">
        <f t="shared" si="6"/>
        <v>46.900000000000091</v>
      </c>
      <c r="S10">
        <f t="shared" si="7"/>
        <v>0.10447761194030024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1468</v>
      </c>
      <c r="D11">
        <v>1502.95</v>
      </c>
      <c r="E11">
        <v>1440.1</v>
      </c>
      <c r="F11">
        <v>1487</v>
      </c>
      <c r="G11">
        <f>_xll.TA_TYPPRICE(D11,E11,F11)</f>
        <v>1476.6833333333334</v>
      </c>
      <c r="H11">
        <v>1472.2329427083334</v>
      </c>
      <c r="I11" t="str">
        <f t="shared" si="0"/>
        <v>UP</v>
      </c>
      <c r="J11">
        <v>1489.5695216049382</v>
      </c>
      <c r="K11">
        <v>1436.7998456790124</v>
      </c>
      <c r="L11" t="str">
        <f t="shared" si="1"/>
        <v>No Confirmation</v>
      </c>
      <c r="M11" t="str">
        <f t="shared" si="2"/>
        <v>No Trend</v>
      </c>
      <c r="N11">
        <v>63.268156424581015</v>
      </c>
      <c r="O11" t="str">
        <f t="shared" si="3"/>
        <v>UP</v>
      </c>
      <c r="P11" t="str">
        <f t="shared" si="4"/>
        <v>No Trend + Momentum</v>
      </c>
      <c r="Q11">
        <f t="shared" si="5"/>
        <v>46.900000000000091</v>
      </c>
      <c r="R11">
        <f t="shared" si="6"/>
        <v>62.850000000000136</v>
      </c>
      <c r="S11">
        <f t="shared" si="7"/>
        <v>0.74622116149562434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1491</v>
      </c>
      <c r="D12">
        <v>1520</v>
      </c>
      <c r="E12">
        <v>1436.1</v>
      </c>
      <c r="F12">
        <v>1499</v>
      </c>
      <c r="G12">
        <f>_xll.TA_TYPPRICE(D12,E12,F12)</f>
        <v>1485.0333333333335</v>
      </c>
      <c r="H12">
        <v>1478.6331380208335</v>
      </c>
      <c r="I12" t="str">
        <f t="shared" si="0"/>
        <v>UP</v>
      </c>
      <c r="J12">
        <v>1496.3318501371741</v>
      </c>
      <c r="K12">
        <v>1436.6443244170096</v>
      </c>
      <c r="L12" t="str">
        <f t="shared" si="1"/>
        <v>UP</v>
      </c>
      <c r="M12" t="str">
        <f t="shared" si="2"/>
        <v>UP</v>
      </c>
      <c r="N12">
        <v>67.112887559034021</v>
      </c>
      <c r="O12" t="str">
        <f t="shared" si="3"/>
        <v>UP</v>
      </c>
      <c r="P12" t="str">
        <f t="shared" si="4"/>
        <v>UP</v>
      </c>
      <c r="Q12">
        <f t="shared" si="5"/>
        <v>62.900000000000091</v>
      </c>
      <c r="R12">
        <f t="shared" si="6"/>
        <v>83.900000000000091</v>
      </c>
      <c r="S12">
        <f t="shared" si="7"/>
        <v>0.7497020262216928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1490.15</v>
      </c>
      <c r="D13">
        <v>1490.15</v>
      </c>
      <c r="E13">
        <v>1420.05</v>
      </c>
      <c r="F13">
        <v>1426</v>
      </c>
      <c r="G13">
        <f>_xll.TA_TYPPRICE(D13,E13,F13)</f>
        <v>1445.3999999999999</v>
      </c>
      <c r="H13">
        <v>1462.0165690104168</v>
      </c>
      <c r="I13" t="str">
        <f t="shared" si="0"/>
        <v>DOWN</v>
      </c>
      <c r="J13">
        <v>1494.9581056622465</v>
      </c>
      <c r="K13">
        <v>1432.9566967687852</v>
      </c>
      <c r="L13" t="str">
        <f t="shared" si="1"/>
        <v>DOWN</v>
      </c>
      <c r="M13" t="str">
        <f t="shared" si="2"/>
        <v>DOWN</v>
      </c>
      <c r="N13">
        <v>37.369433931033832</v>
      </c>
      <c r="O13" t="str">
        <f t="shared" si="3"/>
        <v>DOWN</v>
      </c>
      <c r="P13" t="str">
        <f t="shared" si="4"/>
        <v>DOWN</v>
      </c>
      <c r="Q13">
        <f t="shared" si="5"/>
        <v>5.9500000000000455</v>
      </c>
      <c r="R13">
        <f t="shared" si="6"/>
        <v>70.100000000000136</v>
      </c>
      <c r="S13">
        <f t="shared" si="7"/>
        <v>8.4878744650499771E-2</v>
      </c>
      <c r="T13" t="str">
        <f t="shared" si="8"/>
        <v>DOWN</v>
      </c>
      <c r="U13" t="str">
        <f t="shared" si="9"/>
        <v>DOWN</v>
      </c>
      <c r="V13">
        <v>1456.8333333333333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1425.7</v>
      </c>
      <c r="D14">
        <v>1470</v>
      </c>
      <c r="E14">
        <v>1401.4</v>
      </c>
      <c r="F14">
        <v>1450</v>
      </c>
      <c r="G14">
        <f>_xll.TA_TYPPRICE(D14,E14,F14)</f>
        <v>1440.4666666666665</v>
      </c>
      <c r="H14">
        <v>1451.2416178385415</v>
      </c>
      <c r="I14" t="str">
        <f t="shared" si="0"/>
        <v>DOWN</v>
      </c>
      <c r="J14">
        <v>1489.4118599595249</v>
      </c>
      <c r="K14">
        <v>1425.944097486833</v>
      </c>
      <c r="L14" t="str">
        <f t="shared" si="1"/>
        <v>No Confirmation</v>
      </c>
      <c r="M14" t="str">
        <f t="shared" si="2"/>
        <v>No Trend</v>
      </c>
      <c r="N14">
        <v>47.018929171157289</v>
      </c>
      <c r="O14" t="str">
        <f t="shared" si="3"/>
        <v>No Momentum</v>
      </c>
      <c r="P14" t="str">
        <f t="shared" si="4"/>
        <v>No Trend + Momentum</v>
      </c>
      <c r="Q14">
        <f t="shared" si="5"/>
        <v>48.599999999999909</v>
      </c>
      <c r="R14">
        <f t="shared" si="6"/>
        <v>68.599999999999909</v>
      </c>
      <c r="S14">
        <f t="shared" si="7"/>
        <v>0.70845481049562642</v>
      </c>
      <c r="T14" t="str">
        <f t="shared" si="8"/>
        <v>No Indication</v>
      </c>
      <c r="U14" t="str">
        <f t="shared" si="9"/>
        <v>No T+M+I</v>
      </c>
      <c r="V14">
        <v>1455.7820512820513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1454</v>
      </c>
      <c r="D15">
        <v>1454</v>
      </c>
      <c r="E15">
        <v>1409.75</v>
      </c>
      <c r="F15">
        <v>1418</v>
      </c>
      <c r="G15">
        <f>_xll.TA_TYPPRICE(D15,E15,F15)</f>
        <v>1427.25</v>
      </c>
      <c r="H15">
        <v>1439.2458089192708</v>
      </c>
      <c r="I15" t="str">
        <f t="shared" si="0"/>
        <v>DOWN</v>
      </c>
      <c r="J15">
        <v>1481.5425577462972</v>
      </c>
      <c r="K15">
        <v>1422.3454091564256</v>
      </c>
      <c r="L15" t="str">
        <f t="shared" si="1"/>
        <v>DOWN</v>
      </c>
      <c r="M15" t="str">
        <f t="shared" si="2"/>
        <v>DOWN</v>
      </c>
      <c r="N15">
        <v>37.412117121204943</v>
      </c>
      <c r="O15" t="str">
        <f t="shared" si="3"/>
        <v>DOWN</v>
      </c>
      <c r="P15" t="str">
        <f t="shared" si="4"/>
        <v>DOWN</v>
      </c>
      <c r="Q15">
        <f t="shared" si="5"/>
        <v>8.25</v>
      </c>
      <c r="R15">
        <f t="shared" si="6"/>
        <v>44.25</v>
      </c>
      <c r="S15">
        <f t="shared" si="7"/>
        <v>0.1864406779661017</v>
      </c>
      <c r="T15" t="str">
        <f t="shared" si="8"/>
        <v>DOWN</v>
      </c>
      <c r="U15" t="str">
        <f t="shared" si="9"/>
        <v>DOWN</v>
      </c>
      <c r="V15">
        <v>1449.9694280078895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1430.1</v>
      </c>
      <c r="D16">
        <v>1434.5</v>
      </c>
      <c r="E16">
        <v>1390</v>
      </c>
      <c r="F16">
        <v>1392</v>
      </c>
      <c r="G16">
        <f>_xll.TA_TYPPRICE(D16,E16,F16)</f>
        <v>1405.5</v>
      </c>
      <c r="H16">
        <v>1422.3729044596353</v>
      </c>
      <c r="I16" t="str">
        <f t="shared" si="0"/>
        <v>DOWN</v>
      </c>
      <c r="J16">
        <v>1471.0886560248978</v>
      </c>
      <c r="K16">
        <v>1415.1575404549976</v>
      </c>
      <c r="L16" t="str">
        <f t="shared" si="1"/>
        <v>DOWN</v>
      </c>
      <c r="M16" t="str">
        <f t="shared" si="2"/>
        <v>DOWN</v>
      </c>
      <c r="N16">
        <v>30.982851997526151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44.5</v>
      </c>
      <c r="S16">
        <f t="shared" si="7"/>
        <v>4.49438202247191E-2</v>
      </c>
      <c r="T16" t="str">
        <f t="shared" si="8"/>
        <v>DOWN</v>
      </c>
      <c r="U16" t="str">
        <f t="shared" si="9"/>
        <v>DOWN</v>
      </c>
      <c r="V16">
        <v>1441.0510544682143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1405.5</v>
      </c>
      <c r="D17">
        <v>1410.15</v>
      </c>
      <c r="E17">
        <v>1345</v>
      </c>
      <c r="F17">
        <v>1350</v>
      </c>
      <c r="G17">
        <f>_xll.TA_TYPPRICE(D17,E17,F17)</f>
        <v>1368.3833333333332</v>
      </c>
      <c r="H17">
        <v>1395.3781188964842</v>
      </c>
      <c r="I17" t="str">
        <f t="shared" si="0"/>
        <v>DOWN</v>
      </c>
      <c r="J17">
        <v>1457.5467324638093</v>
      </c>
      <c r="K17">
        <v>1399.5669759094426</v>
      </c>
      <c r="L17" t="str">
        <f t="shared" si="1"/>
        <v>DOWN</v>
      </c>
      <c r="M17" t="str">
        <f t="shared" si="2"/>
        <v>DOWN</v>
      </c>
      <c r="N17">
        <v>23.001299448552032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65.150000000000091</v>
      </c>
      <c r="S17">
        <f t="shared" si="7"/>
        <v>7.674597083653098E-2</v>
      </c>
      <c r="T17" t="str">
        <f t="shared" si="8"/>
        <v>DOWN</v>
      </c>
      <c r="U17" t="str">
        <f t="shared" si="9"/>
        <v>DOWN</v>
      </c>
      <c r="V17">
        <v>1427.0431999346429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1350.2</v>
      </c>
      <c r="D18">
        <v>1359.9</v>
      </c>
      <c r="E18">
        <v>1305</v>
      </c>
      <c r="F18">
        <v>1310</v>
      </c>
      <c r="G18">
        <f>_xll.TA_TYPPRICE(D18,E18,F18)</f>
        <v>1324.9666666666667</v>
      </c>
      <c r="H18">
        <v>1360.1723927815756</v>
      </c>
      <c r="I18" t="str">
        <f t="shared" si="0"/>
        <v>DOWN</v>
      </c>
      <c r="J18">
        <v>1435.8474585829629</v>
      </c>
      <c r="K18">
        <v>1378.552092374011</v>
      </c>
      <c r="L18" t="str">
        <f t="shared" si="1"/>
        <v>DOWN</v>
      </c>
      <c r="M18" t="str">
        <f t="shared" si="2"/>
        <v>DOWN</v>
      </c>
      <c r="N18">
        <v>17.602843835090447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54.900000000000091</v>
      </c>
      <c r="S18">
        <f t="shared" si="7"/>
        <v>9.1074681238615521E-2</v>
      </c>
      <c r="T18" t="str">
        <f t="shared" si="8"/>
        <v>DOWN</v>
      </c>
      <c r="U18" t="str">
        <f t="shared" si="9"/>
        <v>DOWN</v>
      </c>
      <c r="V18">
        <v>1409.0365537908517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1321.35</v>
      </c>
      <c r="D19">
        <v>1329.95</v>
      </c>
      <c r="E19">
        <v>1300</v>
      </c>
      <c r="F19">
        <v>1312</v>
      </c>
      <c r="G19">
        <f>_xll.TA_TYPPRICE(D19,E19,F19)</f>
        <v>1313.9833333333333</v>
      </c>
      <c r="H19">
        <v>1337.0778630574546</v>
      </c>
      <c r="I19" t="str">
        <f t="shared" si="0"/>
        <v>DOWN</v>
      </c>
      <c r="J19">
        <v>1412.3146900089712</v>
      </c>
      <c r="K19">
        <v>1361.096071846453</v>
      </c>
      <c r="L19" t="str">
        <f t="shared" si="1"/>
        <v>DOWN</v>
      </c>
      <c r="M19" t="str">
        <f t="shared" si="2"/>
        <v>DOWN</v>
      </c>
      <c r="N19">
        <v>18.794044861966086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29.950000000000045</v>
      </c>
      <c r="S19">
        <f t="shared" si="7"/>
        <v>0.4006677796327206</v>
      </c>
      <c r="T19" t="str">
        <f t="shared" si="8"/>
        <v>No Indication</v>
      </c>
      <c r="U19" t="str">
        <f t="shared" si="9"/>
        <v>No T+M+I</v>
      </c>
      <c r="V19">
        <v>1394.1078532076438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1322</v>
      </c>
      <c r="D20">
        <v>1346.95</v>
      </c>
      <c r="E20">
        <v>1321.15</v>
      </c>
      <c r="F20">
        <v>1323</v>
      </c>
      <c r="G20">
        <f>_xll.TA_TYPPRICE(D20,E20,F20)</f>
        <v>1330.3666666666668</v>
      </c>
      <c r="H20">
        <v>1333.7222648620607</v>
      </c>
      <c r="I20" t="str">
        <f t="shared" si="0"/>
        <v>DOWN</v>
      </c>
      <c r="J20">
        <v>1397.7892033403109</v>
      </c>
      <c r="K20">
        <v>1352.2191669916856</v>
      </c>
      <c r="L20" t="str">
        <f t="shared" si="1"/>
        <v>DOWN</v>
      </c>
      <c r="M20" t="str">
        <f t="shared" si="2"/>
        <v>DOWN</v>
      </c>
      <c r="N20">
        <v>26.135486959781584</v>
      </c>
      <c r="O20" t="str">
        <f t="shared" si="3"/>
        <v>DOWN</v>
      </c>
      <c r="P20" t="str">
        <f t="shared" si="4"/>
        <v>DOWN</v>
      </c>
      <c r="Q20">
        <f t="shared" si="5"/>
        <v>1.8499999999999091</v>
      </c>
      <c r="R20">
        <f t="shared" si="6"/>
        <v>25.799999999999955</v>
      </c>
      <c r="S20">
        <f t="shared" si="7"/>
        <v>7.170542635658575E-2</v>
      </c>
      <c r="T20" t="str">
        <f t="shared" si="8"/>
        <v>DOWN</v>
      </c>
      <c r="U20" t="str">
        <f t="shared" si="9"/>
        <v>DOWN</v>
      </c>
      <c r="V20">
        <v>1383.168183483391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1339.95</v>
      </c>
      <c r="D21">
        <v>1346.95</v>
      </c>
      <c r="E21">
        <v>1320</v>
      </c>
      <c r="F21">
        <v>1320</v>
      </c>
      <c r="G21">
        <f>_xll.TA_TYPPRICE(D21,E21,F21)</f>
        <v>1328.9833333333333</v>
      </c>
      <c r="H21">
        <v>1331.352799097697</v>
      </c>
      <c r="I21" t="str">
        <f t="shared" si="0"/>
        <v>DOWN</v>
      </c>
      <c r="J21">
        <v>1386.4916025980197</v>
      </c>
      <c r="K21">
        <v>1345.0593521046444</v>
      </c>
      <c r="L21" t="str">
        <f t="shared" si="1"/>
        <v>DOWN</v>
      </c>
      <c r="M21" t="str">
        <f t="shared" si="2"/>
        <v>DOWN</v>
      </c>
      <c r="N21">
        <v>25.354075352106438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26.950000000000045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1373.4500014090231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1312</v>
      </c>
      <c r="D22">
        <v>1333</v>
      </c>
      <c r="E22">
        <v>1307.95</v>
      </c>
      <c r="F22">
        <v>1308</v>
      </c>
      <c r="G22">
        <f>_xll.TA_TYPPRICE(D22,E22,F22)</f>
        <v>1316.3166666666666</v>
      </c>
      <c r="H22">
        <v>1323.8347328821819</v>
      </c>
      <c r="I22" t="str">
        <f t="shared" si="0"/>
        <v>DOWN</v>
      </c>
      <c r="J22">
        <v>1374.6045797984598</v>
      </c>
      <c r="K22">
        <v>1336.8128294147234</v>
      </c>
      <c r="L22" t="str">
        <f t="shared" si="1"/>
        <v>DOWN</v>
      </c>
      <c r="M22" t="str">
        <f t="shared" si="2"/>
        <v>DOWN</v>
      </c>
      <c r="N22">
        <v>22.056756702301382</v>
      </c>
      <c r="O22" t="str">
        <f t="shared" si="3"/>
        <v>DOWN</v>
      </c>
      <c r="P22" t="str">
        <f t="shared" si="4"/>
        <v>DOWN</v>
      </c>
      <c r="Q22">
        <f t="shared" si="5"/>
        <v>4.9999999999954525E-2</v>
      </c>
      <c r="R22">
        <f t="shared" si="6"/>
        <v>25.049999999999955</v>
      </c>
      <c r="S22">
        <f t="shared" si="7"/>
        <v>1.9960079840301245E-3</v>
      </c>
      <c r="T22" t="str">
        <f t="shared" si="8"/>
        <v>DOWN</v>
      </c>
      <c r="U22" t="str">
        <f t="shared" si="9"/>
        <v>DOWN</v>
      </c>
      <c r="V22">
        <v>1363.3807704230196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1315</v>
      </c>
      <c r="D23">
        <v>1328.9</v>
      </c>
      <c r="E23">
        <v>1301</v>
      </c>
      <c r="F23">
        <v>1310</v>
      </c>
      <c r="G23">
        <f>_xll.TA_TYPPRICE(D23,E23,F23)</f>
        <v>1313.3</v>
      </c>
      <c r="H23">
        <v>1318.5673664410911</v>
      </c>
      <c r="I23" t="str">
        <f t="shared" si="0"/>
        <v>DOWN</v>
      </c>
      <c r="J23">
        <v>1364.4480065099133</v>
      </c>
      <c r="K23">
        <v>1328.8544228781182</v>
      </c>
      <c r="L23" t="str">
        <f t="shared" si="1"/>
        <v>DOWN</v>
      </c>
      <c r="M23" t="str">
        <f t="shared" si="2"/>
        <v>DOWN</v>
      </c>
      <c r="N23">
        <v>24.112837694506144</v>
      </c>
      <c r="O23" t="str">
        <f t="shared" si="3"/>
        <v>DOWN</v>
      </c>
      <c r="P23" t="str">
        <f t="shared" si="4"/>
        <v>DOWN</v>
      </c>
      <c r="Q23">
        <f t="shared" si="5"/>
        <v>9</v>
      </c>
      <c r="R23">
        <f t="shared" si="6"/>
        <v>27.900000000000091</v>
      </c>
      <c r="S23">
        <f t="shared" si="7"/>
        <v>0.32258064516128926</v>
      </c>
      <c r="T23" t="str">
        <f t="shared" si="8"/>
        <v>No Indication</v>
      </c>
      <c r="U23" t="str">
        <f t="shared" si="9"/>
        <v>No T+M+I</v>
      </c>
      <c r="V23">
        <v>1355.1683442040935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1329</v>
      </c>
      <c r="D24">
        <v>1338</v>
      </c>
      <c r="E24">
        <v>1306.1500000000001</v>
      </c>
      <c r="F24">
        <v>1326</v>
      </c>
      <c r="G24">
        <f>_xll.TA_TYPPRICE(D24,E24,F24)</f>
        <v>1323.3833333333334</v>
      </c>
      <c r="H24">
        <v>1320.9753498872124</v>
      </c>
      <c r="I24" t="str">
        <f t="shared" si="0"/>
        <v>UP</v>
      </c>
      <c r="J24">
        <v>1358.5706717299327</v>
      </c>
      <c r="K24">
        <v>1323.8089955718697</v>
      </c>
      <c r="L24" t="str">
        <f t="shared" si="1"/>
        <v>No Confirmation</v>
      </c>
      <c r="M24" t="str">
        <f t="shared" si="2"/>
        <v>No Trend</v>
      </c>
      <c r="N24">
        <v>39.952810453861147</v>
      </c>
      <c r="O24" t="str">
        <f t="shared" si="3"/>
        <v>DOWN</v>
      </c>
      <c r="P24" t="str">
        <f t="shared" si="4"/>
        <v>No Trend + Momentum</v>
      </c>
      <c r="Q24">
        <f t="shared" si="5"/>
        <v>19.849999999999909</v>
      </c>
      <c r="R24">
        <f t="shared" si="6"/>
        <v>31.849999999999909</v>
      </c>
      <c r="S24">
        <f t="shared" si="7"/>
        <v>0.62323390894819364</v>
      </c>
      <c r="T24" t="str">
        <f t="shared" si="8"/>
        <v>No Indication</v>
      </c>
      <c r="U24" t="str">
        <f t="shared" si="9"/>
        <v>No T+M+I</v>
      </c>
      <c r="V24">
        <v>1350.680906634233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1344</v>
      </c>
      <c r="D25">
        <v>1355</v>
      </c>
      <c r="E25">
        <v>1329.05</v>
      </c>
      <c r="F25">
        <v>1335</v>
      </c>
      <c r="G25">
        <f>_xll.TA_TYPPRICE(D25,E25,F25)</f>
        <v>1339.6833333333334</v>
      </c>
      <c r="H25">
        <v>1330.3293416102729</v>
      </c>
      <c r="I25" t="str">
        <f t="shared" si="0"/>
        <v>UP</v>
      </c>
      <c r="J25">
        <v>1357.777189123281</v>
      </c>
      <c r="K25">
        <v>1324.9736632225654</v>
      </c>
      <c r="L25" t="str">
        <f t="shared" si="1"/>
        <v>No Confirmation</v>
      </c>
      <c r="M25" t="str">
        <f t="shared" si="2"/>
        <v>No Trend</v>
      </c>
      <c r="N25">
        <v>47.63769601304822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25.950000000000045</v>
      </c>
      <c r="S25">
        <f t="shared" si="7"/>
        <v>0.2292870905587682</v>
      </c>
      <c r="T25" t="str">
        <f t="shared" si="8"/>
        <v>No Indication</v>
      </c>
      <c r="U25" t="str">
        <f t="shared" si="9"/>
        <v>No T+M+I</v>
      </c>
      <c r="V25">
        <v>1348.2684594597356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1348.4</v>
      </c>
      <c r="D26">
        <v>1348.45</v>
      </c>
      <c r="E26">
        <v>1304.0999999999999</v>
      </c>
      <c r="F26">
        <v>1310</v>
      </c>
      <c r="G26">
        <f>_xll.TA_TYPPRICE(D26,E26,F26)</f>
        <v>1320.8500000000001</v>
      </c>
      <c r="H26">
        <v>1325.5896708051364</v>
      </c>
      <c r="I26" t="str">
        <f t="shared" si="0"/>
        <v>DOWN</v>
      </c>
      <c r="J26">
        <v>1355.7044804292186</v>
      </c>
      <c r="K26">
        <v>1320.3350713953287</v>
      </c>
      <c r="L26" t="str">
        <f t="shared" si="1"/>
        <v>DOWN</v>
      </c>
      <c r="M26" t="str">
        <f t="shared" si="2"/>
        <v>DOWN</v>
      </c>
      <c r="N26">
        <v>32.981467987465976</v>
      </c>
      <c r="O26" t="str">
        <f t="shared" si="3"/>
        <v>DOWN</v>
      </c>
      <c r="P26" t="str">
        <f t="shared" si="4"/>
        <v>DOWN</v>
      </c>
      <c r="Q26">
        <f t="shared" si="5"/>
        <v>5.9000000000000909</v>
      </c>
      <c r="R26">
        <f t="shared" si="6"/>
        <v>44.350000000000136</v>
      </c>
      <c r="S26">
        <f t="shared" si="7"/>
        <v>0.13303269447576263</v>
      </c>
      <c r="T26" t="str">
        <f t="shared" si="8"/>
        <v>DOWN</v>
      </c>
      <c r="U26" t="str">
        <f t="shared" si="9"/>
        <v>DOWN</v>
      </c>
      <c r="V26">
        <v>1342.3810041582378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1319</v>
      </c>
      <c r="D27">
        <v>1321</v>
      </c>
      <c r="E27">
        <v>1302</v>
      </c>
      <c r="F27">
        <v>1302</v>
      </c>
      <c r="G27">
        <f>_xll.TA_TYPPRICE(D27,E27,F27)</f>
        <v>1308.3333333333333</v>
      </c>
      <c r="H27">
        <v>1316.9615020692349</v>
      </c>
      <c r="I27" t="str">
        <f t="shared" si="0"/>
        <v>DOWN</v>
      </c>
      <c r="J27">
        <v>1347.9923736671701</v>
      </c>
      <c r="K27">
        <v>1316.2606110852557</v>
      </c>
      <c r="L27" t="str">
        <f t="shared" si="1"/>
        <v>DOWN</v>
      </c>
      <c r="M27" t="str">
        <f t="shared" si="2"/>
        <v>DOWN</v>
      </c>
      <c r="N27">
        <v>29.367395285810886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19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1336.1685419800474</v>
      </c>
      <c r="W27">
        <v>1394.1538461538462</v>
      </c>
      <c r="X27">
        <f t="shared" si="10"/>
        <v>-57.985304173798795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1315</v>
      </c>
      <c r="D28">
        <v>1315</v>
      </c>
      <c r="E28">
        <v>1268.5</v>
      </c>
      <c r="F28">
        <v>1270</v>
      </c>
      <c r="G28">
        <f>_xll.TA_TYPPRICE(D28,E28,F28)</f>
        <v>1284.5</v>
      </c>
      <c r="H28">
        <v>1300.7307510346175</v>
      </c>
      <c r="I28" t="str">
        <f t="shared" si="0"/>
        <v>DOWN</v>
      </c>
      <c r="J28">
        <v>1340.6607350744657</v>
      </c>
      <c r="K28">
        <v>1305.647141955199</v>
      </c>
      <c r="L28" t="str">
        <f t="shared" si="1"/>
        <v>DOWN</v>
      </c>
      <c r="M28" t="str">
        <f t="shared" si="2"/>
        <v>DOWN</v>
      </c>
      <c r="N28">
        <v>18.972479127904084</v>
      </c>
      <c r="O28" t="str">
        <f t="shared" si="3"/>
        <v>DOWN</v>
      </c>
      <c r="P28" t="str">
        <f t="shared" si="4"/>
        <v>DOWN</v>
      </c>
      <c r="Q28">
        <f t="shared" si="5"/>
        <v>1.5</v>
      </c>
      <c r="R28">
        <f t="shared" si="6"/>
        <v>46.5</v>
      </c>
      <c r="S28">
        <f t="shared" si="7"/>
        <v>3.2258064516129031E-2</v>
      </c>
      <c r="T28" t="str">
        <f t="shared" si="8"/>
        <v>DOWN</v>
      </c>
      <c r="U28" t="str">
        <f t="shared" si="9"/>
        <v>DOWN</v>
      </c>
      <c r="V28">
        <v>1325.9887662908093</v>
      </c>
      <c r="W28">
        <v>1384.9572649572649</v>
      </c>
      <c r="X28">
        <f t="shared" si="10"/>
        <v>-58.968498666455616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1298.95</v>
      </c>
      <c r="D29">
        <v>1298.95</v>
      </c>
      <c r="E29">
        <v>1252.2</v>
      </c>
      <c r="F29">
        <v>1279</v>
      </c>
      <c r="G29">
        <f>_xll.TA_TYPPRICE(D29,E29,F29)</f>
        <v>1276.7166666666667</v>
      </c>
      <c r="H29">
        <v>1288.7237088506422</v>
      </c>
      <c r="I29" t="str">
        <f t="shared" si="0"/>
        <v>DOWN</v>
      </c>
      <c r="J29">
        <v>1331.3916828356955</v>
      </c>
      <c r="K29">
        <v>1293.7699992984881</v>
      </c>
      <c r="L29" t="str">
        <f t="shared" si="1"/>
        <v>DOWN</v>
      </c>
      <c r="M29" t="str">
        <f t="shared" si="2"/>
        <v>DOWN</v>
      </c>
      <c r="N29">
        <v>27.939632147443689</v>
      </c>
      <c r="O29" t="str">
        <f t="shared" si="3"/>
        <v>DOWN</v>
      </c>
      <c r="P29" t="str">
        <f t="shared" si="4"/>
        <v>DOWN</v>
      </c>
      <c r="Q29">
        <f t="shared" si="5"/>
        <v>26.799999999999955</v>
      </c>
      <c r="R29">
        <f t="shared" si="6"/>
        <v>46.75</v>
      </c>
      <c r="S29">
        <f t="shared" si="7"/>
        <v>0.57326203208556048</v>
      </c>
      <c r="T29" t="str">
        <f t="shared" si="8"/>
        <v>No Indication</v>
      </c>
      <c r="U29" t="str">
        <f t="shared" si="9"/>
        <v>No T+M+I</v>
      </c>
      <c r="V29">
        <v>1318.7597253229924</v>
      </c>
      <c r="W29">
        <v>1377.1085786641343</v>
      </c>
      <c r="X29">
        <f t="shared" si="10"/>
        <v>-58.348853341141876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1252.3</v>
      </c>
      <c r="D30">
        <v>1288</v>
      </c>
      <c r="E30">
        <v>1252.3</v>
      </c>
      <c r="F30">
        <v>1286</v>
      </c>
      <c r="G30">
        <f>_xll.TA_TYPPRICE(D30,E30,F30)</f>
        <v>1275.4333333333334</v>
      </c>
      <c r="H30">
        <v>1282.0785210919878</v>
      </c>
      <c r="I30" t="str">
        <f t="shared" si="0"/>
        <v>UP</v>
      </c>
      <c r="J30">
        <v>1321.7490866499854</v>
      </c>
      <c r="K30">
        <v>1284.554443898824</v>
      </c>
      <c r="L30" t="str">
        <f t="shared" si="1"/>
        <v>No Confirmation</v>
      </c>
      <c r="M30" t="str">
        <f t="shared" si="2"/>
        <v>No Trend</v>
      </c>
      <c r="N30">
        <v>34.939720152910894</v>
      </c>
      <c r="O30" t="str">
        <f t="shared" si="3"/>
        <v>DOWN</v>
      </c>
      <c r="P30" t="str">
        <f t="shared" si="4"/>
        <v>No Trend + Momentum</v>
      </c>
      <c r="Q30">
        <f t="shared" si="5"/>
        <v>33.700000000000045</v>
      </c>
      <c r="R30">
        <f t="shared" si="6"/>
        <v>35.700000000000045</v>
      </c>
      <c r="S30">
        <f t="shared" si="7"/>
        <v>0.94397759103641465</v>
      </c>
      <c r="T30" t="str">
        <f t="shared" si="8"/>
        <v>UP</v>
      </c>
      <c r="U30" t="str">
        <f t="shared" si="9"/>
        <v>No T+M+I</v>
      </c>
      <c r="V30">
        <v>1313.7197675809934</v>
      </c>
      <c r="W30">
        <v>1370.3597950593835</v>
      </c>
      <c r="X30">
        <f t="shared" si="10"/>
        <v>-56.640027478390039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1279.8</v>
      </c>
      <c r="D31">
        <v>1330</v>
      </c>
      <c r="E31">
        <v>1260.05</v>
      </c>
      <c r="F31">
        <v>1303</v>
      </c>
      <c r="G31">
        <f>_xll.TA_TYPPRICE(D31,E31,F31)</f>
        <v>1297.6833333333334</v>
      </c>
      <c r="H31">
        <v>1289.8809272126605</v>
      </c>
      <c r="I31" t="str">
        <f t="shared" si="0"/>
        <v>UP</v>
      </c>
      <c r="J31">
        <v>1323.5826229499887</v>
      </c>
      <c r="K31">
        <v>1279.1090119213077</v>
      </c>
      <c r="L31" t="str">
        <f t="shared" si="1"/>
        <v>No Confirmation</v>
      </c>
      <c r="M31" t="str">
        <f t="shared" si="2"/>
        <v>No Trend</v>
      </c>
      <c r="N31">
        <v>49.756341302703021</v>
      </c>
      <c r="O31" t="str">
        <f t="shared" si="3"/>
        <v>No Momentum</v>
      </c>
      <c r="P31" t="str">
        <f t="shared" si="4"/>
        <v>No Trend + Momentum</v>
      </c>
      <c r="Q31">
        <f t="shared" si="5"/>
        <v>42.950000000000045</v>
      </c>
      <c r="R31">
        <f t="shared" si="6"/>
        <v>69.950000000000045</v>
      </c>
      <c r="S31">
        <f t="shared" si="7"/>
        <v>0.61401000714796306</v>
      </c>
      <c r="T31" t="str">
        <f t="shared" si="8"/>
        <v>No Indication</v>
      </c>
      <c r="U31" t="str">
        <f t="shared" si="9"/>
        <v>No T+M+I</v>
      </c>
      <c r="V31">
        <v>1312.070572568533</v>
      </c>
      <c r="W31">
        <v>1365.3701806105403</v>
      </c>
      <c r="X31">
        <f t="shared" si="10"/>
        <v>-53.299608042007321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1335</v>
      </c>
      <c r="D32">
        <v>1335</v>
      </c>
      <c r="E32">
        <v>1311</v>
      </c>
      <c r="F32">
        <v>1324</v>
      </c>
      <c r="G32">
        <f>_xll.TA_TYPPRICE(D32,E32,F32)</f>
        <v>1323.3333333333333</v>
      </c>
      <c r="H32">
        <v>1306.607130272997</v>
      </c>
      <c r="I32" t="str">
        <f t="shared" si="0"/>
        <v>UP</v>
      </c>
      <c r="J32">
        <v>1326.1198178499913</v>
      </c>
      <c r="K32">
        <v>1286.1958981610171</v>
      </c>
      <c r="L32" t="str">
        <f t="shared" si="1"/>
        <v>No Confirmation</v>
      </c>
      <c r="M32" t="str">
        <f t="shared" si="2"/>
        <v>No Trend</v>
      </c>
      <c r="N32">
        <v>62.827974712870962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24</v>
      </c>
      <c r="S32">
        <f t="shared" si="7"/>
        <v>0.54166666666666663</v>
      </c>
      <c r="T32" t="str">
        <f t="shared" si="8"/>
        <v>No Indication</v>
      </c>
      <c r="U32" t="str">
        <f t="shared" si="9"/>
        <v>No T+M+I</v>
      </c>
      <c r="V32">
        <v>1313.9058690964509</v>
      </c>
      <c r="W32">
        <v>1362.3057227875372</v>
      </c>
      <c r="X32">
        <f t="shared" si="10"/>
        <v>-48.399853691086264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1314.25</v>
      </c>
      <c r="D33">
        <v>1333.45</v>
      </c>
      <c r="E33">
        <v>1303.1500000000001</v>
      </c>
      <c r="F33">
        <v>1308</v>
      </c>
      <c r="G33">
        <f>_xll.TA_TYPPRICE(D33,E33,F33)</f>
        <v>1314.8666666666668</v>
      </c>
      <c r="H33">
        <v>1310.7368984698319</v>
      </c>
      <c r="I33" t="str">
        <f t="shared" si="0"/>
        <v>DOWN</v>
      </c>
      <c r="J33">
        <v>1327.7487472166599</v>
      </c>
      <c r="K33">
        <v>1289.9634763474578</v>
      </c>
      <c r="L33" t="str">
        <f t="shared" si="1"/>
        <v>No Confirmation</v>
      </c>
      <c r="M33" t="str">
        <f t="shared" si="2"/>
        <v>No Trend</v>
      </c>
      <c r="N33">
        <v>50.351964463019449</v>
      </c>
      <c r="O33" t="str">
        <f t="shared" si="3"/>
        <v>No Momentum</v>
      </c>
      <c r="P33" t="str">
        <f t="shared" si="4"/>
        <v>No Trend + Momentum</v>
      </c>
      <c r="Q33">
        <f t="shared" si="5"/>
        <v>4.8499999999999091</v>
      </c>
      <c r="R33">
        <f t="shared" si="6"/>
        <v>30.299999999999955</v>
      </c>
      <c r="S33">
        <f t="shared" si="7"/>
        <v>0.16006600660065731</v>
      </c>
      <c r="T33" t="str">
        <f t="shared" si="8"/>
        <v>DOWN</v>
      </c>
      <c r="U33" t="str">
        <f t="shared" si="9"/>
        <v>No T+M+I</v>
      </c>
      <c r="V33">
        <v>1312.9972738508432</v>
      </c>
      <c r="W33">
        <v>1358.2830766551269</v>
      </c>
      <c r="X33">
        <f t="shared" si="10"/>
        <v>-45.285802804283776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1328.8</v>
      </c>
      <c r="D34">
        <v>1328.8</v>
      </c>
      <c r="E34">
        <v>1301.0999999999999</v>
      </c>
      <c r="F34">
        <v>1301</v>
      </c>
      <c r="G34">
        <f>_xll.TA_TYPPRICE(D34,E34,F34)</f>
        <v>1310.3</v>
      </c>
      <c r="H34">
        <v>1310.5184492349158</v>
      </c>
      <c r="I34" t="str">
        <f t="shared" si="0"/>
        <v>DOWN</v>
      </c>
      <c r="J34">
        <v>1327.982358946291</v>
      </c>
      <c r="K34">
        <v>1292.4382593813561</v>
      </c>
      <c r="L34" t="str">
        <f t="shared" si="1"/>
        <v>No Confirmation</v>
      </c>
      <c r="M34" t="str">
        <f t="shared" si="2"/>
        <v>No Trend</v>
      </c>
      <c r="N34">
        <v>45.419611493591923</v>
      </c>
      <c r="O34" t="str">
        <f t="shared" si="3"/>
        <v>No Momentum</v>
      </c>
      <c r="P34" t="str">
        <f t="shared" si="4"/>
        <v>No Trend + Momentum</v>
      </c>
      <c r="Q34">
        <f t="shared" si="5"/>
        <v>-9.9999999999909051E-2</v>
      </c>
      <c r="R34">
        <f t="shared" si="6"/>
        <v>27.700000000000045</v>
      </c>
      <c r="S34">
        <f t="shared" si="7"/>
        <v>-3.6101083032458081E-3</v>
      </c>
      <c r="T34" t="str">
        <f t="shared" si="8"/>
        <v>DOWN</v>
      </c>
      <c r="U34" t="str">
        <f t="shared" si="9"/>
        <v>No T+M+I</v>
      </c>
      <c r="V34">
        <v>1311.1515394122519</v>
      </c>
      <c r="W34">
        <v>1354.0398857917842</v>
      </c>
      <c r="X34">
        <f t="shared" si="10"/>
        <v>-42.888346379532322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1320</v>
      </c>
      <c r="D35">
        <v>1321.5</v>
      </c>
      <c r="E35">
        <v>1278.0999999999999</v>
      </c>
      <c r="F35">
        <v>1283</v>
      </c>
      <c r="G35">
        <f>_xll.TA_TYPPRICE(D35,E35,F35)</f>
        <v>1294.2</v>
      </c>
      <c r="H35">
        <v>1302.359224617458</v>
      </c>
      <c r="I35" t="str">
        <f t="shared" si="0"/>
        <v>DOWN</v>
      </c>
      <c r="J35">
        <v>1326.5418347360041</v>
      </c>
      <c r="K35">
        <v>1289.2519795188325</v>
      </c>
      <c r="L35" t="str">
        <f t="shared" si="1"/>
        <v>DOWN</v>
      </c>
      <c r="M35" t="str">
        <f t="shared" si="2"/>
        <v>DOWN</v>
      </c>
      <c r="N35">
        <v>34.543216302955308</v>
      </c>
      <c r="O35" t="str">
        <f t="shared" si="3"/>
        <v>DOWN</v>
      </c>
      <c r="P35" t="str">
        <f t="shared" si="4"/>
        <v>DOWN</v>
      </c>
      <c r="Q35">
        <f t="shared" si="5"/>
        <v>4.9000000000000909</v>
      </c>
      <c r="R35">
        <f t="shared" si="6"/>
        <v>43.400000000000091</v>
      </c>
      <c r="S35">
        <f t="shared" si="7"/>
        <v>0.11290322580645347</v>
      </c>
      <c r="T35" t="str">
        <f t="shared" si="8"/>
        <v>DOWN</v>
      </c>
      <c r="U35" t="str">
        <f t="shared" si="9"/>
        <v>DOWN</v>
      </c>
      <c r="V35">
        <v>1306.8205333488286</v>
      </c>
      <c r="W35">
        <v>1348.7776720294298</v>
      </c>
      <c r="X35">
        <f t="shared" si="10"/>
        <v>-41.957138680601247</v>
      </c>
      <c r="Y35">
        <v>-51.530381473033032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1283.55</v>
      </c>
      <c r="D36">
        <v>1305</v>
      </c>
      <c r="E36">
        <v>1280</v>
      </c>
      <c r="F36">
        <v>1288</v>
      </c>
      <c r="G36">
        <f>_xll.TA_TYPPRICE(D36,E36,F36)</f>
        <v>1291</v>
      </c>
      <c r="H36">
        <v>1296.679612308729</v>
      </c>
      <c r="I36" t="str">
        <f t="shared" si="0"/>
        <v>DOWN</v>
      </c>
      <c r="J36">
        <v>1321.7547603502255</v>
      </c>
      <c r="K36">
        <v>1287.1959840702032</v>
      </c>
      <c r="L36" t="str">
        <f t="shared" si="1"/>
        <v>No Confirmation</v>
      </c>
      <c r="M36" t="str">
        <f t="shared" si="2"/>
        <v>No Trend</v>
      </c>
      <c r="N36">
        <v>39.567985819843862</v>
      </c>
      <c r="O36" t="str">
        <f t="shared" si="3"/>
        <v>DOWN</v>
      </c>
      <c r="P36" t="str">
        <f t="shared" si="4"/>
        <v>No Trend + Momentum</v>
      </c>
      <c r="Q36">
        <f t="shared" si="5"/>
        <v>8</v>
      </c>
      <c r="R36">
        <f t="shared" si="6"/>
        <v>25</v>
      </c>
      <c r="S36">
        <f t="shared" si="7"/>
        <v>0.32</v>
      </c>
      <c r="T36" t="str">
        <f t="shared" si="8"/>
        <v>No Indication</v>
      </c>
      <c r="U36" t="str">
        <f t="shared" si="9"/>
        <v>No T+M+I</v>
      </c>
      <c r="V36">
        <v>1303.925066679778</v>
      </c>
      <c r="W36">
        <v>1344.275622249472</v>
      </c>
      <c r="X36">
        <f t="shared" si="10"/>
        <v>-40.350555569694052</v>
      </c>
      <c r="Y36">
        <v>-49.294416292365234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1281.2</v>
      </c>
      <c r="D37">
        <v>1356</v>
      </c>
      <c r="E37">
        <v>1281.2</v>
      </c>
      <c r="F37">
        <v>1350</v>
      </c>
      <c r="G37">
        <f>_xll.TA_TYPPRICE(D37,E37,F37)</f>
        <v>1329.0666666666666</v>
      </c>
      <c r="H37">
        <v>1312.8731394876977</v>
      </c>
      <c r="I37" t="str">
        <f t="shared" si="0"/>
        <v>UP</v>
      </c>
      <c r="J37">
        <v>1329.3648136057309</v>
      </c>
      <c r="K37">
        <v>1285.8635431657135</v>
      </c>
      <c r="L37" t="str">
        <f t="shared" si="1"/>
        <v>UP</v>
      </c>
      <c r="M37" t="str">
        <f t="shared" si="2"/>
        <v>UP</v>
      </c>
      <c r="N37">
        <v>72.403616200811101</v>
      </c>
      <c r="O37" t="str">
        <f t="shared" si="3"/>
        <v>UP</v>
      </c>
      <c r="P37" t="str">
        <f t="shared" si="4"/>
        <v>UP</v>
      </c>
      <c r="Q37">
        <f t="shared" si="5"/>
        <v>68.799999999999955</v>
      </c>
      <c r="R37">
        <f t="shared" si="6"/>
        <v>74.799999999999955</v>
      </c>
      <c r="S37">
        <f t="shared" si="7"/>
        <v>0.91978609625668439</v>
      </c>
      <c r="T37" t="str">
        <f t="shared" si="8"/>
        <v>UP</v>
      </c>
      <c r="U37" t="str">
        <f t="shared" si="9"/>
        <v>UP</v>
      </c>
      <c r="V37">
        <v>1311.0135179598121</v>
      </c>
      <c r="W37">
        <v>1344.6996502309926</v>
      </c>
      <c r="X37">
        <f t="shared" si="10"/>
        <v>-33.686132271180441</v>
      </c>
      <c r="Y37">
        <v>-46.172759488128278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1350</v>
      </c>
      <c r="D38">
        <v>1389</v>
      </c>
      <c r="E38">
        <v>1331</v>
      </c>
      <c r="F38">
        <v>1341</v>
      </c>
      <c r="G38">
        <f>_xll.TA_TYPPRICE(D38,E38,F38)</f>
        <v>1353.6666666666667</v>
      </c>
      <c r="H38">
        <v>1333.2699030771823</v>
      </c>
      <c r="I38" t="str">
        <f t="shared" si="0"/>
        <v>UP</v>
      </c>
      <c r="J38">
        <v>1342.6170772489018</v>
      </c>
      <c r="K38">
        <v>1295.8938669066661</v>
      </c>
      <c r="L38" t="str">
        <f t="shared" si="1"/>
        <v>No Confirmation</v>
      </c>
      <c r="M38" t="str">
        <f t="shared" si="2"/>
        <v>No Trend</v>
      </c>
      <c r="N38">
        <v>65.905863527320832</v>
      </c>
      <c r="O38" t="str">
        <f t="shared" si="3"/>
        <v>UP</v>
      </c>
      <c r="P38" t="str">
        <f t="shared" si="4"/>
        <v>No Trend + Momentum</v>
      </c>
      <c r="Q38">
        <f t="shared" si="5"/>
        <v>10</v>
      </c>
      <c r="R38">
        <f t="shared" si="6"/>
        <v>58</v>
      </c>
      <c r="S38">
        <f t="shared" si="7"/>
        <v>0.17241379310344829</v>
      </c>
      <c r="T38" t="str">
        <f t="shared" si="8"/>
        <v>DOWN</v>
      </c>
      <c r="U38" t="str">
        <f t="shared" si="9"/>
        <v>No T+M+I</v>
      </c>
      <c r="V38">
        <v>1315.6268228890717</v>
      </c>
      <c r="W38">
        <v>1344.4256020657338</v>
      </c>
      <c r="X38">
        <f t="shared" si="10"/>
        <v>-28.798779176662038</v>
      </c>
      <c r="Y38">
        <v>-42.697963425835027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1341.1</v>
      </c>
      <c r="D39">
        <v>1385</v>
      </c>
      <c r="E39">
        <v>1341.1</v>
      </c>
      <c r="F39">
        <v>1352</v>
      </c>
      <c r="G39">
        <f>_xll.TA_TYPPRICE(D39,E39,F39)</f>
        <v>1359.3666666666666</v>
      </c>
      <c r="H39">
        <v>1346.3182848719243</v>
      </c>
      <c r="I39" t="str">
        <f t="shared" si="0"/>
        <v>UP</v>
      </c>
      <c r="J39">
        <v>1352.0355045269237</v>
      </c>
      <c r="K39">
        <v>1305.9396742607403</v>
      </c>
      <c r="L39" t="str">
        <f t="shared" si="1"/>
        <v>No Confirmation</v>
      </c>
      <c r="M39" t="str">
        <f t="shared" si="2"/>
        <v>No Trend</v>
      </c>
      <c r="N39">
        <v>70.016802695905682</v>
      </c>
      <c r="O39" t="str">
        <f t="shared" si="3"/>
        <v>UP</v>
      </c>
      <c r="P39" t="str">
        <f t="shared" si="4"/>
        <v>No Trend + Momentum</v>
      </c>
      <c r="Q39">
        <f t="shared" si="5"/>
        <v>10.900000000000091</v>
      </c>
      <c r="R39">
        <f t="shared" si="6"/>
        <v>43.900000000000091</v>
      </c>
      <c r="S39">
        <f t="shared" si="7"/>
        <v>0.24829157175398789</v>
      </c>
      <c r="T39" t="str">
        <f t="shared" si="8"/>
        <v>No Indication</v>
      </c>
      <c r="U39" t="str">
        <f t="shared" si="9"/>
        <v>No T+M+I</v>
      </c>
      <c r="V39">
        <v>1321.222696290753</v>
      </c>
      <c r="W39">
        <v>1344.9866685793831</v>
      </c>
      <c r="X39">
        <f t="shared" si="10"/>
        <v>-23.763972288630157</v>
      </c>
      <c r="Y39">
        <v>-38.911165198394052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1355</v>
      </c>
      <c r="D40">
        <v>1359.85</v>
      </c>
      <c r="E40">
        <v>1325</v>
      </c>
      <c r="F40">
        <v>1325</v>
      </c>
      <c r="G40">
        <f>_xll.TA_TYPPRICE(D40,E40,F40)</f>
        <v>1336.6166666666666</v>
      </c>
      <c r="H40">
        <v>1341.4674757692956</v>
      </c>
      <c r="I40" t="str">
        <f t="shared" si="0"/>
        <v>DOWN</v>
      </c>
      <c r="J40">
        <v>1353.7720590764961</v>
      </c>
      <c r="K40">
        <v>1310.1753022027981</v>
      </c>
      <c r="L40" t="str">
        <f t="shared" si="1"/>
        <v>No Confirmation</v>
      </c>
      <c r="M40" t="str">
        <f t="shared" si="2"/>
        <v>No Trend</v>
      </c>
      <c r="N40">
        <v>51.109039120359654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34.849999999999909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1321.8038199383295</v>
      </c>
      <c r="W40">
        <v>1343.50617461054</v>
      </c>
      <c r="X40">
        <f t="shared" si="10"/>
        <v>-21.702354672210504</v>
      </c>
      <c r="Y40">
        <v>-35.469403093157339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1313.05</v>
      </c>
      <c r="D41">
        <v>1359.85</v>
      </c>
      <c r="E41">
        <v>1307.2</v>
      </c>
      <c r="F41">
        <v>1347</v>
      </c>
      <c r="G41">
        <f>_xll.TA_TYPPRICE(D41,E41,F41)</f>
        <v>1338.0166666666667</v>
      </c>
      <c r="H41">
        <v>1339.742071217981</v>
      </c>
      <c r="I41" t="str">
        <f t="shared" si="0"/>
        <v>UP</v>
      </c>
      <c r="J41">
        <v>1355.1227126150525</v>
      </c>
      <c r="K41">
        <v>1309.5141239355096</v>
      </c>
      <c r="L41" t="str">
        <f t="shared" si="1"/>
        <v>No Confirmation</v>
      </c>
      <c r="M41" t="str">
        <f t="shared" si="2"/>
        <v>No Trend</v>
      </c>
      <c r="N41">
        <v>61.655560013169008</v>
      </c>
      <c r="O41" t="str">
        <f t="shared" si="3"/>
        <v>UP</v>
      </c>
      <c r="P41" t="str">
        <f t="shared" si="4"/>
        <v>No Trend + Momentum</v>
      </c>
      <c r="Q41">
        <f t="shared" si="5"/>
        <v>39.799999999999955</v>
      </c>
      <c r="R41">
        <f t="shared" si="6"/>
        <v>52.649999999999864</v>
      </c>
      <c r="S41">
        <f t="shared" si="7"/>
        <v>0.75593542260209035</v>
      </c>
      <c r="T41" t="str">
        <f t="shared" si="8"/>
        <v>No Indication</v>
      </c>
      <c r="U41" t="str">
        <f t="shared" si="9"/>
        <v>No T+M+I</v>
      </c>
      <c r="V41">
        <v>1325.6801553324326</v>
      </c>
      <c r="W41">
        <v>1343.7649764912408</v>
      </c>
      <c r="X41">
        <f t="shared" si="10"/>
        <v>-18.084821158808154</v>
      </c>
      <c r="Y41">
        <v>-31.992486706287501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1345</v>
      </c>
      <c r="D42">
        <v>1359.9</v>
      </c>
      <c r="E42">
        <v>1323.8</v>
      </c>
      <c r="F42">
        <v>1341</v>
      </c>
      <c r="G42">
        <f>_xll.TA_TYPPRICE(D42,E42,F42)</f>
        <v>1341.5666666666666</v>
      </c>
      <c r="H42">
        <v>1340.6543689423238</v>
      </c>
      <c r="I42" t="str">
        <f t="shared" si="0"/>
        <v>UP</v>
      </c>
      <c r="J42">
        <v>1356.1843320339296</v>
      </c>
      <c r="K42">
        <v>1312.6887630609519</v>
      </c>
      <c r="L42" t="str">
        <f t="shared" si="1"/>
        <v>No Confirmation</v>
      </c>
      <c r="M42" t="str">
        <f t="shared" si="2"/>
        <v>No Trend</v>
      </c>
      <c r="N42">
        <v>57.432049842310128</v>
      </c>
      <c r="O42" t="str">
        <f t="shared" si="3"/>
        <v>No Momentum</v>
      </c>
      <c r="P42" t="str">
        <f t="shared" si="4"/>
        <v>No Trend + Momentum</v>
      </c>
      <c r="Q42">
        <f t="shared" si="5"/>
        <v>17.200000000000045</v>
      </c>
      <c r="R42">
        <f t="shared" si="6"/>
        <v>36.100000000000136</v>
      </c>
      <c r="S42">
        <f t="shared" si="7"/>
        <v>0.47645429362880831</v>
      </c>
      <c r="T42" t="str">
        <f t="shared" si="8"/>
        <v>No Indication</v>
      </c>
      <c r="U42" t="str">
        <f t="shared" si="9"/>
        <v>No T+M+I</v>
      </c>
      <c r="V42">
        <v>1328.0370545120584</v>
      </c>
      <c r="W42">
        <v>1343.5601634178156</v>
      </c>
      <c r="X42">
        <f t="shared" si="10"/>
        <v>-15.523108905757226</v>
      </c>
      <c r="Y42">
        <v>-28.698611146181445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1345.95</v>
      </c>
      <c r="D43">
        <v>1364</v>
      </c>
      <c r="E43">
        <v>1338</v>
      </c>
      <c r="F43">
        <v>1345</v>
      </c>
      <c r="G43">
        <f>_xll.TA_TYPPRICE(D43,E43,F43)</f>
        <v>1349</v>
      </c>
      <c r="H43">
        <v>1344.8271844711619</v>
      </c>
      <c r="I43" t="str">
        <f t="shared" si="0"/>
        <v>UP</v>
      </c>
      <c r="J43">
        <v>1357.9211471375008</v>
      </c>
      <c r="K43">
        <v>1318.3134823807404</v>
      </c>
      <c r="L43" t="str">
        <f t="shared" si="1"/>
        <v>No Confirmation</v>
      </c>
      <c r="M43" t="str">
        <f t="shared" si="2"/>
        <v>No Trend</v>
      </c>
      <c r="N43">
        <v>59.730806416160398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26</v>
      </c>
      <c r="S43">
        <f t="shared" si="7"/>
        <v>0.26923076923076922</v>
      </c>
      <c r="T43" t="str">
        <f t="shared" si="8"/>
        <v>No Indication</v>
      </c>
      <c r="U43" t="str">
        <f t="shared" si="9"/>
        <v>No T+M+I</v>
      </c>
      <c r="V43">
        <v>1330.6467384332802</v>
      </c>
      <c r="W43">
        <v>1343.666817979459</v>
      </c>
      <c r="X43">
        <f t="shared" si="10"/>
        <v>-13.020079546178749</v>
      </c>
      <c r="Y43">
        <v>-25.562904826180905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1344.5</v>
      </c>
      <c r="D44">
        <v>1397.8</v>
      </c>
      <c r="E44">
        <v>1334.15</v>
      </c>
      <c r="F44">
        <v>1348</v>
      </c>
      <c r="G44">
        <f>_xll.TA_TYPPRICE(D44,E44,F44)</f>
        <v>1359.9833333333333</v>
      </c>
      <c r="H44">
        <v>1352.4052589022476</v>
      </c>
      <c r="I44" t="str">
        <f t="shared" si="0"/>
        <v>DOWN</v>
      </c>
      <c r="J44">
        <v>1366.7831144402785</v>
      </c>
      <c r="K44">
        <v>1321.8327085183537</v>
      </c>
      <c r="L44" t="str">
        <f t="shared" si="1"/>
        <v>No Confirmation</v>
      </c>
      <c r="M44" t="str">
        <f t="shared" si="2"/>
        <v>No Trend</v>
      </c>
      <c r="N44">
        <v>61.671271938189356</v>
      </c>
      <c r="O44" t="str">
        <f t="shared" si="3"/>
        <v>UP</v>
      </c>
      <c r="P44" t="str">
        <f t="shared" si="4"/>
        <v>No Trend + Momentum</v>
      </c>
      <c r="Q44">
        <f t="shared" si="5"/>
        <v>13.849999999999909</v>
      </c>
      <c r="R44">
        <f t="shared" si="6"/>
        <v>63.649999999999864</v>
      </c>
      <c r="S44">
        <f t="shared" si="7"/>
        <v>0.21759622937941772</v>
      </c>
      <c r="T44" t="str">
        <f t="shared" si="8"/>
        <v>No Indication</v>
      </c>
      <c r="U44" t="str">
        <f t="shared" si="9"/>
        <v>No T+M+I</v>
      </c>
      <c r="V44">
        <v>1333.3164709820064</v>
      </c>
      <c r="W44">
        <v>1343.9877944254249</v>
      </c>
      <c r="X44">
        <f t="shared" si="10"/>
        <v>-10.671323443418487</v>
      </c>
      <c r="Y44">
        <v>-22.584588549628421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1364</v>
      </c>
      <c r="D45">
        <v>1401</v>
      </c>
      <c r="E45">
        <v>1336.2</v>
      </c>
      <c r="F45">
        <v>1392</v>
      </c>
      <c r="G45">
        <f>_xll.TA_TYPPRICE(D45,E45,F45)</f>
        <v>1376.3999999999999</v>
      </c>
      <c r="H45">
        <v>1364.4026294511236</v>
      </c>
      <c r="I45" t="str">
        <f t="shared" si="0"/>
        <v>UP</v>
      </c>
      <c r="J45">
        <v>1374.3868667868833</v>
      </c>
      <c r="K45">
        <v>1325.0254399587195</v>
      </c>
      <c r="L45" t="str">
        <f t="shared" si="1"/>
        <v>UP</v>
      </c>
      <c r="M45" t="str">
        <f t="shared" si="2"/>
        <v>UP</v>
      </c>
      <c r="N45">
        <v>79.649557837657298</v>
      </c>
      <c r="O45" t="str">
        <f t="shared" si="3"/>
        <v>UP</v>
      </c>
      <c r="P45" t="str">
        <f t="shared" si="4"/>
        <v>UP</v>
      </c>
      <c r="Q45">
        <f t="shared" si="5"/>
        <v>55.799999999999955</v>
      </c>
      <c r="R45">
        <f t="shared" si="6"/>
        <v>64.799999999999955</v>
      </c>
      <c r="S45">
        <f t="shared" si="7"/>
        <v>0.86111111111111105</v>
      </c>
      <c r="T45" t="str">
        <f t="shared" si="8"/>
        <v>UP</v>
      </c>
      <c r="U45" t="str">
        <f t="shared" si="9"/>
        <v>UP</v>
      </c>
      <c r="V45">
        <v>1342.344706215544</v>
      </c>
      <c r="W45">
        <v>1347.5442540976157</v>
      </c>
      <c r="X45">
        <f t="shared" si="10"/>
        <v>-5.1995478820717835</v>
      </c>
      <c r="Y45">
        <v>-19.107580416117095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1368.5</v>
      </c>
      <c r="D46">
        <v>1399</v>
      </c>
      <c r="E46">
        <v>1360</v>
      </c>
      <c r="F46">
        <v>1367</v>
      </c>
      <c r="G46">
        <f>_xll.TA_TYPPRICE(D46,E46,F46)</f>
        <v>1375.3333333333333</v>
      </c>
      <c r="H46">
        <v>1369.8679813922286</v>
      </c>
      <c r="I46" t="str">
        <f t="shared" si="0"/>
        <v>DOWN</v>
      </c>
      <c r="J46">
        <v>1379.8564519453537</v>
      </c>
      <c r="K46">
        <v>1332.7975644123374</v>
      </c>
      <c r="L46" t="str">
        <f t="shared" si="1"/>
        <v>No Confirmation</v>
      </c>
      <c r="M46" t="str">
        <f t="shared" si="2"/>
        <v>No Trend</v>
      </c>
      <c r="N46">
        <v>59.746022701297122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39</v>
      </c>
      <c r="S46">
        <f t="shared" si="7"/>
        <v>0.17948717948717949</v>
      </c>
      <c r="T46" t="str">
        <f t="shared" si="8"/>
        <v>DOWN</v>
      </c>
      <c r="U46" t="str">
        <f t="shared" si="9"/>
        <v>No T+M+I</v>
      </c>
      <c r="V46">
        <v>1346.1378283362294</v>
      </c>
      <c r="W46">
        <v>1348.9854204607552</v>
      </c>
      <c r="X46">
        <f t="shared" si="10"/>
        <v>-2.8475921245258178</v>
      </c>
      <c r="Y46">
        <v>-15.855582757798839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1351</v>
      </c>
      <c r="D47">
        <v>1395</v>
      </c>
      <c r="E47">
        <v>1351</v>
      </c>
      <c r="F47">
        <v>1360</v>
      </c>
      <c r="G47">
        <f>_xll.TA_TYPPRICE(D47,E47,F47)</f>
        <v>1368.6666666666667</v>
      </c>
      <c r="H47">
        <v>1369.2673240294475</v>
      </c>
      <c r="I47" t="str">
        <f t="shared" si="0"/>
        <v>DOWN</v>
      </c>
      <c r="J47">
        <v>1383.2216848463861</v>
      </c>
      <c r="K47">
        <v>1336.8425500984847</v>
      </c>
      <c r="L47" t="str">
        <f t="shared" si="1"/>
        <v>No Confirmation</v>
      </c>
      <c r="M47" t="str">
        <f t="shared" si="2"/>
        <v>No Trend</v>
      </c>
      <c r="N47">
        <v>54.94083709880946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44</v>
      </c>
      <c r="S47">
        <f t="shared" si="7"/>
        <v>0.20454545454545456</v>
      </c>
      <c r="T47" t="str">
        <f t="shared" si="8"/>
        <v>No Indication</v>
      </c>
      <c r="U47" t="str">
        <f t="shared" si="9"/>
        <v>No T+M+I</v>
      </c>
      <c r="V47">
        <v>1348.2704701306557</v>
      </c>
      <c r="W47">
        <v>1349.8013152414401</v>
      </c>
      <c r="X47">
        <f t="shared" si="10"/>
        <v>-1.5308451107844121</v>
      </c>
      <c r="Y47">
        <v>-12.990635228395954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1388</v>
      </c>
      <c r="D48">
        <v>1388</v>
      </c>
      <c r="E48">
        <v>1355</v>
      </c>
      <c r="F48">
        <v>1356</v>
      </c>
      <c r="G48">
        <f>_xll.TA_TYPPRICE(D48,E48,F48)</f>
        <v>1366.3333333333333</v>
      </c>
      <c r="H48">
        <v>1367.8003286813905</v>
      </c>
      <c r="I48" t="str">
        <f t="shared" si="0"/>
        <v>DOWN</v>
      </c>
      <c r="J48">
        <v>1384.2835326583004</v>
      </c>
      <c r="K48">
        <v>1340.8775389654882</v>
      </c>
      <c r="L48" t="str">
        <f t="shared" si="1"/>
        <v>No Confirmation</v>
      </c>
      <c r="M48" t="str">
        <f t="shared" si="2"/>
        <v>No Trend</v>
      </c>
      <c r="N48">
        <v>51.956076652998092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33</v>
      </c>
      <c r="S48">
        <f t="shared" si="7"/>
        <v>3.0303030303030304E-2</v>
      </c>
      <c r="T48" t="str">
        <f t="shared" si="8"/>
        <v>DOWN</v>
      </c>
      <c r="U48" t="str">
        <f t="shared" si="9"/>
        <v>No T+M+I</v>
      </c>
      <c r="V48">
        <v>1349.4596285720932</v>
      </c>
      <c r="W48">
        <v>1350.2604770754074</v>
      </c>
      <c r="X48">
        <f t="shared" si="10"/>
        <v>-0.80084850331422786</v>
      </c>
      <c r="Y48">
        <v>-10.552677883379609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1352</v>
      </c>
      <c r="D49">
        <v>1361.2</v>
      </c>
      <c r="E49">
        <v>1335</v>
      </c>
      <c r="F49">
        <v>1339</v>
      </c>
      <c r="G49">
        <f>_xll.TA_TYPPRICE(D49,E49,F49)</f>
        <v>1345.0666666666666</v>
      </c>
      <c r="H49">
        <v>1356.4334976740286</v>
      </c>
      <c r="I49" t="str">
        <f t="shared" si="0"/>
        <v>DOWN</v>
      </c>
      <c r="J49">
        <v>1379.1538587342336</v>
      </c>
      <c r="K49">
        <v>1339.5714191953796</v>
      </c>
      <c r="L49" t="str">
        <f t="shared" si="1"/>
        <v>DOWN</v>
      </c>
      <c r="M49" t="str">
        <f t="shared" si="2"/>
        <v>DOWN</v>
      </c>
      <c r="N49">
        <v>40.319436481507154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26.200000000000045</v>
      </c>
      <c r="S49">
        <f t="shared" si="7"/>
        <v>0.15267175572519057</v>
      </c>
      <c r="T49" t="str">
        <f t="shared" si="8"/>
        <v>DOWN</v>
      </c>
      <c r="U49" t="str">
        <f t="shared" si="9"/>
        <v>No T+M+I</v>
      </c>
      <c r="V49">
        <v>1347.8504549456172</v>
      </c>
      <c r="W49">
        <v>1349.4263676624143</v>
      </c>
      <c r="X49">
        <f t="shared" si="10"/>
        <v>-1.5759127167971201</v>
      </c>
      <c r="Y49">
        <v>-8.7573248500631102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1338</v>
      </c>
      <c r="D50">
        <v>1340</v>
      </c>
      <c r="E50">
        <v>1324.95</v>
      </c>
      <c r="F50">
        <v>1336</v>
      </c>
      <c r="G50">
        <f>_xll.TA_TYPPRICE(D50,E50,F50)</f>
        <v>1333.6499999999999</v>
      </c>
      <c r="H50">
        <v>1345.0417488370142</v>
      </c>
      <c r="I50" t="str">
        <f t="shared" si="0"/>
        <v>DOWN</v>
      </c>
      <c r="J50">
        <v>1370.4530012377372</v>
      </c>
      <c r="K50">
        <v>1336.3222149297396</v>
      </c>
      <c r="L50" t="str">
        <f t="shared" si="1"/>
        <v>DOWN</v>
      </c>
      <c r="M50" t="str">
        <f t="shared" si="2"/>
        <v>DOWN</v>
      </c>
      <c r="N50">
        <v>38.421224107232419</v>
      </c>
      <c r="O50" t="str">
        <f t="shared" si="3"/>
        <v>DOWN</v>
      </c>
      <c r="P50" t="str">
        <f t="shared" si="4"/>
        <v>DOWN</v>
      </c>
      <c r="Q50">
        <f t="shared" si="5"/>
        <v>11.049999999999955</v>
      </c>
      <c r="R50">
        <f t="shared" si="6"/>
        <v>15.049999999999955</v>
      </c>
      <c r="S50">
        <f t="shared" si="7"/>
        <v>0.73421926910298918</v>
      </c>
      <c r="T50" t="str">
        <f t="shared" si="8"/>
        <v>No Indication</v>
      </c>
      <c r="U50" t="str">
        <f t="shared" si="9"/>
        <v>No T+M+I</v>
      </c>
      <c r="V50">
        <v>1346.0273080309069</v>
      </c>
      <c r="W50">
        <v>1348.4318219096428</v>
      </c>
      <c r="X50">
        <f t="shared" si="10"/>
        <v>-2.4045138787359974</v>
      </c>
      <c r="Y50">
        <v>-7.4867626557976878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1349.8</v>
      </c>
      <c r="D51">
        <v>1373.95</v>
      </c>
      <c r="E51">
        <v>1335.1</v>
      </c>
      <c r="F51">
        <v>1351</v>
      </c>
      <c r="G51">
        <f>_xll.TA_TYPPRICE(D51,E51,F51)</f>
        <v>1353.3500000000001</v>
      </c>
      <c r="H51">
        <v>1349.1958744185072</v>
      </c>
      <c r="I51" t="str">
        <f t="shared" si="0"/>
        <v>UP</v>
      </c>
      <c r="J51">
        <v>1371.2301120737957</v>
      </c>
      <c r="K51">
        <v>1336.0506116120198</v>
      </c>
      <c r="L51" t="str">
        <f t="shared" si="1"/>
        <v>No Confirmation</v>
      </c>
      <c r="M51" t="str">
        <f t="shared" si="2"/>
        <v>No Trend</v>
      </c>
      <c r="N51">
        <v>52.421114329928706</v>
      </c>
      <c r="O51" t="str">
        <f t="shared" si="3"/>
        <v>No Momentum</v>
      </c>
      <c r="P51" t="str">
        <f t="shared" si="4"/>
        <v>No Trend + Momentum</v>
      </c>
      <c r="Q51">
        <f t="shared" si="5"/>
        <v>15.900000000000091</v>
      </c>
      <c r="R51">
        <f t="shared" si="6"/>
        <v>38.850000000000136</v>
      </c>
      <c r="S51">
        <f t="shared" si="7"/>
        <v>0.40926640926641017</v>
      </c>
      <c r="T51" t="str">
        <f t="shared" si="8"/>
        <v>No Indication</v>
      </c>
      <c r="U51" t="str">
        <f t="shared" si="9"/>
        <v>No T+M+I</v>
      </c>
      <c r="V51">
        <v>1346.7923375646135</v>
      </c>
      <c r="W51">
        <v>1348.6220573237433</v>
      </c>
      <c r="X51">
        <f t="shared" si="10"/>
        <v>-1.82971975912983</v>
      </c>
      <c r="Y51">
        <v>-6.3553540764641161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1370</v>
      </c>
      <c r="D52">
        <v>1370</v>
      </c>
      <c r="E52">
        <v>1341.05</v>
      </c>
      <c r="F52">
        <v>1346</v>
      </c>
      <c r="G52">
        <f>_xll.TA_TYPPRICE(D52,E52,F52)</f>
        <v>1352.3500000000001</v>
      </c>
      <c r="H52">
        <v>1350.7729372092535</v>
      </c>
      <c r="I52" t="str">
        <f t="shared" si="0"/>
        <v>DOWN</v>
      </c>
      <c r="J52">
        <v>1370.9567538351744</v>
      </c>
      <c r="K52">
        <v>1337.1615868093488</v>
      </c>
      <c r="L52" t="str">
        <f t="shared" si="1"/>
        <v>No Confirmation</v>
      </c>
      <c r="M52" t="str">
        <f t="shared" si="2"/>
        <v>No Trend</v>
      </c>
      <c r="N52">
        <v>47.885020639716757</v>
      </c>
      <c r="O52" t="str">
        <f t="shared" si="3"/>
        <v>No Momentum</v>
      </c>
      <c r="P52" t="str">
        <f t="shared" si="4"/>
        <v>No Trend + Momentum</v>
      </c>
      <c r="Q52">
        <f t="shared" si="5"/>
        <v>4.9500000000000455</v>
      </c>
      <c r="R52">
        <f t="shared" si="6"/>
        <v>28.950000000000045</v>
      </c>
      <c r="S52">
        <f t="shared" si="7"/>
        <v>0.17098445595855052</v>
      </c>
      <c r="T52" t="str">
        <f t="shared" si="8"/>
        <v>DOWN</v>
      </c>
      <c r="U52" t="str">
        <f t="shared" si="9"/>
        <v>No T+M+I</v>
      </c>
      <c r="V52">
        <v>1346.6704394777498</v>
      </c>
      <c r="W52">
        <v>1348.4278308553178</v>
      </c>
      <c r="X52">
        <f t="shared" si="10"/>
        <v>-1.7573913775679557</v>
      </c>
      <c r="Y52">
        <v>-5.4357615366848844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1346.35</v>
      </c>
      <c r="D53">
        <v>1364.95</v>
      </c>
      <c r="E53">
        <v>1322</v>
      </c>
      <c r="F53">
        <v>1322</v>
      </c>
      <c r="G53">
        <f>_xll.TA_TYPPRICE(D53,E53,F53)</f>
        <v>1336.3166666666666</v>
      </c>
      <c r="H53">
        <v>1343.5448019379601</v>
      </c>
      <c r="I53" t="str">
        <f t="shared" si="0"/>
        <v>DOWN</v>
      </c>
      <c r="J53">
        <v>1369.6219196495801</v>
      </c>
      <c r="K53">
        <v>1333.7923452961602</v>
      </c>
      <c r="L53" t="str">
        <f t="shared" si="1"/>
        <v>DOWN</v>
      </c>
      <c r="M53" t="str">
        <f t="shared" si="2"/>
        <v>DOWN</v>
      </c>
      <c r="N53">
        <v>31.520082615084259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42.950000000000045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1342.8749872504036</v>
      </c>
      <c r="W53">
        <v>1346.4702137549239</v>
      </c>
      <c r="X53">
        <f t="shared" si="10"/>
        <v>-3.5952265045202694</v>
      </c>
      <c r="Y53">
        <v>-5.0676545302519616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1338</v>
      </c>
      <c r="D54">
        <v>1349.95</v>
      </c>
      <c r="E54">
        <v>1320</v>
      </c>
      <c r="F54">
        <v>1325</v>
      </c>
      <c r="G54">
        <f>_xll.TA_TYPPRICE(D54,E54,F54)</f>
        <v>1331.6499999999999</v>
      </c>
      <c r="H54">
        <v>1337.5974009689799</v>
      </c>
      <c r="I54" t="str">
        <f t="shared" si="0"/>
        <v>DOWN</v>
      </c>
      <c r="J54">
        <v>1365.2503819496735</v>
      </c>
      <c r="K54">
        <v>1330.7273796747913</v>
      </c>
      <c r="L54" t="str">
        <f t="shared" si="1"/>
        <v>DOWN</v>
      </c>
      <c r="M54" t="str">
        <f t="shared" si="2"/>
        <v>DOWN</v>
      </c>
      <c r="N54">
        <v>34.991485000017029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29.950000000000045</v>
      </c>
      <c r="S54">
        <f t="shared" si="7"/>
        <v>0.16694490818030025</v>
      </c>
      <c r="T54" t="str">
        <f t="shared" si="8"/>
        <v>DOWN</v>
      </c>
      <c r="U54" t="str">
        <f t="shared" si="9"/>
        <v>DOWN</v>
      </c>
      <c r="V54">
        <v>1340.1249892118799</v>
      </c>
      <c r="W54">
        <v>1344.8798275508555</v>
      </c>
      <c r="X54">
        <f t="shared" si="10"/>
        <v>-4.75483833897556</v>
      </c>
      <c r="Y54">
        <v>-5.0050912919966812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1312</v>
      </c>
      <c r="D55">
        <v>1338.8</v>
      </c>
      <c r="E55">
        <v>1300</v>
      </c>
      <c r="F55">
        <v>1304</v>
      </c>
      <c r="G55">
        <f>_xll.TA_TYPPRICE(D55,E55,F55)</f>
        <v>1314.2666666666667</v>
      </c>
      <c r="H55">
        <v>1325.9320338178231</v>
      </c>
      <c r="I55" t="str">
        <f t="shared" si="0"/>
        <v>DOWN</v>
      </c>
      <c r="J55">
        <v>1359.3725192941904</v>
      </c>
      <c r="K55">
        <v>1323.8990730803932</v>
      </c>
      <c r="L55" t="str">
        <f t="shared" si="1"/>
        <v>DOWN</v>
      </c>
      <c r="M55" t="str">
        <f t="shared" si="2"/>
        <v>DOWN</v>
      </c>
      <c r="N55">
        <v>24.239760848187057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38.799999999999955</v>
      </c>
      <c r="S55">
        <f t="shared" si="7"/>
        <v>0.10309278350515476</v>
      </c>
      <c r="T55" t="str">
        <f t="shared" si="8"/>
        <v>DOWN</v>
      </c>
      <c r="U55" t="str">
        <f t="shared" si="9"/>
        <v>DOWN</v>
      </c>
      <c r="V55">
        <v>1334.5672985638985</v>
      </c>
      <c r="W55">
        <v>1341.851692176718</v>
      </c>
      <c r="X55">
        <f t="shared" si="10"/>
        <v>-7.2843936128194855</v>
      </c>
      <c r="Y55">
        <v>-5.4609517561612417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1308.0999999999999</v>
      </c>
      <c r="D56">
        <v>1319.75</v>
      </c>
      <c r="E56">
        <v>1299.05</v>
      </c>
      <c r="F56">
        <v>1310</v>
      </c>
      <c r="G56">
        <f>_xll.TA_TYPPRICE(D56,E56,F56)</f>
        <v>1309.6000000000001</v>
      </c>
      <c r="H56">
        <v>1317.7660169089118</v>
      </c>
      <c r="I56" t="str">
        <f t="shared" si="0"/>
        <v>DOWN</v>
      </c>
      <c r="J56">
        <v>1350.5675150065924</v>
      </c>
      <c r="K56">
        <v>1318.3770568403058</v>
      </c>
      <c r="L56" t="str">
        <f t="shared" si="1"/>
        <v>DOWN</v>
      </c>
      <c r="M56" t="str">
        <f t="shared" si="2"/>
        <v>DOWN</v>
      </c>
      <c r="N56">
        <v>31.731428826223684</v>
      </c>
      <c r="O56" t="str">
        <f t="shared" si="3"/>
        <v>DOWN</v>
      </c>
      <c r="P56" t="str">
        <f t="shared" si="4"/>
        <v>DOWN</v>
      </c>
      <c r="Q56">
        <f t="shared" si="5"/>
        <v>10.950000000000045</v>
      </c>
      <c r="R56">
        <f t="shared" si="6"/>
        <v>20.700000000000045</v>
      </c>
      <c r="S56">
        <f t="shared" si="7"/>
        <v>0.52898550724637783</v>
      </c>
      <c r="T56" t="str">
        <f t="shared" si="8"/>
        <v>No Indication</v>
      </c>
      <c r="U56" t="str">
        <f t="shared" si="9"/>
        <v>No T+M+I</v>
      </c>
      <c r="V56">
        <v>1330.7877141694526</v>
      </c>
      <c r="W56">
        <v>1339.4923075710351</v>
      </c>
      <c r="X56">
        <f t="shared" si="10"/>
        <v>-8.7045934015825424</v>
      </c>
      <c r="Y56">
        <v>-6.1096800852455022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1318.35</v>
      </c>
      <c r="D57">
        <v>1328.95</v>
      </c>
      <c r="E57">
        <v>1310</v>
      </c>
      <c r="F57">
        <v>1326</v>
      </c>
      <c r="G57">
        <f>_xll.TA_TYPPRICE(D57,E57,F57)</f>
        <v>1321.6499999999999</v>
      </c>
      <c r="H57">
        <v>1319.7080084544559</v>
      </c>
      <c r="I57" t="str">
        <f t="shared" si="0"/>
        <v>UP</v>
      </c>
      <c r="J57">
        <v>1345.7636227829053</v>
      </c>
      <c r="K57">
        <v>1316.5154886535713</v>
      </c>
      <c r="L57" t="str">
        <f t="shared" si="1"/>
        <v>No Confirmation</v>
      </c>
      <c r="M57" t="str">
        <f t="shared" si="2"/>
        <v>No Trend</v>
      </c>
      <c r="N57">
        <v>48.655647010995565</v>
      </c>
      <c r="O57" t="str">
        <f t="shared" si="3"/>
        <v>No Momentum</v>
      </c>
      <c r="P57" t="str">
        <f t="shared" si="4"/>
        <v>No Trend + Momentum</v>
      </c>
      <c r="Q57">
        <f t="shared" si="5"/>
        <v>16</v>
      </c>
      <c r="R57">
        <f t="shared" si="6"/>
        <v>18.950000000000045</v>
      </c>
      <c r="S57">
        <f t="shared" si="7"/>
        <v>0.84432717678100067</v>
      </c>
      <c r="T57" t="str">
        <f t="shared" si="8"/>
        <v>UP</v>
      </c>
      <c r="U57" t="str">
        <f t="shared" si="9"/>
        <v>No T+M+I</v>
      </c>
      <c r="V57">
        <v>1330.0511427587676</v>
      </c>
      <c r="W57">
        <v>1338.492877380588</v>
      </c>
      <c r="X57">
        <f t="shared" si="10"/>
        <v>-8.4417346218203875</v>
      </c>
      <c r="Y57">
        <v>-6.5760909925604789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1320.75</v>
      </c>
      <c r="D58">
        <v>1329</v>
      </c>
      <c r="E58">
        <v>1300</v>
      </c>
      <c r="F58">
        <v>1308</v>
      </c>
      <c r="G58">
        <f>_xll.TA_TYPPRICE(D58,E58,F58)</f>
        <v>1312.3333333333333</v>
      </c>
      <c r="H58">
        <v>1316.0206708938945</v>
      </c>
      <c r="I58" t="str">
        <f t="shared" si="0"/>
        <v>DOWN</v>
      </c>
      <c r="J58">
        <v>1342.0383732755929</v>
      </c>
      <c r="K58">
        <v>1312.8453800638888</v>
      </c>
      <c r="L58" t="str">
        <f t="shared" si="1"/>
        <v>DOWN</v>
      </c>
      <c r="M58" t="str">
        <f t="shared" si="2"/>
        <v>DOWN</v>
      </c>
      <c r="N58">
        <v>36.078141953193878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29</v>
      </c>
      <c r="S58">
        <f t="shared" si="7"/>
        <v>0.27586206896551724</v>
      </c>
      <c r="T58" t="str">
        <f t="shared" si="8"/>
        <v>No Indication</v>
      </c>
      <c r="U58" t="str">
        <f t="shared" si="9"/>
        <v>No T+M+I</v>
      </c>
      <c r="V58">
        <v>1326.6586592574188</v>
      </c>
      <c r="W58">
        <v>1336.2341457227667</v>
      </c>
      <c r="X58">
        <f t="shared" si="10"/>
        <v>-9.5754864653479217</v>
      </c>
      <c r="Y58">
        <v>-7.1759700871179675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1305</v>
      </c>
      <c r="D59">
        <v>1400</v>
      </c>
      <c r="E59">
        <v>1305</v>
      </c>
      <c r="F59">
        <v>1380</v>
      </c>
      <c r="G59">
        <f>_xll.TA_TYPPRICE(D59,E59,F59)</f>
        <v>1361.6666666666667</v>
      </c>
      <c r="H59">
        <v>1338.8436687802805</v>
      </c>
      <c r="I59" t="str">
        <f t="shared" si="0"/>
        <v>UP</v>
      </c>
      <c r="J59">
        <v>1354.9187347699055</v>
      </c>
      <c r="K59">
        <v>1311.1019622719134</v>
      </c>
      <c r="L59" t="str">
        <f t="shared" si="1"/>
        <v>UP</v>
      </c>
      <c r="M59" t="str">
        <f t="shared" si="2"/>
        <v>UP</v>
      </c>
      <c r="N59">
        <v>72.116990244392994</v>
      </c>
      <c r="O59" t="str">
        <f t="shared" si="3"/>
        <v>UP</v>
      </c>
      <c r="P59" t="str">
        <f t="shared" si="4"/>
        <v>UP</v>
      </c>
      <c r="Q59">
        <f t="shared" si="5"/>
        <v>75</v>
      </c>
      <c r="R59">
        <f t="shared" si="6"/>
        <v>95</v>
      </c>
      <c r="S59">
        <f t="shared" si="7"/>
        <v>0.78947368421052633</v>
      </c>
      <c r="T59" t="str">
        <f t="shared" si="8"/>
        <v>No Indication</v>
      </c>
      <c r="U59" t="str">
        <f t="shared" si="9"/>
        <v>No T+M+I</v>
      </c>
      <c r="V59">
        <v>1334.8650193716621</v>
      </c>
      <c r="W59">
        <v>1339.4760608544136</v>
      </c>
      <c r="X59">
        <f t="shared" si="10"/>
        <v>-4.6110414827514887</v>
      </c>
      <c r="Y59">
        <v>-6.6629843662446717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1439</v>
      </c>
      <c r="E60">
        <v>1350</v>
      </c>
      <c r="F60">
        <v>1420</v>
      </c>
      <c r="G60">
        <f>_xll.TA_TYPPRICE(D60,E60,F60)</f>
        <v>1403</v>
      </c>
      <c r="H60">
        <v>1370.9218343901402</v>
      </c>
      <c r="I60" t="str">
        <f t="shared" si="0"/>
        <v>UP</v>
      </c>
      <c r="J60">
        <v>1373.6034603765931</v>
      </c>
      <c r="K60">
        <v>1319.7459706559328</v>
      </c>
      <c r="L60" t="str">
        <f t="shared" si="1"/>
        <v>UP</v>
      </c>
      <c r="M60" t="str">
        <f t="shared" si="2"/>
        <v>UP</v>
      </c>
      <c r="N60">
        <v>79.962258404612513</v>
      </c>
      <c r="O60" t="str">
        <f t="shared" si="3"/>
        <v>UP</v>
      </c>
      <c r="P60" t="str">
        <f t="shared" si="4"/>
        <v>UP</v>
      </c>
      <c r="Q60">
        <f t="shared" si="5"/>
        <v>70</v>
      </c>
      <c r="R60">
        <f t="shared" si="6"/>
        <v>89</v>
      </c>
      <c r="S60">
        <f t="shared" si="7"/>
        <v>0.7865168539325843</v>
      </c>
      <c r="T60" t="str">
        <f t="shared" si="8"/>
        <v>No Indication</v>
      </c>
      <c r="U60" t="str">
        <f t="shared" si="9"/>
        <v>No T+M+I</v>
      </c>
      <c r="V60">
        <v>1347.9627086990988</v>
      </c>
      <c r="W60">
        <v>1345.4407970874199</v>
      </c>
      <c r="X60">
        <f t="shared" si="10"/>
        <v>2.5219116116788882</v>
      </c>
      <c r="Y60">
        <v>-4.8260051706599594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1426</v>
      </c>
      <c r="D61">
        <v>1484.9</v>
      </c>
      <c r="E61">
        <v>1410.4</v>
      </c>
      <c r="F61">
        <v>1457</v>
      </c>
      <c r="G61">
        <f>_xll.TA_TYPPRICE(D61,E61,F61)</f>
        <v>1450.7666666666667</v>
      </c>
      <c r="H61">
        <v>1410.8442505284033</v>
      </c>
      <c r="I61" t="str">
        <f t="shared" si="0"/>
        <v>UP</v>
      </c>
      <c r="J61">
        <v>1398.3360247373503</v>
      </c>
      <c r="K61">
        <v>1339.8913105101699</v>
      </c>
      <c r="L61" t="str">
        <f t="shared" si="1"/>
        <v>UP</v>
      </c>
      <c r="M61" t="str">
        <f t="shared" si="2"/>
        <v>UP</v>
      </c>
      <c r="N61">
        <v>84.880905548513681</v>
      </c>
      <c r="O61" t="str">
        <f t="shared" si="3"/>
        <v>UP</v>
      </c>
      <c r="P61" t="str">
        <f t="shared" si="4"/>
        <v>UP</v>
      </c>
      <c r="Q61">
        <f t="shared" si="5"/>
        <v>46.599999999999909</v>
      </c>
      <c r="R61">
        <f t="shared" si="6"/>
        <v>74.5</v>
      </c>
      <c r="S61">
        <f t="shared" si="7"/>
        <v>0.62550335570469673</v>
      </c>
      <c r="T61" t="str">
        <f t="shared" si="8"/>
        <v>No Indication</v>
      </c>
      <c r="U61" t="str">
        <f t="shared" si="9"/>
        <v>No T+M+I</v>
      </c>
      <c r="V61">
        <v>1364.7376765915451</v>
      </c>
      <c r="W61">
        <v>1353.7044417476111</v>
      </c>
      <c r="X61">
        <f t="shared" si="10"/>
        <v>11.033234843933997</v>
      </c>
      <c r="Y61">
        <v>-1.6541571677411682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1446</v>
      </c>
      <c r="D62">
        <v>1474</v>
      </c>
      <c r="E62">
        <v>1431.35</v>
      </c>
      <c r="F62">
        <v>1448</v>
      </c>
      <c r="G62">
        <f>_xll.TA_TYPPRICE(D62,E62,F62)</f>
        <v>1451.1166666666668</v>
      </c>
      <c r="H62">
        <v>1430.9804585975351</v>
      </c>
      <c r="I62" t="str">
        <f t="shared" si="0"/>
        <v>UP</v>
      </c>
      <c r="J62">
        <v>1415.1502414623835</v>
      </c>
      <c r="K62">
        <v>1360.2154637301321</v>
      </c>
      <c r="L62" t="str">
        <f t="shared" si="1"/>
        <v>UP</v>
      </c>
      <c r="M62" t="str">
        <f t="shared" si="2"/>
        <v>UP</v>
      </c>
      <c r="N62">
        <v>78.985735192836017</v>
      </c>
      <c r="O62" t="str">
        <f t="shared" si="3"/>
        <v>UP</v>
      </c>
      <c r="P62" t="str">
        <f t="shared" si="4"/>
        <v>UP</v>
      </c>
      <c r="Q62">
        <f t="shared" si="5"/>
        <v>16.650000000000091</v>
      </c>
      <c r="R62">
        <f t="shared" si="6"/>
        <v>42.650000000000091</v>
      </c>
      <c r="S62">
        <f t="shared" si="7"/>
        <v>0.39038686987104465</v>
      </c>
      <c r="T62" t="str">
        <f t="shared" si="8"/>
        <v>No Indication</v>
      </c>
      <c r="U62" t="str">
        <f t="shared" si="9"/>
        <v>No T+M+I</v>
      </c>
      <c r="V62">
        <v>1377.5472648082305</v>
      </c>
      <c r="W62">
        <v>1360.6892979144548</v>
      </c>
      <c r="X62">
        <f t="shared" si="10"/>
        <v>16.857966893775711</v>
      </c>
      <c r="Y62">
        <v>2.0482676445622077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1435.2</v>
      </c>
      <c r="D63">
        <v>1507</v>
      </c>
      <c r="E63">
        <v>1420</v>
      </c>
      <c r="F63">
        <v>1481</v>
      </c>
      <c r="G63">
        <f>_xll.TA_TYPPRICE(D63,E63,F63)</f>
        <v>1469.3333333333333</v>
      </c>
      <c r="H63">
        <v>1450.1568959654342</v>
      </c>
      <c r="I63" t="str">
        <f t="shared" si="0"/>
        <v>UP</v>
      </c>
      <c r="J63">
        <v>1435.5612989151871</v>
      </c>
      <c r="K63">
        <v>1373.5009162345473</v>
      </c>
      <c r="L63" t="str">
        <f t="shared" si="1"/>
        <v>UP</v>
      </c>
      <c r="M63" t="str">
        <f t="shared" si="2"/>
        <v>UP</v>
      </c>
      <c r="N63">
        <v>84.059849232731338</v>
      </c>
      <c r="O63" t="str">
        <f t="shared" si="3"/>
        <v>UP</v>
      </c>
      <c r="P63" t="str">
        <f t="shared" si="4"/>
        <v>UP</v>
      </c>
      <c r="Q63">
        <f t="shared" si="5"/>
        <v>61</v>
      </c>
      <c r="R63">
        <f t="shared" si="6"/>
        <v>87</v>
      </c>
      <c r="S63">
        <f t="shared" si="7"/>
        <v>0.70114942528735635</v>
      </c>
      <c r="T63" t="str">
        <f t="shared" si="8"/>
        <v>No Indication</v>
      </c>
      <c r="U63" t="str">
        <f t="shared" si="9"/>
        <v>No T+M+I</v>
      </c>
      <c r="V63">
        <v>1393.463070222349</v>
      </c>
      <c r="W63">
        <v>1369.6012017726432</v>
      </c>
      <c r="X63">
        <f t="shared" si="10"/>
        <v>23.861868449705753</v>
      </c>
      <c r="Y63">
        <v>6.4109878055909171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1460</v>
      </c>
      <c r="D64">
        <v>1472</v>
      </c>
      <c r="E64">
        <v>1445.05</v>
      </c>
      <c r="F64">
        <v>1458</v>
      </c>
      <c r="G64">
        <f>_xll.TA_TYPPRICE(D64,E64,F64)</f>
        <v>1458.3500000000001</v>
      </c>
      <c r="H64">
        <v>1454.2534479827173</v>
      </c>
      <c r="I64" t="str">
        <f t="shared" si="0"/>
        <v>UP</v>
      </c>
      <c r="J64">
        <v>1443.6587880451455</v>
      </c>
      <c r="K64">
        <v>1389.40071262687</v>
      </c>
      <c r="L64" t="str">
        <f t="shared" si="1"/>
        <v>UP</v>
      </c>
      <c r="M64" t="str">
        <f t="shared" si="2"/>
        <v>UP</v>
      </c>
      <c r="N64">
        <v>69.450098721159861</v>
      </c>
      <c r="O64" t="str">
        <f t="shared" si="3"/>
        <v>UP</v>
      </c>
      <c r="P64" t="str">
        <f t="shared" si="4"/>
        <v>UP</v>
      </c>
      <c r="Q64">
        <f t="shared" si="5"/>
        <v>12.950000000000045</v>
      </c>
      <c r="R64">
        <f t="shared" si="6"/>
        <v>26.950000000000045</v>
      </c>
      <c r="S64">
        <f t="shared" si="7"/>
        <v>0.4805194805194814</v>
      </c>
      <c r="T64" t="str">
        <f t="shared" si="8"/>
        <v>No Indication</v>
      </c>
      <c r="U64" t="str">
        <f t="shared" si="9"/>
        <v>No T+M+I</v>
      </c>
      <c r="V64">
        <v>1403.3918286496798</v>
      </c>
      <c r="W64">
        <v>1376.1492609005957</v>
      </c>
      <c r="X64">
        <f t="shared" si="10"/>
        <v>27.242567749084174</v>
      </c>
      <c r="Y64">
        <v>10.57730379428957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1460</v>
      </c>
      <c r="D65">
        <v>1460</v>
      </c>
      <c r="E65">
        <v>1423</v>
      </c>
      <c r="F65">
        <v>1440</v>
      </c>
      <c r="G65">
        <f>_xll.TA_TYPPRICE(D65,E65,F65)</f>
        <v>1441</v>
      </c>
      <c r="H65">
        <v>1447.6267239913586</v>
      </c>
      <c r="I65" t="str">
        <f t="shared" si="0"/>
        <v>DOWN</v>
      </c>
      <c r="J65">
        <v>1447.2901684795577</v>
      </c>
      <c r="K65">
        <v>1396.86722093201</v>
      </c>
      <c r="L65" t="str">
        <f t="shared" si="1"/>
        <v>No Confirmation</v>
      </c>
      <c r="M65" t="str">
        <f t="shared" si="2"/>
        <v>No Trend</v>
      </c>
      <c r="N65">
        <v>59.357868036186701</v>
      </c>
      <c r="O65" t="str">
        <f t="shared" si="3"/>
        <v>No Momentum</v>
      </c>
      <c r="P65" t="str">
        <f t="shared" si="4"/>
        <v>No Trend + Momentum</v>
      </c>
      <c r="Q65">
        <f t="shared" si="5"/>
        <v>17</v>
      </c>
      <c r="R65">
        <f t="shared" si="6"/>
        <v>37</v>
      </c>
      <c r="S65">
        <f t="shared" si="7"/>
        <v>0.45945945945945948</v>
      </c>
      <c r="T65" t="str">
        <f t="shared" si="8"/>
        <v>No Indication</v>
      </c>
      <c r="U65" t="str">
        <f t="shared" si="9"/>
        <v>No T+M+I</v>
      </c>
      <c r="V65">
        <v>1409.0238550112676</v>
      </c>
      <c r="W65">
        <v>1380.8789452783294</v>
      </c>
      <c r="X65">
        <f t="shared" si="10"/>
        <v>28.144909732938231</v>
      </c>
      <c r="Y65">
        <v>14.090824982019303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</v>
      </c>
      <c r="D66">
        <v>1450</v>
      </c>
      <c r="E66">
        <v>1380</v>
      </c>
      <c r="F66">
        <v>1390</v>
      </c>
      <c r="G66">
        <f>_xll.TA_TYPPRICE(D66,E66,F66)</f>
        <v>1406.6666666666667</v>
      </c>
      <c r="H66">
        <v>1427.1466953290128</v>
      </c>
      <c r="I66" t="str">
        <f t="shared" si="0"/>
        <v>DOWN</v>
      </c>
      <c r="J66">
        <v>1447.8923532618783</v>
      </c>
      <c r="K66">
        <v>1393.1189496137856</v>
      </c>
      <c r="L66" t="str">
        <f t="shared" si="1"/>
        <v>DOWN</v>
      </c>
      <c r="M66" t="str">
        <f t="shared" si="2"/>
        <v>DOWN</v>
      </c>
      <c r="N66">
        <v>39.451703962413582</v>
      </c>
      <c r="O66" t="str">
        <f t="shared" si="3"/>
        <v>DOWN</v>
      </c>
      <c r="P66" t="str">
        <f t="shared" si="4"/>
        <v>DOWN</v>
      </c>
      <c r="Q66">
        <f t="shared" si="5"/>
        <v>10</v>
      </c>
      <c r="R66">
        <f t="shared" si="6"/>
        <v>70</v>
      </c>
      <c r="S66">
        <f t="shared" si="7"/>
        <v>0.14285714285714285</v>
      </c>
      <c r="T66" t="str">
        <f t="shared" si="8"/>
        <v>DOWN</v>
      </c>
      <c r="U66" t="str">
        <f t="shared" si="9"/>
        <v>DOWN</v>
      </c>
      <c r="V66">
        <v>1406.0971080864572</v>
      </c>
      <c r="W66">
        <v>1381.5545789614162</v>
      </c>
      <c r="X66">
        <f t="shared" si="10"/>
        <v>24.542529125041028</v>
      </c>
      <c r="Y66">
        <v>16.181165810623646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1394</v>
      </c>
      <c r="D67">
        <v>1424.8</v>
      </c>
      <c r="E67">
        <v>1389.4</v>
      </c>
      <c r="F67">
        <v>1400</v>
      </c>
      <c r="G67">
        <f>_xll.TA_TYPPRICE(D67,E67,F67)</f>
        <v>1404.7333333333333</v>
      </c>
      <c r="H67">
        <v>1415.9400143311732</v>
      </c>
      <c r="I67" t="str">
        <f t="shared" ref="I67:I104" si="20">IF(F67&gt;H67,"UP","DOWN")</f>
        <v>DOWN</v>
      </c>
      <c r="J67">
        <v>1442.760719203683</v>
      </c>
      <c r="K67">
        <v>1392.2925163662778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44.135372985813277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10.599999999999909</v>
      </c>
      <c r="R67">
        <f t="shared" ref="R67:R104" si="26">D67-E67</f>
        <v>35.399999999999864</v>
      </c>
      <c r="S67">
        <f t="shared" ref="S67:S104" si="27">Q67/R67</f>
        <v>0.29943502824858614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1405.1590914577714</v>
      </c>
      <c r="W67">
        <v>1382.9209064457557</v>
      </c>
      <c r="X67">
        <f t="shared" ref="X67:X104" si="30">V67-W67</f>
        <v>22.23818501201572</v>
      </c>
      <c r="Y67">
        <v>17.392569650902061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1390.05</v>
      </c>
      <c r="D68">
        <v>1409</v>
      </c>
      <c r="E68">
        <v>1362.85</v>
      </c>
      <c r="F68">
        <v>1369</v>
      </c>
      <c r="G68">
        <f>_xll.TA_TYPPRICE(D68,E68,F68)</f>
        <v>1380.2833333333335</v>
      </c>
      <c r="H68">
        <v>1398.1116738322535</v>
      </c>
      <c r="I68" t="str">
        <f t="shared" si="20"/>
        <v>DOWN</v>
      </c>
      <c r="J68">
        <v>1435.2583371584201</v>
      </c>
      <c r="K68">
        <v>1385.7497349515495</v>
      </c>
      <c r="L68" t="str">
        <f t="shared" si="21"/>
        <v>DOWN</v>
      </c>
      <c r="M68" t="str">
        <f t="shared" si="22"/>
        <v>DOWN</v>
      </c>
      <c r="N68">
        <v>33.95687500550585</v>
      </c>
      <c r="O68" t="str">
        <f t="shared" si="23"/>
        <v>DOWN</v>
      </c>
      <c r="P68" t="str">
        <f t="shared" si="24"/>
        <v>DOWN</v>
      </c>
      <c r="Q68">
        <f t="shared" si="25"/>
        <v>6.1500000000000909</v>
      </c>
      <c r="R68">
        <f t="shared" si="26"/>
        <v>46.150000000000091</v>
      </c>
      <c r="S68">
        <f t="shared" si="27"/>
        <v>0.13326110509209271</v>
      </c>
      <c r="T68" t="str">
        <f t="shared" si="28"/>
        <v>DOWN</v>
      </c>
      <c r="U68" t="str">
        <f t="shared" si="29"/>
        <v>DOWN</v>
      </c>
      <c r="V68">
        <v>1399.596154310422</v>
      </c>
      <c r="W68">
        <v>1381.8897281905145</v>
      </c>
      <c r="X68">
        <f t="shared" si="30"/>
        <v>17.706426119907519</v>
      </c>
      <c r="Y68">
        <v>17.455340944703153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1370</v>
      </c>
      <c r="D69">
        <v>1441</v>
      </c>
      <c r="E69">
        <v>1345.05</v>
      </c>
      <c r="F69">
        <v>1383.7</v>
      </c>
      <c r="G69">
        <f>_xll.TA_TYPPRICE(D69,E69,F69)</f>
        <v>1389.9166666666667</v>
      </c>
      <c r="H69">
        <v>1394.0141702494602</v>
      </c>
      <c r="I69" t="str">
        <f t="shared" si="20"/>
        <v>DOWN</v>
      </c>
      <c r="J69">
        <v>1436.5342622343267</v>
      </c>
      <c r="K69">
        <v>1376.7053494067607</v>
      </c>
      <c r="L69" t="str">
        <f t="shared" si="21"/>
        <v>No Confirmation</v>
      </c>
      <c r="M69" t="str">
        <f t="shared" si="22"/>
        <v>No Trend</v>
      </c>
      <c r="N69">
        <v>41.899151827124264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38.650000000000091</v>
      </c>
      <c r="R69">
        <f t="shared" si="26"/>
        <v>95.950000000000045</v>
      </c>
      <c r="S69">
        <f t="shared" si="27"/>
        <v>0.40281396560708776</v>
      </c>
      <c r="T69" t="str">
        <f t="shared" si="28"/>
        <v>No Indication</v>
      </c>
      <c r="U69" t="str">
        <f t="shared" si="29"/>
        <v>No T+M+I</v>
      </c>
      <c r="V69">
        <v>1397.1505921088185</v>
      </c>
      <c r="W69">
        <v>1382.0238223986246</v>
      </c>
      <c r="X69">
        <f t="shared" si="30"/>
        <v>15.126769710193912</v>
      </c>
      <c r="Y69">
        <v>16.989626697801306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1384</v>
      </c>
      <c r="D70">
        <v>1421.65</v>
      </c>
      <c r="E70">
        <v>1362.55</v>
      </c>
      <c r="F70">
        <v>1376.65</v>
      </c>
      <c r="G70">
        <f>_xll.TA_TYPPRICE(D70,E70,F70)</f>
        <v>1386.95</v>
      </c>
      <c r="H70">
        <v>1390.48208512473</v>
      </c>
      <c r="I70" t="str">
        <f t="shared" si="20"/>
        <v>DOWN</v>
      </c>
      <c r="J70">
        <v>1433.2266484044762</v>
      </c>
      <c r="K70">
        <v>1373.5597162052584</v>
      </c>
      <c r="L70" t="str">
        <f t="shared" si="21"/>
        <v>No Confirmation</v>
      </c>
      <c r="M70" t="str">
        <f t="shared" si="22"/>
        <v>No Trend</v>
      </c>
      <c r="N70">
        <v>39.081602284549632</v>
      </c>
      <c r="O70" t="str">
        <f t="shared" si="23"/>
        <v>DOWN</v>
      </c>
      <c r="P70" t="str">
        <f t="shared" si="24"/>
        <v>No Trend + Momentum</v>
      </c>
      <c r="Q70">
        <f t="shared" si="25"/>
        <v>14.100000000000136</v>
      </c>
      <c r="R70">
        <f t="shared" si="26"/>
        <v>59.100000000000136</v>
      </c>
      <c r="S70">
        <f t="shared" si="27"/>
        <v>0.23857868020304746</v>
      </c>
      <c r="T70" t="str">
        <f t="shared" si="28"/>
        <v>No Indication</v>
      </c>
      <c r="U70" t="str">
        <f t="shared" si="29"/>
        <v>No T+M+I</v>
      </c>
      <c r="V70">
        <v>1393.9966548613079</v>
      </c>
      <c r="W70">
        <v>1381.625761480208</v>
      </c>
      <c r="X70">
        <f t="shared" si="30"/>
        <v>12.370893381099904</v>
      </c>
      <c r="Y70">
        <v>16.065880034461024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1381</v>
      </c>
      <c r="D71">
        <v>1401.65</v>
      </c>
      <c r="E71">
        <v>1325.05</v>
      </c>
      <c r="F71">
        <v>1330.45</v>
      </c>
      <c r="G71">
        <f>_xll.TA_TYPPRICE(D71,E71,F71)</f>
        <v>1352.3833333333332</v>
      </c>
      <c r="H71">
        <v>1371.4327092290316</v>
      </c>
      <c r="I71" t="str">
        <f t="shared" si="20"/>
        <v>DOWN</v>
      </c>
      <c r="J71">
        <v>1426.2096154257038</v>
      </c>
      <c r="K71">
        <v>1362.7797792707565</v>
      </c>
      <c r="L71" t="str">
        <f t="shared" si="21"/>
        <v>DOWN</v>
      </c>
      <c r="M71" t="str">
        <f t="shared" si="22"/>
        <v>DOWN</v>
      </c>
      <c r="N71">
        <v>25.200203122324595</v>
      </c>
      <c r="O71" t="str">
        <f t="shared" si="23"/>
        <v>DOWN</v>
      </c>
      <c r="P71" t="str">
        <f t="shared" si="24"/>
        <v>DOWN</v>
      </c>
      <c r="Q71">
        <f t="shared" si="25"/>
        <v>5.4000000000000909</v>
      </c>
      <c r="R71">
        <f t="shared" si="26"/>
        <v>76.600000000000136</v>
      </c>
      <c r="S71">
        <f t="shared" si="27"/>
        <v>7.0496083550914898E-2</v>
      </c>
      <c r="T71" t="str">
        <f t="shared" si="28"/>
        <v>DOWN</v>
      </c>
      <c r="U71" t="str">
        <f t="shared" si="29"/>
        <v>DOWN</v>
      </c>
      <c r="V71">
        <v>1384.2202464211066</v>
      </c>
      <c r="W71">
        <v>1377.8349643335259</v>
      </c>
      <c r="X71">
        <f t="shared" si="30"/>
        <v>6.3852820875806628</v>
      </c>
      <c r="Y71">
        <v>14.129760445084951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1322</v>
      </c>
      <c r="D72">
        <v>1345.05</v>
      </c>
      <c r="E72">
        <v>1317.05</v>
      </c>
      <c r="F72">
        <v>1332</v>
      </c>
      <c r="G72">
        <f>_xll.TA_TYPPRICE(D72,E72,F72)</f>
        <v>1331.3666666666666</v>
      </c>
      <c r="H72">
        <v>1351.3996879478491</v>
      </c>
      <c r="I72" t="str">
        <f t="shared" si="20"/>
        <v>DOWN</v>
      </c>
      <c r="J72">
        <v>1408.1741453311029</v>
      </c>
      <c r="K72">
        <v>1352.6176060994774</v>
      </c>
      <c r="L72" t="str">
        <f t="shared" si="21"/>
        <v>DOWN</v>
      </c>
      <c r="M72" t="str">
        <f t="shared" si="22"/>
        <v>DOWN</v>
      </c>
      <c r="N72">
        <v>26.298044582332114</v>
      </c>
      <c r="O72" t="str">
        <f t="shared" si="23"/>
        <v>DOWN</v>
      </c>
      <c r="P72" t="str">
        <f t="shared" si="24"/>
        <v>DOWN</v>
      </c>
      <c r="Q72">
        <f t="shared" si="25"/>
        <v>14.950000000000045</v>
      </c>
      <c r="R72">
        <f t="shared" si="26"/>
        <v>28</v>
      </c>
      <c r="S72">
        <f t="shared" si="27"/>
        <v>0.53392857142857308</v>
      </c>
      <c r="T72" t="str">
        <f t="shared" si="28"/>
        <v>No Indication</v>
      </c>
      <c r="U72" t="str">
        <f t="shared" si="29"/>
        <v>No T+M+I</v>
      </c>
      <c r="V72">
        <v>1376.1863623563211</v>
      </c>
      <c r="W72">
        <v>1374.4397817903018</v>
      </c>
      <c r="X72">
        <f t="shared" si="30"/>
        <v>1.7465805660192473</v>
      </c>
      <c r="Y72">
        <v>11.653124469271811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1340</v>
      </c>
      <c r="D73">
        <v>1351.4</v>
      </c>
      <c r="E73">
        <v>1188.25</v>
      </c>
      <c r="F73">
        <v>1211.8499999999999</v>
      </c>
      <c r="G73">
        <f>_xll.TA_TYPPRICE(D73,E73,F73)</f>
        <v>1250.5</v>
      </c>
      <c r="H73">
        <v>1300.9498439739245</v>
      </c>
      <c r="I73" t="str">
        <f t="shared" si="20"/>
        <v>DOWN</v>
      </c>
      <c r="J73">
        <v>1395.5576685908577</v>
      </c>
      <c r="K73">
        <v>1316.0914714107046</v>
      </c>
      <c r="L73" t="str">
        <f t="shared" si="21"/>
        <v>DOWN</v>
      </c>
      <c r="M73" t="str">
        <f t="shared" si="22"/>
        <v>DOWN</v>
      </c>
      <c r="N73">
        <v>10.857374884035993</v>
      </c>
      <c r="O73" t="str">
        <f t="shared" si="23"/>
        <v>DOWN</v>
      </c>
      <c r="P73" t="str">
        <f t="shared" si="24"/>
        <v>DOWN</v>
      </c>
      <c r="Q73">
        <f t="shared" si="25"/>
        <v>23.599999999999909</v>
      </c>
      <c r="R73">
        <f t="shared" si="26"/>
        <v>163.15000000000009</v>
      </c>
      <c r="S73">
        <f t="shared" si="27"/>
        <v>0.14465216058841493</v>
      </c>
      <c r="T73" t="str">
        <f t="shared" si="28"/>
        <v>DOWN</v>
      </c>
      <c r="U73" t="str">
        <f t="shared" si="29"/>
        <v>DOWN</v>
      </c>
      <c r="V73">
        <v>1350.9038450707333</v>
      </c>
      <c r="W73">
        <v>1362.3960942502795</v>
      </c>
      <c r="X73">
        <f t="shared" si="30"/>
        <v>-11.492249179546207</v>
      </c>
      <c r="Y73">
        <v>7.0240497395082073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1332.8000000000002</v>
      </c>
      <c r="AE73">
        <f t="shared" si="36"/>
        <v>1289.1000000000001</v>
      </c>
      <c r="AF73">
        <f t="shared" si="37"/>
        <v>1269.8500000000001</v>
      </c>
      <c r="AG73">
        <f t="shared" si="38"/>
        <v>1250.5500000000002</v>
      </c>
    </row>
    <row r="74" spans="1:33" x14ac:dyDescent="0.25">
      <c r="A74" t="s">
        <v>5</v>
      </c>
      <c r="B74" s="1">
        <v>42958</v>
      </c>
      <c r="C74">
        <v>1207</v>
      </c>
      <c r="D74">
        <v>1256.5999999999999</v>
      </c>
      <c r="E74">
        <v>1151.8499999999999</v>
      </c>
      <c r="F74">
        <v>1218</v>
      </c>
      <c r="G74">
        <f>_xll.TA_TYPPRICE(D74,E74,F74)</f>
        <v>1208.8166666666666</v>
      </c>
      <c r="H74">
        <v>1254.8832553202956</v>
      </c>
      <c r="I74" t="str">
        <f t="shared" si="20"/>
        <v>DOWN</v>
      </c>
      <c r="J74">
        <v>1364.6781866817782</v>
      </c>
      <c r="K74">
        <v>1279.5933666527701</v>
      </c>
      <c r="L74" t="str">
        <f t="shared" si="21"/>
        <v>DOWN</v>
      </c>
      <c r="M74" t="str">
        <f t="shared" si="22"/>
        <v>DOWN</v>
      </c>
      <c r="N74">
        <v>14.08492792358326</v>
      </c>
      <c r="O74" t="str">
        <f t="shared" si="23"/>
        <v>DOWN</v>
      </c>
      <c r="P74" t="str">
        <f t="shared" si="24"/>
        <v>DOWN</v>
      </c>
      <c r="Q74">
        <f t="shared" si="25"/>
        <v>66.150000000000091</v>
      </c>
      <c r="R74">
        <f t="shared" si="26"/>
        <v>104.75</v>
      </c>
      <c r="S74">
        <f t="shared" si="27"/>
        <v>0.63150357995226813</v>
      </c>
      <c r="T74" t="str">
        <f t="shared" si="28"/>
        <v>No Indication</v>
      </c>
      <c r="U74" t="str">
        <f t="shared" si="29"/>
        <v>No T+M+I</v>
      </c>
      <c r="V74">
        <v>1330.4570996752359</v>
      </c>
      <c r="W74">
        <v>1351.7000872687772</v>
      </c>
      <c r="X74">
        <f t="shared" si="30"/>
        <v>-21.242987593541329</v>
      </c>
      <c r="Y74">
        <v>1.3706422728982997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1249</v>
      </c>
      <c r="D75">
        <v>1259.3</v>
      </c>
      <c r="E75">
        <v>1223</v>
      </c>
      <c r="F75">
        <v>1244</v>
      </c>
      <c r="G75">
        <f>_xll.TA_TYPPRICE(D75,E75,F75)</f>
        <v>1242.1000000000001</v>
      </c>
      <c r="H75">
        <v>1248.491627660148</v>
      </c>
      <c r="I75" t="str">
        <f t="shared" si="20"/>
        <v>DOWN</v>
      </c>
      <c r="J75">
        <v>1341.2608118636053</v>
      </c>
      <c r="K75">
        <v>1267.0170629521544</v>
      </c>
      <c r="L75" t="str">
        <f t="shared" si="21"/>
        <v>DOWN</v>
      </c>
      <c r="M75" t="str">
        <f t="shared" si="22"/>
        <v>DOWN</v>
      </c>
      <c r="N75">
        <v>27.883412218800537</v>
      </c>
      <c r="O75" t="str">
        <f t="shared" si="23"/>
        <v>DOWN</v>
      </c>
      <c r="P75" t="str">
        <f t="shared" si="24"/>
        <v>DOWN</v>
      </c>
      <c r="Q75">
        <f t="shared" si="25"/>
        <v>21</v>
      </c>
      <c r="R75">
        <f t="shared" si="26"/>
        <v>36.299999999999955</v>
      </c>
      <c r="S75">
        <f t="shared" si="27"/>
        <v>0.57851239669421561</v>
      </c>
      <c r="T75" t="str">
        <f t="shared" si="28"/>
        <v>No Indication</v>
      </c>
      <c r="U75" t="str">
        <f t="shared" si="29"/>
        <v>No T+M+I</v>
      </c>
      <c r="V75">
        <v>1317.1560074175072</v>
      </c>
      <c r="W75">
        <v>1343.7223030266455</v>
      </c>
      <c r="X75">
        <f t="shared" si="30"/>
        <v>-26.566295609138251</v>
      </c>
      <c r="Y75">
        <v>-4.2167453035090112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1250</v>
      </c>
      <c r="D76">
        <v>1263.7</v>
      </c>
      <c r="E76">
        <v>1231</v>
      </c>
      <c r="F76">
        <v>1236</v>
      </c>
      <c r="G76">
        <f>_xll.TA_TYPPRICE(D76,E76,F76)</f>
        <v>1243.5666666666666</v>
      </c>
      <c r="H76">
        <v>1246.0291471634073</v>
      </c>
      <c r="I76" t="str">
        <f t="shared" si="20"/>
        <v>DOWN</v>
      </c>
      <c r="J76">
        <v>1324.0250758939153</v>
      </c>
      <c r="K76">
        <v>1259.013271185009</v>
      </c>
      <c r="L76" t="str">
        <f t="shared" si="21"/>
        <v>DOWN</v>
      </c>
      <c r="M76" t="str">
        <f t="shared" si="22"/>
        <v>DOWN</v>
      </c>
      <c r="N76">
        <v>26.261215564071833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32.700000000000045</v>
      </c>
      <c r="S76">
        <f t="shared" si="27"/>
        <v>0.15290519877675821</v>
      </c>
      <c r="T76" t="str">
        <f t="shared" si="28"/>
        <v>DOWN</v>
      </c>
      <c r="U76" t="str">
        <f t="shared" si="29"/>
        <v>DOWN</v>
      </c>
      <c r="V76">
        <v>1304.6704678148137</v>
      </c>
      <c r="W76">
        <v>1335.7428731728198</v>
      </c>
      <c r="X76">
        <f t="shared" si="30"/>
        <v>-31.072405358006108</v>
      </c>
      <c r="Y76">
        <v>-9.5878773144084306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1259.95</v>
      </c>
      <c r="AE76">
        <f t="shared" si="36"/>
        <v>1251.2</v>
      </c>
      <c r="AF76">
        <f t="shared" si="37"/>
        <v>1247.3500000000001</v>
      </c>
      <c r="AG76">
        <f t="shared" si="38"/>
        <v>1243.5</v>
      </c>
    </row>
    <row r="77" spans="1:33" x14ac:dyDescent="0.25">
      <c r="A77" t="s">
        <v>5</v>
      </c>
      <c r="B77" s="1">
        <v>42964</v>
      </c>
      <c r="C77">
        <v>1241.05</v>
      </c>
      <c r="D77">
        <v>1263.3</v>
      </c>
      <c r="E77">
        <v>1234.05</v>
      </c>
      <c r="F77">
        <v>1239</v>
      </c>
      <c r="G77">
        <f>_xll.TA_TYPPRICE(D77,E77,F77)</f>
        <v>1245.45</v>
      </c>
      <c r="H77">
        <v>1245.7395735817036</v>
      </c>
      <c r="I77" t="str">
        <f t="shared" si="20"/>
        <v>DOWN</v>
      </c>
      <c r="J77">
        <v>1310.5306145841564</v>
      </c>
      <c r="K77">
        <v>1253.4658775883404</v>
      </c>
      <c r="L77" t="str">
        <f t="shared" si="21"/>
        <v>DOWN</v>
      </c>
      <c r="M77" t="str">
        <f t="shared" si="22"/>
        <v>DOWN</v>
      </c>
      <c r="N77">
        <v>28.218752058505164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29.25</v>
      </c>
      <c r="S77">
        <f t="shared" si="27"/>
        <v>0.16923076923077079</v>
      </c>
      <c r="T77" t="str">
        <f t="shared" si="28"/>
        <v>DOWN</v>
      </c>
      <c r="U77" t="str">
        <f t="shared" si="29"/>
        <v>DOWN</v>
      </c>
      <c r="V77">
        <v>1294.5673189202271</v>
      </c>
      <c r="W77">
        <v>1328.5767344192777</v>
      </c>
      <c r="X77">
        <f t="shared" si="30"/>
        <v>-34.009415499050647</v>
      </c>
      <c r="Y77">
        <v>-14.472184951336875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1259.95</v>
      </c>
      <c r="AE77">
        <f t="shared" si="36"/>
        <v>1252.1500000000001</v>
      </c>
      <c r="AF77">
        <f t="shared" si="37"/>
        <v>1248.6500000000001</v>
      </c>
      <c r="AG77">
        <f t="shared" si="38"/>
        <v>1245.2</v>
      </c>
    </row>
    <row r="78" spans="1:33" x14ac:dyDescent="0.25">
      <c r="A78" t="s">
        <v>5</v>
      </c>
      <c r="B78" s="1">
        <v>42965</v>
      </c>
      <c r="C78">
        <v>1235.7</v>
      </c>
      <c r="D78">
        <v>1240.05</v>
      </c>
      <c r="E78">
        <v>1215</v>
      </c>
      <c r="F78">
        <v>1216</v>
      </c>
      <c r="G78">
        <f>_xll.TA_TYPPRICE(D78,E78,F78)</f>
        <v>1223.6833333333334</v>
      </c>
      <c r="H78">
        <v>1234.7114534575185</v>
      </c>
      <c r="I78" t="str">
        <f t="shared" si="20"/>
        <v>DOWN</v>
      </c>
      <c r="J78">
        <v>1294.8682557876773</v>
      </c>
      <c r="K78">
        <v>1244.9179047909315</v>
      </c>
      <c r="L78" t="str">
        <f t="shared" si="21"/>
        <v>DOWN</v>
      </c>
      <c r="M78" t="str">
        <f t="shared" si="22"/>
        <v>DOWN</v>
      </c>
      <c r="N78">
        <v>22.495675807846798</v>
      </c>
      <c r="O78" t="str">
        <f t="shared" si="23"/>
        <v>DOWN</v>
      </c>
      <c r="P78" t="str">
        <f t="shared" si="24"/>
        <v>DOWN</v>
      </c>
      <c r="Q78">
        <f t="shared" si="25"/>
        <v>1</v>
      </c>
      <c r="R78">
        <f t="shared" si="26"/>
        <v>25.049999999999955</v>
      </c>
      <c r="S78">
        <f t="shared" si="27"/>
        <v>3.9920159680638792E-2</v>
      </c>
      <c r="T78" t="str">
        <f t="shared" si="28"/>
        <v>DOWN</v>
      </c>
      <c r="U78" t="str">
        <f t="shared" si="29"/>
        <v>DOWN</v>
      </c>
      <c r="V78">
        <v>1282.4800390863461</v>
      </c>
      <c r="W78">
        <v>1320.2377170548868</v>
      </c>
      <c r="X78">
        <f t="shared" si="30"/>
        <v>-37.757677968540747</v>
      </c>
      <c r="Y78">
        <v>-19.129283554777651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1237.2</v>
      </c>
      <c r="AE78">
        <f t="shared" si="36"/>
        <v>1230.5</v>
      </c>
      <c r="AF78">
        <f t="shared" si="37"/>
        <v>1227.55</v>
      </c>
      <c r="AG78">
        <f t="shared" si="38"/>
        <v>1224.55</v>
      </c>
    </row>
    <row r="79" spans="1:33" x14ac:dyDescent="0.25">
      <c r="A79" t="s">
        <v>5</v>
      </c>
      <c r="B79" s="1">
        <v>42968</v>
      </c>
      <c r="C79">
        <v>1215.1500000000001</v>
      </c>
      <c r="D79">
        <v>1238.5999999999999</v>
      </c>
      <c r="E79">
        <v>1215.1500000000001</v>
      </c>
      <c r="F79">
        <v>1223</v>
      </c>
      <c r="G79">
        <f>_xll.TA_TYPPRICE(D79,E79,F79)</f>
        <v>1225.5833333333333</v>
      </c>
      <c r="H79">
        <v>1230.1473933954258</v>
      </c>
      <c r="I79" t="str">
        <f t="shared" si="20"/>
        <v>DOWN</v>
      </c>
      <c r="J79">
        <v>1282.3641989459711</v>
      </c>
      <c r="K79">
        <v>1238.3028148373912</v>
      </c>
      <c r="L79" t="str">
        <f t="shared" si="21"/>
        <v>DOWN</v>
      </c>
      <c r="M79" t="str">
        <f t="shared" si="22"/>
        <v>DOWN</v>
      </c>
      <c r="N79">
        <v>28.047287910202158</v>
      </c>
      <c r="O79" t="str">
        <f t="shared" si="23"/>
        <v>DOWN</v>
      </c>
      <c r="P79" t="str">
        <f t="shared" si="24"/>
        <v>DOWN</v>
      </c>
      <c r="Q79">
        <f t="shared" si="25"/>
        <v>7.8499999999999091</v>
      </c>
      <c r="R79">
        <f t="shared" si="26"/>
        <v>23.449999999999818</v>
      </c>
      <c r="S79">
        <f t="shared" si="27"/>
        <v>0.33475479744136333</v>
      </c>
      <c r="T79" t="str">
        <f t="shared" si="28"/>
        <v>No Indication</v>
      </c>
      <c r="U79" t="str">
        <f t="shared" si="29"/>
        <v>No T+M+I</v>
      </c>
      <c r="V79">
        <v>1273.3292638422929</v>
      </c>
      <c r="W79">
        <v>1313.0349231989694</v>
      </c>
      <c r="X79">
        <f t="shared" si="30"/>
        <v>-39.705659356676506</v>
      </c>
      <c r="Y79">
        <v>-23.244558715157421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1259.9000000000001</v>
      </c>
      <c r="E80">
        <v>1214.95</v>
      </c>
      <c r="F80">
        <v>1222.5</v>
      </c>
      <c r="G80">
        <f>_xll.TA_TYPPRICE(D80,E80,F80)</f>
        <v>1232.45</v>
      </c>
      <c r="H80">
        <v>1231.2986966977128</v>
      </c>
      <c r="I80" t="str">
        <f t="shared" si="20"/>
        <v>DOWN</v>
      </c>
      <c r="J80">
        <v>1277.3721547357554</v>
      </c>
      <c r="K80">
        <v>1233.1133004290821</v>
      </c>
      <c r="L80" t="str">
        <f t="shared" si="21"/>
        <v>DOWN</v>
      </c>
      <c r="M80" t="str">
        <f t="shared" si="22"/>
        <v>DOWN</v>
      </c>
      <c r="N80">
        <v>27.869051125258665</v>
      </c>
      <c r="O80" t="str">
        <f t="shared" si="23"/>
        <v>DOWN</v>
      </c>
      <c r="P80" t="str">
        <f t="shared" si="24"/>
        <v>DOWN</v>
      </c>
      <c r="Q80">
        <f t="shared" si="25"/>
        <v>7.5499999999999545</v>
      </c>
      <c r="R80">
        <f t="shared" si="26"/>
        <v>44.950000000000045</v>
      </c>
      <c r="S80">
        <f t="shared" si="27"/>
        <v>0.16796440489432585</v>
      </c>
      <c r="T80" t="str">
        <f t="shared" si="28"/>
        <v>DOWN</v>
      </c>
      <c r="U80" t="str">
        <f t="shared" si="29"/>
        <v>DOWN</v>
      </c>
      <c r="V80">
        <v>1265.5093770973247</v>
      </c>
      <c r="W80">
        <v>1306.3286325916383</v>
      </c>
      <c r="X80">
        <f t="shared" si="30"/>
        <v>-40.819255494313666</v>
      </c>
      <c r="Y80">
        <v>-26.75949807098867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1254.8000000000002</v>
      </c>
      <c r="AE80">
        <f t="shared" si="36"/>
        <v>1242.75</v>
      </c>
      <c r="AF80">
        <f t="shared" si="37"/>
        <v>1237.45</v>
      </c>
      <c r="AG80">
        <f t="shared" si="38"/>
        <v>1232.1000000000001</v>
      </c>
    </row>
    <row r="81" spans="1:33" x14ac:dyDescent="0.25">
      <c r="A81" t="s">
        <v>5</v>
      </c>
      <c r="B81" s="1">
        <v>42970</v>
      </c>
      <c r="C81">
        <v>1241.8499999999999</v>
      </c>
      <c r="D81">
        <v>1252</v>
      </c>
      <c r="E81">
        <v>1215</v>
      </c>
      <c r="F81">
        <v>1242</v>
      </c>
      <c r="G81">
        <f>_xll.TA_TYPPRICE(D81,E81,F81)</f>
        <v>1236.3333333333333</v>
      </c>
      <c r="H81">
        <v>1233.8160150155231</v>
      </c>
      <c r="I81" t="str">
        <f t="shared" si="20"/>
        <v>UP</v>
      </c>
      <c r="J81">
        <v>1271.7338981278099</v>
      </c>
      <c r="K81">
        <v>1229.0881225559526</v>
      </c>
      <c r="L81" t="str">
        <f t="shared" si="21"/>
        <v>No Confirmation</v>
      </c>
      <c r="M81" t="str">
        <f t="shared" si="22"/>
        <v>No Trend</v>
      </c>
      <c r="N81">
        <v>44.929789514834226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37</v>
      </c>
      <c r="S81">
        <f t="shared" si="27"/>
        <v>0.72972972972972971</v>
      </c>
      <c r="T81" t="str">
        <f t="shared" si="28"/>
        <v>No Indication</v>
      </c>
      <c r="U81" t="str">
        <f t="shared" si="29"/>
        <v>No T+M+I</v>
      </c>
      <c r="V81">
        <v>1261.8925498515823</v>
      </c>
      <c r="W81">
        <v>1301.5635486959613</v>
      </c>
      <c r="X81">
        <f t="shared" si="30"/>
        <v>-39.670998844379028</v>
      </c>
      <c r="Y81">
        <v>-29.341798225666743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1240.05</v>
      </c>
      <c r="D82">
        <v>1316.9</v>
      </c>
      <c r="E82">
        <v>1230</v>
      </c>
      <c r="F82">
        <v>1264</v>
      </c>
      <c r="G82">
        <f>_xll.TA_TYPPRICE(D82,E82,F82)</f>
        <v>1270.3</v>
      </c>
      <c r="H82">
        <v>1252.0580075077614</v>
      </c>
      <c r="I82" t="str">
        <f t="shared" si="20"/>
        <v>UP</v>
      </c>
      <c r="J82">
        <v>1281.7708096549632</v>
      </c>
      <c r="K82">
        <v>1229.2907619879632</v>
      </c>
      <c r="L82" t="str">
        <f t="shared" si="21"/>
        <v>No Confirmation</v>
      </c>
      <c r="M82" t="str">
        <f t="shared" si="22"/>
        <v>No Trend</v>
      </c>
      <c r="N82">
        <v>58.704369422712276</v>
      </c>
      <c r="O82" t="str">
        <f t="shared" si="23"/>
        <v>No Momentum</v>
      </c>
      <c r="P82" t="str">
        <f t="shared" si="24"/>
        <v>No Trend + Momentum</v>
      </c>
      <c r="Q82">
        <f t="shared" si="25"/>
        <v>34</v>
      </c>
      <c r="R82">
        <f t="shared" si="26"/>
        <v>86.900000000000091</v>
      </c>
      <c r="S82">
        <f t="shared" si="27"/>
        <v>0.39125431530494781</v>
      </c>
      <c r="T82" t="str">
        <f t="shared" si="28"/>
        <v>No Indication</v>
      </c>
      <c r="U82" t="str">
        <f t="shared" si="29"/>
        <v>No T+M+I</v>
      </c>
      <c r="V82">
        <v>1262.216772951339</v>
      </c>
      <c r="W82">
        <v>1298.7810636073716</v>
      </c>
      <c r="X82">
        <f t="shared" si="30"/>
        <v>-36.564290656032654</v>
      </c>
      <c r="Y82">
        <v>-30.786296711739926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1257</v>
      </c>
      <c r="D83">
        <v>1291.95</v>
      </c>
      <c r="E83">
        <v>1250.05</v>
      </c>
      <c r="F83">
        <v>1272.5</v>
      </c>
      <c r="G83">
        <f>_xll.TA_TYPPRICE(D83,E83,F83)</f>
        <v>1271.5</v>
      </c>
      <c r="H83">
        <v>1261.7790037538807</v>
      </c>
      <c r="I83" t="str">
        <f t="shared" si="20"/>
        <v>UP</v>
      </c>
      <c r="J83">
        <v>1284.0328519538602</v>
      </c>
      <c r="K83">
        <v>1233.9039259906381</v>
      </c>
      <c r="L83" t="str">
        <f t="shared" si="21"/>
        <v>No Confirmation</v>
      </c>
      <c r="M83" t="str">
        <f t="shared" si="22"/>
        <v>No Trend</v>
      </c>
      <c r="N83">
        <v>63.155227657469702</v>
      </c>
      <c r="O83" t="str">
        <f t="shared" si="23"/>
        <v>UP</v>
      </c>
      <c r="P83" t="str">
        <f t="shared" si="24"/>
        <v>No Trend + Momentum</v>
      </c>
      <c r="Q83">
        <f t="shared" si="25"/>
        <v>22.450000000000045</v>
      </c>
      <c r="R83">
        <f t="shared" si="26"/>
        <v>41.900000000000091</v>
      </c>
      <c r="S83">
        <f t="shared" si="27"/>
        <v>0.53579952267303099</v>
      </c>
      <c r="T83" t="str">
        <f t="shared" si="28"/>
        <v>No Indication</v>
      </c>
      <c r="U83" t="str">
        <f t="shared" si="29"/>
        <v>No T+M+I</v>
      </c>
      <c r="V83">
        <v>1263.7988078819021</v>
      </c>
      <c r="W83">
        <v>1296.8343181549737</v>
      </c>
      <c r="X83">
        <f t="shared" si="30"/>
        <v>-33.035510273071623</v>
      </c>
      <c r="Y83">
        <v>-31.236139424006264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1262.05</v>
      </c>
      <c r="D84">
        <v>1274.9000000000001</v>
      </c>
      <c r="E84">
        <v>1250</v>
      </c>
      <c r="F84">
        <v>1251</v>
      </c>
      <c r="G84">
        <f>_xll.TA_TYPPRICE(D84,E84,F84)</f>
        <v>1258.6333333333334</v>
      </c>
      <c r="H84">
        <v>1260.206168543607</v>
      </c>
      <c r="I84" t="str">
        <f t="shared" si="20"/>
        <v>DOWN</v>
      </c>
      <c r="J84">
        <v>1282.003329297447</v>
      </c>
      <c r="K84">
        <v>1237.4808313260519</v>
      </c>
      <c r="L84" t="str">
        <f t="shared" si="21"/>
        <v>No Confirmation</v>
      </c>
      <c r="M84" t="str">
        <f t="shared" si="22"/>
        <v>No Trend</v>
      </c>
      <c r="N84">
        <v>47.103483391101022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24.900000000000091</v>
      </c>
      <c r="S84">
        <f t="shared" si="27"/>
        <v>4.0160642570280979E-2</v>
      </c>
      <c r="T84" t="str">
        <f t="shared" si="28"/>
        <v>DOWN</v>
      </c>
      <c r="U84" t="str">
        <f t="shared" si="29"/>
        <v>No T+M+I</v>
      </c>
      <c r="V84">
        <v>1261.8297605154557</v>
      </c>
      <c r="W84">
        <v>1293.4391834768276</v>
      </c>
      <c r="X84">
        <f t="shared" si="30"/>
        <v>-31.60942296137182</v>
      </c>
      <c r="Y84">
        <v>-31.310796131479375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1258.3</v>
      </c>
      <c r="D85">
        <v>1269.8499999999999</v>
      </c>
      <c r="E85">
        <v>1240</v>
      </c>
      <c r="F85">
        <v>1242</v>
      </c>
      <c r="G85">
        <f>_xll.TA_TYPPRICE(D85,E85,F85)</f>
        <v>1250.6166666666666</v>
      </c>
      <c r="H85">
        <v>1255.4114176051366</v>
      </c>
      <c r="I85" t="str">
        <f t="shared" si="20"/>
        <v>DOWN</v>
      </c>
      <c r="J85">
        <v>1279.3025894535699</v>
      </c>
      <c r="K85">
        <v>1238.0406465869291</v>
      </c>
      <c r="L85" t="str">
        <f t="shared" si="21"/>
        <v>No Confirmation</v>
      </c>
      <c r="M85" t="str">
        <f t="shared" si="22"/>
        <v>No Trend</v>
      </c>
      <c r="N85">
        <v>41.574401801968655</v>
      </c>
      <c r="O85" t="str">
        <f t="shared" si="23"/>
        <v>No Momentum</v>
      </c>
      <c r="P85" t="str">
        <f t="shared" si="24"/>
        <v>No Trend + Momentum</v>
      </c>
      <c r="Q85">
        <f t="shared" si="25"/>
        <v>2</v>
      </c>
      <c r="R85">
        <f t="shared" si="26"/>
        <v>29.849999999999909</v>
      </c>
      <c r="S85">
        <f t="shared" si="27"/>
        <v>6.7001675041876249E-2</v>
      </c>
      <c r="T85" t="str">
        <f t="shared" si="28"/>
        <v>DOWN</v>
      </c>
      <c r="U85" t="str">
        <f t="shared" si="29"/>
        <v>No T+M+I</v>
      </c>
      <c r="V85">
        <v>1258.7790281284626</v>
      </c>
      <c r="W85">
        <v>1289.6288735896551</v>
      </c>
      <c r="X85">
        <f t="shared" si="30"/>
        <v>-30.849845461192444</v>
      </c>
      <c r="Y85">
        <v>-31.218605997421989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1247</v>
      </c>
      <c r="D86">
        <v>1313</v>
      </c>
      <c r="E86">
        <v>1236.05</v>
      </c>
      <c r="F86">
        <v>1300</v>
      </c>
      <c r="G86">
        <f>_xll.TA_TYPPRICE(D86,E86,F86)</f>
        <v>1283.0166666666667</v>
      </c>
      <c r="H86">
        <v>1269.2140421359018</v>
      </c>
      <c r="I86" t="str">
        <f t="shared" si="20"/>
        <v>UP</v>
      </c>
      <c r="J86">
        <v>1286.7909029083321</v>
      </c>
      <c r="K86">
        <v>1237.5982806787226</v>
      </c>
      <c r="L86" t="str">
        <f t="shared" si="21"/>
        <v>UP</v>
      </c>
      <c r="M86" t="str">
        <f t="shared" si="22"/>
        <v>UP</v>
      </c>
      <c r="N86">
        <v>69.969992623462232</v>
      </c>
      <c r="O86" t="str">
        <f t="shared" si="23"/>
        <v>UP</v>
      </c>
      <c r="P86" t="str">
        <f t="shared" si="24"/>
        <v>UP</v>
      </c>
      <c r="Q86">
        <f t="shared" si="25"/>
        <v>63.950000000000045</v>
      </c>
      <c r="R86">
        <f t="shared" si="26"/>
        <v>76.950000000000045</v>
      </c>
      <c r="S86">
        <f t="shared" si="27"/>
        <v>0.83105912930474346</v>
      </c>
      <c r="T86" t="str">
        <f t="shared" si="28"/>
        <v>UP</v>
      </c>
      <c r="U86" t="str">
        <f t="shared" si="29"/>
        <v>UP</v>
      </c>
      <c r="V86">
        <v>1265.1207161086991</v>
      </c>
      <c r="W86">
        <v>1290.3971051756066</v>
      </c>
      <c r="X86">
        <f t="shared" si="30"/>
        <v>-25.276389066907541</v>
      </c>
      <c r="Y86">
        <v>-30.030162611319099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1299.9000000000001</v>
      </c>
      <c r="D87">
        <v>1324.7</v>
      </c>
      <c r="E87">
        <v>1271.0999999999999</v>
      </c>
      <c r="F87">
        <v>1288.5999999999999</v>
      </c>
      <c r="G87">
        <f>_xll.TA_TYPPRICE(D87,E87,F87)</f>
        <v>1294.8</v>
      </c>
      <c r="H87">
        <v>1282.007021067951</v>
      </c>
      <c r="I87" t="str">
        <f t="shared" si="20"/>
        <v>UP</v>
      </c>
      <c r="J87">
        <v>1295.2151467064805</v>
      </c>
      <c r="K87">
        <v>1245.043107194562</v>
      </c>
      <c r="L87" t="str">
        <f t="shared" si="21"/>
        <v>No Confirmation</v>
      </c>
      <c r="M87" t="str">
        <f t="shared" si="22"/>
        <v>No Trend</v>
      </c>
      <c r="N87">
        <v>62.506228473081968</v>
      </c>
      <c r="O87" t="str">
        <f t="shared" si="23"/>
        <v>UP</v>
      </c>
      <c r="P87" t="str">
        <f t="shared" si="24"/>
        <v>No Trend + Momentum</v>
      </c>
      <c r="Q87">
        <f t="shared" si="25"/>
        <v>17.5</v>
      </c>
      <c r="R87">
        <f t="shared" si="26"/>
        <v>53.600000000000136</v>
      </c>
      <c r="S87">
        <f t="shared" si="27"/>
        <v>0.32649253731343203</v>
      </c>
      <c r="T87" t="str">
        <f t="shared" si="28"/>
        <v>No Indication</v>
      </c>
      <c r="U87" t="str">
        <f t="shared" si="29"/>
        <v>No T+M+I</v>
      </c>
      <c r="V87">
        <v>1268.7329136304377</v>
      </c>
      <c r="W87">
        <v>1290.2639862737099</v>
      </c>
      <c r="X87">
        <f t="shared" si="30"/>
        <v>-21.531072643272182</v>
      </c>
      <c r="Y87">
        <v>-28.330344617709716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1305</v>
      </c>
      <c r="D88">
        <v>1305</v>
      </c>
      <c r="E88">
        <v>1267.1500000000001</v>
      </c>
      <c r="F88">
        <v>1277.4000000000001</v>
      </c>
      <c r="G88">
        <f>_xll.TA_TYPPRICE(D88,E88,F88)</f>
        <v>1283.1833333333334</v>
      </c>
      <c r="H88">
        <v>1282.5951772006422</v>
      </c>
      <c r="I88" t="str">
        <f t="shared" si="20"/>
        <v>DOWN</v>
      </c>
      <c r="J88">
        <v>1297.3895585494847</v>
      </c>
      <c r="K88">
        <v>1249.955750040215</v>
      </c>
      <c r="L88" t="str">
        <f t="shared" si="21"/>
        <v>No Confirmation</v>
      </c>
      <c r="M88" t="str">
        <f t="shared" si="22"/>
        <v>No Trend</v>
      </c>
      <c r="N88">
        <v>55.266368121507256</v>
      </c>
      <c r="O88" t="str">
        <f t="shared" si="23"/>
        <v>No Momentum</v>
      </c>
      <c r="P88" t="str">
        <f t="shared" si="24"/>
        <v>No Trend + Momentum</v>
      </c>
      <c r="Q88">
        <f t="shared" si="25"/>
        <v>10.25</v>
      </c>
      <c r="R88">
        <f t="shared" si="26"/>
        <v>37.849999999999909</v>
      </c>
      <c r="S88">
        <f t="shared" si="27"/>
        <v>0.2708058124174379</v>
      </c>
      <c r="T88" t="str">
        <f t="shared" si="28"/>
        <v>No Indication</v>
      </c>
      <c r="U88" t="str">
        <f t="shared" si="29"/>
        <v>No T+M+I</v>
      </c>
      <c r="V88">
        <v>1270.0663115334473</v>
      </c>
      <c r="W88">
        <v>1289.3110984015832</v>
      </c>
      <c r="X88">
        <f t="shared" si="30"/>
        <v>-19.244786868135861</v>
      </c>
      <c r="Y88">
        <v>-26.513233067794946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1277.95</v>
      </c>
      <c r="D89">
        <v>1305</v>
      </c>
      <c r="E89">
        <v>1250</v>
      </c>
      <c r="F89">
        <v>1270</v>
      </c>
      <c r="G89">
        <f>_xll.TA_TYPPRICE(D89,E89,F89)</f>
        <v>1275</v>
      </c>
      <c r="H89">
        <v>1278.797588600321</v>
      </c>
      <c r="I89" t="str">
        <f t="shared" si="20"/>
        <v>DOWN</v>
      </c>
      <c r="J89">
        <v>1299.0807677607104</v>
      </c>
      <c r="K89">
        <v>1249.9655833646116</v>
      </c>
      <c r="L89" t="str">
        <f t="shared" si="21"/>
        <v>No Confirmation</v>
      </c>
      <c r="M89" t="str">
        <f t="shared" si="22"/>
        <v>No Trend</v>
      </c>
      <c r="N89">
        <v>50.44116385681162</v>
      </c>
      <c r="O89" t="str">
        <f t="shared" si="23"/>
        <v>No Momentum</v>
      </c>
      <c r="P89" t="str">
        <f t="shared" si="24"/>
        <v>No Trend + Momentum</v>
      </c>
      <c r="Q89">
        <f t="shared" si="25"/>
        <v>20</v>
      </c>
      <c r="R89">
        <f t="shared" si="26"/>
        <v>55</v>
      </c>
      <c r="S89">
        <f t="shared" si="27"/>
        <v>0.36363636363636365</v>
      </c>
      <c r="T89" t="str">
        <f t="shared" si="28"/>
        <v>No Indication</v>
      </c>
      <c r="U89" t="str">
        <f t="shared" si="29"/>
        <v>No T+M+I</v>
      </c>
      <c r="V89">
        <v>1270.0561097590708</v>
      </c>
      <c r="W89">
        <v>1287.8806466681326</v>
      </c>
      <c r="X89">
        <f t="shared" si="30"/>
        <v>-17.824536909061862</v>
      </c>
      <c r="Y89">
        <v>-24.77549383604833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1293.5999999999999</v>
      </c>
      <c r="D90">
        <v>1293.5999999999999</v>
      </c>
      <c r="E90">
        <v>1265</v>
      </c>
      <c r="F90">
        <v>1270</v>
      </c>
      <c r="G90">
        <f>_xll.TA_TYPPRICE(D90,E90,F90)</f>
        <v>1276.2</v>
      </c>
      <c r="H90">
        <v>1277.4987943001606</v>
      </c>
      <c r="I90" t="str">
        <f t="shared" si="20"/>
        <v>DOWN</v>
      </c>
      <c r="J90">
        <v>1297.8628193694415</v>
      </c>
      <c r="K90">
        <v>1253.3065648391423</v>
      </c>
      <c r="L90" t="str">
        <f t="shared" si="21"/>
        <v>No Confirmation</v>
      </c>
      <c r="M90" t="str">
        <f t="shared" si="22"/>
        <v>No Trend</v>
      </c>
      <c r="N90">
        <v>50.44116385681162</v>
      </c>
      <c r="O90" t="str">
        <f t="shared" si="23"/>
        <v>No Momentum</v>
      </c>
      <c r="P90" t="str">
        <f t="shared" si="24"/>
        <v>No Trend + Momentum</v>
      </c>
      <c r="Q90">
        <f t="shared" si="25"/>
        <v>5</v>
      </c>
      <c r="R90">
        <f t="shared" si="26"/>
        <v>28.599999999999909</v>
      </c>
      <c r="S90">
        <f t="shared" si="27"/>
        <v>0.17482517482517537</v>
      </c>
      <c r="T90" t="str">
        <f t="shared" si="28"/>
        <v>DOWN</v>
      </c>
      <c r="U90" t="str">
        <f t="shared" si="29"/>
        <v>No T+M+I</v>
      </c>
      <c r="V90">
        <v>1270.0474774884444</v>
      </c>
      <c r="W90">
        <v>1286.556154322345</v>
      </c>
      <c r="X90">
        <f t="shared" si="30"/>
        <v>-16.508676833900608</v>
      </c>
      <c r="Y90">
        <v>-23.122130435618786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1270.05</v>
      </c>
      <c r="D91">
        <v>1322</v>
      </c>
      <c r="E91">
        <v>1270.05</v>
      </c>
      <c r="F91">
        <v>1315</v>
      </c>
      <c r="G91">
        <f>_xll.TA_TYPPRICE(D91,E91,F91)</f>
        <v>1302.3500000000001</v>
      </c>
      <c r="H91">
        <v>1289.9243971500805</v>
      </c>
      <c r="I91" t="str">
        <f t="shared" si="20"/>
        <v>UP</v>
      </c>
      <c r="J91">
        <v>1303.2266372873435</v>
      </c>
      <c r="K91">
        <v>1257.0273282082219</v>
      </c>
      <c r="L91" t="str">
        <f t="shared" si="21"/>
        <v>UP</v>
      </c>
      <c r="M91" t="str">
        <f t="shared" si="22"/>
        <v>UP</v>
      </c>
      <c r="N91">
        <v>72.912376288993912</v>
      </c>
      <c r="O91" t="str">
        <f t="shared" si="23"/>
        <v>UP</v>
      </c>
      <c r="P91" t="str">
        <f t="shared" si="24"/>
        <v>UP</v>
      </c>
      <c r="Q91">
        <f t="shared" si="25"/>
        <v>44.950000000000045</v>
      </c>
      <c r="R91">
        <f t="shared" si="26"/>
        <v>51.950000000000045</v>
      </c>
      <c r="S91">
        <f t="shared" si="27"/>
        <v>0.86525505293551508</v>
      </c>
      <c r="T91" t="str">
        <f t="shared" si="28"/>
        <v>UP</v>
      </c>
      <c r="U91" t="str">
        <f t="shared" si="29"/>
        <v>UP</v>
      </c>
      <c r="V91">
        <v>1276.9632501825299</v>
      </c>
      <c r="W91">
        <v>1288.6631058540231</v>
      </c>
      <c r="X91">
        <f t="shared" si="30"/>
        <v>-11.699855671493196</v>
      </c>
      <c r="Y91">
        <v>-20.837675482793667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1313</v>
      </c>
      <c r="D92">
        <v>1348</v>
      </c>
      <c r="E92">
        <v>1305</v>
      </c>
      <c r="F92">
        <v>1335</v>
      </c>
      <c r="G92">
        <f>_xll.TA_TYPPRICE(D92,E92,F92)</f>
        <v>1329.3333333333333</v>
      </c>
      <c r="H92">
        <v>1309.628865241707</v>
      </c>
      <c r="I92" t="str">
        <f t="shared" si="20"/>
        <v>UP</v>
      </c>
      <c r="J92">
        <v>1313.1762734457116</v>
      </c>
      <c r="K92">
        <v>1267.6879219397281</v>
      </c>
      <c r="L92" t="str">
        <f t="shared" si="21"/>
        <v>UP</v>
      </c>
      <c r="M92" t="str">
        <f t="shared" si="22"/>
        <v>UP</v>
      </c>
      <c r="N92">
        <v>78.362837049211592</v>
      </c>
      <c r="O92" t="str">
        <f t="shared" si="23"/>
        <v>UP</v>
      </c>
      <c r="P92" t="str">
        <f t="shared" si="24"/>
        <v>UP</v>
      </c>
      <c r="Q92">
        <f t="shared" si="25"/>
        <v>30</v>
      </c>
      <c r="R92">
        <f t="shared" si="26"/>
        <v>43</v>
      </c>
      <c r="S92">
        <f t="shared" si="27"/>
        <v>0.69767441860465118</v>
      </c>
      <c r="T92" t="str">
        <f t="shared" si="28"/>
        <v>No Indication</v>
      </c>
      <c r="U92" t="str">
        <f t="shared" si="29"/>
        <v>No T+M+I</v>
      </c>
      <c r="V92">
        <v>1285.8919809236791</v>
      </c>
      <c r="W92">
        <v>1292.0954683833547</v>
      </c>
      <c r="X92">
        <f t="shared" si="30"/>
        <v>-6.2034874596756708</v>
      </c>
      <c r="Y92">
        <v>-17.910837878170067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1342</v>
      </c>
      <c r="D93">
        <v>1424</v>
      </c>
      <c r="E93">
        <v>1340</v>
      </c>
      <c r="F93">
        <v>1424</v>
      </c>
      <c r="G93">
        <f>_xll.TA_TYPPRICE(D93,E93,F93)</f>
        <v>1396</v>
      </c>
      <c r="H93">
        <v>1352.8144326208535</v>
      </c>
      <c r="I93" t="str">
        <f t="shared" si="20"/>
        <v>UP</v>
      </c>
      <c r="J93">
        <v>1337.8037682355534</v>
      </c>
      <c r="K93">
        <v>1283.7572726197884</v>
      </c>
      <c r="L93" t="str">
        <f t="shared" si="21"/>
        <v>UP</v>
      </c>
      <c r="M93" t="str">
        <f t="shared" si="22"/>
        <v>UP</v>
      </c>
      <c r="N93">
        <v>89.790244037440075</v>
      </c>
      <c r="O93" t="str">
        <f t="shared" si="23"/>
        <v>UP</v>
      </c>
      <c r="P93" t="str">
        <f t="shared" si="24"/>
        <v>UP</v>
      </c>
      <c r="Q93">
        <f t="shared" si="25"/>
        <v>84</v>
      </c>
      <c r="R93">
        <f t="shared" si="26"/>
        <v>84</v>
      </c>
      <c r="S93">
        <f t="shared" si="27"/>
        <v>1</v>
      </c>
      <c r="T93" t="str">
        <f t="shared" si="28"/>
        <v>UP</v>
      </c>
      <c r="U93" t="str">
        <f t="shared" si="29"/>
        <v>UP</v>
      </c>
      <c r="V93">
        <v>1307.1393684738823</v>
      </c>
      <c r="W93">
        <v>1301.8661744290321</v>
      </c>
      <c r="X93">
        <f t="shared" si="30"/>
        <v>5.2731940448502428</v>
      </c>
      <c r="Y93">
        <v>-13.274031493566005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1349.6000000000001</v>
      </c>
      <c r="AE93">
        <f t="shared" si="36"/>
        <v>1372.1000000000001</v>
      </c>
      <c r="AF93">
        <f t="shared" si="37"/>
        <v>1382</v>
      </c>
      <c r="AG93">
        <f t="shared" si="38"/>
        <v>1391.9</v>
      </c>
    </row>
    <row r="94" spans="1:33" x14ac:dyDescent="0.25">
      <c r="A94" t="s">
        <v>5</v>
      </c>
      <c r="B94" s="1">
        <v>42990</v>
      </c>
      <c r="C94">
        <v>1425</v>
      </c>
      <c r="D94">
        <v>1440</v>
      </c>
      <c r="E94">
        <v>1365.7</v>
      </c>
      <c r="F94">
        <v>1410</v>
      </c>
      <c r="G94">
        <f>_xll.TA_TYPPRICE(D94,E94,F94)</f>
        <v>1405.2333333333333</v>
      </c>
      <c r="H94">
        <v>1379.0238829770933</v>
      </c>
      <c r="I94" t="str">
        <f t="shared" si="20"/>
        <v>UP</v>
      </c>
      <c r="J94">
        <v>1360.5140419609861</v>
      </c>
      <c r="K94">
        <v>1301.9667675931687</v>
      </c>
      <c r="L94" t="str">
        <f t="shared" si="21"/>
        <v>UP</v>
      </c>
      <c r="M94" t="str">
        <f t="shared" si="22"/>
        <v>UP</v>
      </c>
      <c r="N94">
        <v>81.342990028213151</v>
      </c>
      <c r="O94" t="str">
        <f t="shared" si="23"/>
        <v>UP</v>
      </c>
      <c r="P94" t="str">
        <f t="shared" si="24"/>
        <v>UP</v>
      </c>
      <c r="Q94">
        <f t="shared" si="25"/>
        <v>44.299999999999955</v>
      </c>
      <c r="R94">
        <f t="shared" si="26"/>
        <v>74.299999999999955</v>
      </c>
      <c r="S94">
        <f t="shared" si="27"/>
        <v>0.59623149394347219</v>
      </c>
      <c r="T94" t="str">
        <f t="shared" si="28"/>
        <v>No Indication</v>
      </c>
      <c r="U94" t="str">
        <f t="shared" si="29"/>
        <v>No T+M+I</v>
      </c>
      <c r="V94">
        <v>1322.9640810163619</v>
      </c>
      <c r="W94">
        <v>1309.876087434289</v>
      </c>
      <c r="X94">
        <f t="shared" si="30"/>
        <v>13.087993582072841</v>
      </c>
      <c r="Y94">
        <v>-8.0016264784382347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1430</v>
      </c>
      <c r="D95">
        <v>1430</v>
      </c>
      <c r="E95">
        <v>1386.5</v>
      </c>
      <c r="F95">
        <v>1388</v>
      </c>
      <c r="G95">
        <f>_xll.TA_TYPPRICE(D95,E95,F95)</f>
        <v>1401.5</v>
      </c>
      <c r="H95">
        <v>1390.2619414885467</v>
      </c>
      <c r="I95" t="str">
        <f t="shared" si="20"/>
        <v>DOWN</v>
      </c>
      <c r="J95">
        <v>1375.9553659696558</v>
      </c>
      <c r="K95">
        <v>1320.7519303502422</v>
      </c>
      <c r="L95" t="str">
        <f t="shared" si="21"/>
        <v>UP</v>
      </c>
      <c r="M95" t="str">
        <f t="shared" si="22"/>
        <v>No Trend</v>
      </c>
      <c r="N95">
        <v>68.655729797682824</v>
      </c>
      <c r="O95" t="str">
        <f t="shared" si="23"/>
        <v>UP</v>
      </c>
      <c r="P95" t="str">
        <f t="shared" si="24"/>
        <v>No Trend + Momentum</v>
      </c>
      <c r="Q95">
        <f t="shared" si="25"/>
        <v>1.5</v>
      </c>
      <c r="R95">
        <f t="shared" si="26"/>
        <v>43.5</v>
      </c>
      <c r="S95">
        <f t="shared" si="27"/>
        <v>3.4482758620689655E-2</v>
      </c>
      <c r="T95" t="str">
        <f t="shared" si="28"/>
        <v>DOWN</v>
      </c>
      <c r="U95" t="str">
        <f t="shared" si="29"/>
        <v>No T+M+I</v>
      </c>
      <c r="V95">
        <v>1332.9696070138448</v>
      </c>
      <c r="W95">
        <v>1315.6630439206381</v>
      </c>
      <c r="X95">
        <f t="shared" si="30"/>
        <v>17.306563093206705</v>
      </c>
      <c r="Y95">
        <v>-2.9399885641092469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1400</v>
      </c>
      <c r="D96">
        <v>1415</v>
      </c>
      <c r="E96">
        <v>1375</v>
      </c>
      <c r="F96">
        <v>1376</v>
      </c>
      <c r="G96">
        <f>_xll.TA_TYPPRICE(D96,E96,F96)</f>
        <v>1388.6666666666667</v>
      </c>
      <c r="H96">
        <v>1389.4643040776068</v>
      </c>
      <c r="I96" t="str">
        <f t="shared" si="20"/>
        <v>DOWN</v>
      </c>
      <c r="J96">
        <v>1384.6319513097324</v>
      </c>
      <c r="K96">
        <v>1332.8070569390773</v>
      </c>
      <c r="L96" t="str">
        <f t="shared" si="21"/>
        <v>No Confirmation</v>
      </c>
      <c r="M96" t="str">
        <f t="shared" si="22"/>
        <v>No Trend</v>
      </c>
      <c r="N96">
        <v>62.056358258461472</v>
      </c>
      <c r="O96" t="str">
        <f t="shared" si="23"/>
        <v>UP</v>
      </c>
      <c r="P96" t="str">
        <f t="shared" si="24"/>
        <v>No Trend + Momentum</v>
      </c>
      <c r="Q96">
        <f t="shared" si="25"/>
        <v>1</v>
      </c>
      <c r="R96">
        <f t="shared" si="26"/>
        <v>40</v>
      </c>
      <c r="S96">
        <f t="shared" si="27"/>
        <v>2.5000000000000001E-2</v>
      </c>
      <c r="T96" t="str">
        <f t="shared" si="28"/>
        <v>DOWN</v>
      </c>
      <c r="U96" t="str">
        <f t="shared" si="29"/>
        <v>No T+M+I</v>
      </c>
      <c r="V96">
        <v>1339.5896674732533</v>
      </c>
      <c r="W96">
        <v>1320.1324480746648</v>
      </c>
      <c r="X96">
        <f t="shared" si="30"/>
        <v>19.45721939858845</v>
      </c>
      <c r="Y96">
        <v>1.5394530284302927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1395</v>
      </c>
      <c r="D97">
        <v>1422</v>
      </c>
      <c r="E97">
        <v>1375.05</v>
      </c>
      <c r="F97">
        <v>1410</v>
      </c>
      <c r="G97">
        <f>_xll.TA_TYPPRICE(D97,E97,F97)</f>
        <v>1402.3500000000001</v>
      </c>
      <c r="H97">
        <v>1395.9071520388034</v>
      </c>
      <c r="I97" t="str">
        <f t="shared" si="20"/>
        <v>UP</v>
      </c>
      <c r="J97">
        <v>1392.9359621297917</v>
      </c>
      <c r="K97">
        <v>1342.1943776192822</v>
      </c>
      <c r="L97" t="str">
        <f t="shared" si="21"/>
        <v>UP</v>
      </c>
      <c r="M97" t="str">
        <f t="shared" si="22"/>
        <v>UP</v>
      </c>
      <c r="N97">
        <v>71.693026597793462</v>
      </c>
      <c r="O97" t="str">
        <f t="shared" si="23"/>
        <v>UP</v>
      </c>
      <c r="P97" t="str">
        <f t="shared" si="24"/>
        <v>UP</v>
      </c>
      <c r="Q97">
        <f t="shared" si="25"/>
        <v>34.950000000000045</v>
      </c>
      <c r="R97">
        <f t="shared" si="26"/>
        <v>46.950000000000045</v>
      </c>
      <c r="S97">
        <f t="shared" si="27"/>
        <v>0.74440894568690119</v>
      </c>
      <c r="T97" t="str">
        <f t="shared" si="28"/>
        <v>No Indication</v>
      </c>
      <c r="U97" t="str">
        <f t="shared" si="29"/>
        <v>No T+M+I</v>
      </c>
      <c r="V97">
        <v>1350.422026323522</v>
      </c>
      <c r="W97">
        <v>1326.7893037728377</v>
      </c>
      <c r="X97">
        <f t="shared" si="30"/>
        <v>23.632722550684321</v>
      </c>
      <c r="Y97">
        <v>5.9581069328810985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1415.7</v>
      </c>
      <c r="D98">
        <v>1430</v>
      </c>
      <c r="E98">
        <v>1389.3</v>
      </c>
      <c r="F98">
        <v>1397.05</v>
      </c>
      <c r="G98">
        <f>_xll.TA_TYPPRICE(D98,E98,F98)</f>
        <v>1405.45</v>
      </c>
      <c r="H98">
        <v>1400.6785760194016</v>
      </c>
      <c r="I98" t="str">
        <f t="shared" si="20"/>
        <v>DOWN</v>
      </c>
      <c r="J98">
        <v>1401.172414989838</v>
      </c>
      <c r="K98">
        <v>1352.6622937038862</v>
      </c>
      <c r="L98" t="str">
        <f t="shared" si="21"/>
        <v>No Confirmation</v>
      </c>
      <c r="M98" t="str">
        <f t="shared" si="22"/>
        <v>No Trend</v>
      </c>
      <c r="N98">
        <v>63.959241970412087</v>
      </c>
      <c r="O98" t="str">
        <f t="shared" si="23"/>
        <v>UP</v>
      </c>
      <c r="P98" t="str">
        <f t="shared" si="24"/>
        <v>No Trend + Momentum</v>
      </c>
      <c r="Q98">
        <f t="shared" si="25"/>
        <v>7.75</v>
      </c>
      <c r="R98">
        <f t="shared" si="26"/>
        <v>40.700000000000045</v>
      </c>
      <c r="S98">
        <f t="shared" si="27"/>
        <v>0.19041769041769022</v>
      </c>
      <c r="T98" t="str">
        <f t="shared" si="28"/>
        <v>DOWN</v>
      </c>
      <c r="U98" t="str">
        <f t="shared" si="29"/>
        <v>No T+M+I</v>
      </c>
      <c r="V98">
        <v>1357.5955607352878</v>
      </c>
      <c r="W98">
        <v>1331.9937997896645</v>
      </c>
      <c r="X98">
        <f t="shared" si="30"/>
        <v>25.601760945623255</v>
      </c>
      <c r="Y98">
        <v>9.8868377354295305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1403.9</v>
      </c>
      <c r="D99">
        <v>1422</v>
      </c>
      <c r="E99">
        <v>1383.9</v>
      </c>
      <c r="F99">
        <v>1415.05</v>
      </c>
      <c r="G99">
        <f>_xll.TA_TYPPRICE(D99,E99,F99)</f>
        <v>1406.9833333333333</v>
      </c>
      <c r="H99">
        <v>1403.8309546763676</v>
      </c>
      <c r="I99" t="str">
        <f t="shared" si="20"/>
        <v>UP</v>
      </c>
      <c r="J99">
        <v>1405.8007672143185</v>
      </c>
      <c r="K99">
        <v>1359.6040062141337</v>
      </c>
      <c r="L99" t="str">
        <f t="shared" si="21"/>
        <v>UP</v>
      </c>
      <c r="M99" t="str">
        <f t="shared" si="22"/>
        <v>UP</v>
      </c>
      <c r="N99">
        <v>69.647975293197476</v>
      </c>
      <c r="O99" t="str">
        <f t="shared" si="23"/>
        <v>UP</v>
      </c>
      <c r="P99" t="str">
        <f t="shared" si="24"/>
        <v>UP</v>
      </c>
      <c r="Q99">
        <f t="shared" si="25"/>
        <v>31.149999999999864</v>
      </c>
      <c r="R99">
        <f t="shared" si="26"/>
        <v>38.099999999999909</v>
      </c>
      <c r="S99">
        <f t="shared" si="27"/>
        <v>0.81758530183726874</v>
      </c>
      <c r="T99" t="str">
        <f t="shared" si="28"/>
        <v>UP</v>
      </c>
      <c r="U99" t="str">
        <f t="shared" si="29"/>
        <v>UP</v>
      </c>
      <c r="V99">
        <v>1366.4347052375513</v>
      </c>
      <c r="W99">
        <v>1338.1461109163561</v>
      </c>
      <c r="X99">
        <f t="shared" si="30"/>
        <v>28.288594321195205</v>
      </c>
      <c r="Y99">
        <v>13.567189052582666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1430</v>
      </c>
      <c r="D100">
        <v>1471</v>
      </c>
      <c r="E100">
        <v>1404.5</v>
      </c>
      <c r="F100">
        <v>1407.05</v>
      </c>
      <c r="G100">
        <f>_xll.TA_TYPPRICE(D100,E100,F100)</f>
        <v>1427.5166666666667</v>
      </c>
      <c r="H100">
        <v>1415.673810671517</v>
      </c>
      <c r="I100" t="str">
        <f t="shared" si="20"/>
        <v>DOWN</v>
      </c>
      <c r="J100">
        <v>1420.2894856111366</v>
      </c>
      <c r="K100">
        <v>1369.5808937221041</v>
      </c>
      <c r="L100" t="str">
        <f t="shared" si="21"/>
        <v>No Confirmation</v>
      </c>
      <c r="M100" t="str">
        <f t="shared" si="22"/>
        <v>No Trend</v>
      </c>
      <c r="N100">
        <v>64.032938745212903</v>
      </c>
      <c r="O100" t="str">
        <f t="shared" si="23"/>
        <v>UP</v>
      </c>
      <c r="P100" t="str">
        <f t="shared" si="24"/>
        <v>No Trend + Momentum</v>
      </c>
      <c r="Q100">
        <f t="shared" si="25"/>
        <v>2.5499999999999545</v>
      </c>
      <c r="R100">
        <f t="shared" si="26"/>
        <v>66.5</v>
      </c>
      <c r="S100">
        <f t="shared" si="27"/>
        <v>3.8345864661653455E-2</v>
      </c>
      <c r="T100" t="str">
        <f t="shared" si="28"/>
        <v>DOWN</v>
      </c>
      <c r="U100" t="str">
        <f t="shared" si="29"/>
        <v>No T+M+I</v>
      </c>
      <c r="V100">
        <v>1372.6832121240818</v>
      </c>
      <c r="W100">
        <v>1343.2501027003298</v>
      </c>
      <c r="X100">
        <f t="shared" si="30"/>
        <v>29.433109423752057</v>
      </c>
      <c r="Y100">
        <v>16.740373126816543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1420.1</v>
      </c>
      <c r="D101">
        <v>1428.5</v>
      </c>
      <c r="E101">
        <v>1400</v>
      </c>
      <c r="F101">
        <v>1417</v>
      </c>
      <c r="G101">
        <f>_xll.TA_TYPPRICE(D101,E101,F101)</f>
        <v>1415.1666666666667</v>
      </c>
      <c r="H101">
        <v>1415.4202386690918</v>
      </c>
      <c r="I101" t="str">
        <f t="shared" si="20"/>
        <v>UP</v>
      </c>
      <c r="J101">
        <v>1422.1140443642173</v>
      </c>
      <c r="K101">
        <v>1376.3406951171921</v>
      </c>
      <c r="L101" t="str">
        <f t="shared" si="21"/>
        <v>No Confirmation</v>
      </c>
      <c r="M101" t="str">
        <f t="shared" si="22"/>
        <v>No Trend</v>
      </c>
      <c r="N101">
        <v>68.038917801869289</v>
      </c>
      <c r="O101" t="str">
        <f t="shared" si="23"/>
        <v>UP</v>
      </c>
      <c r="P101" t="str">
        <f t="shared" si="24"/>
        <v>No Trend + Momentum</v>
      </c>
      <c r="Q101">
        <f t="shared" si="25"/>
        <v>17</v>
      </c>
      <c r="R101">
        <f t="shared" si="26"/>
        <v>28.5</v>
      </c>
      <c r="S101">
        <f t="shared" si="27"/>
        <v>0.59649122807017541</v>
      </c>
      <c r="T101" t="str">
        <f t="shared" si="28"/>
        <v>No Indication</v>
      </c>
      <c r="U101" t="str">
        <f t="shared" si="29"/>
        <v>No T+M+I</v>
      </c>
      <c r="V101">
        <v>1379.5011794896077</v>
      </c>
      <c r="W101">
        <v>1348.713058055861</v>
      </c>
      <c r="X101">
        <f t="shared" si="30"/>
        <v>30.78812143374671</v>
      </c>
      <c r="Y101">
        <v>19.549922788202576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1412</v>
      </c>
      <c r="D102">
        <v>1414.95</v>
      </c>
      <c r="E102">
        <v>1392</v>
      </c>
      <c r="F102">
        <v>1394</v>
      </c>
      <c r="G102">
        <f>_xll.TA_TYPPRICE(D102,E102,F102)</f>
        <v>1400.3166666666666</v>
      </c>
      <c r="H102">
        <v>1407.8684526678792</v>
      </c>
      <c r="I102" t="str">
        <f t="shared" si="20"/>
        <v>DOWN</v>
      </c>
      <c r="J102">
        <v>1420.5220345055025</v>
      </c>
      <c r="K102">
        <v>1379.820540646705</v>
      </c>
      <c r="L102" t="str">
        <f t="shared" si="21"/>
        <v>No Confirmation</v>
      </c>
      <c r="M102" t="str">
        <f t="shared" si="22"/>
        <v>No Trend</v>
      </c>
      <c r="N102">
        <v>51.473505945749629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22.950000000000045</v>
      </c>
      <c r="S102">
        <f t="shared" si="27"/>
        <v>8.71459694989105E-2</v>
      </c>
      <c r="T102" t="str">
        <f t="shared" si="28"/>
        <v>DOWN</v>
      </c>
      <c r="U102" t="str">
        <f t="shared" si="29"/>
        <v>No T+M+I</v>
      </c>
      <c r="V102">
        <v>1381.7317672604372</v>
      </c>
      <c r="W102">
        <v>1352.0676463480195</v>
      </c>
      <c r="X102">
        <f t="shared" si="30"/>
        <v>29.664120912417729</v>
      </c>
      <c r="Y102">
        <v>21.572762413045606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1419</v>
      </c>
      <c r="D103">
        <v>1419</v>
      </c>
      <c r="E103">
        <v>1327.15</v>
      </c>
      <c r="F103">
        <v>1330</v>
      </c>
      <c r="G103">
        <f>_xll.TA_TYPPRICE(D103,E103,F103)</f>
        <v>1358.7166666666667</v>
      </c>
      <c r="H103">
        <v>1383.2925596672731</v>
      </c>
      <c r="I103" t="str">
        <f t="shared" si="20"/>
        <v>DOWN</v>
      </c>
      <c r="J103">
        <v>1420.1838046153907</v>
      </c>
      <c r="K103">
        <v>1368.1159760585483</v>
      </c>
      <c r="L103" t="str">
        <f t="shared" si="21"/>
        <v>DOWN</v>
      </c>
      <c r="M103" t="str">
        <f t="shared" si="22"/>
        <v>DOWN</v>
      </c>
      <c r="N103">
        <v>27.870958001082403</v>
      </c>
      <c r="O103" t="str">
        <f t="shared" si="23"/>
        <v>DOWN</v>
      </c>
      <c r="P103" t="str">
        <f t="shared" si="24"/>
        <v>DOWN</v>
      </c>
      <c r="Q103">
        <f t="shared" si="25"/>
        <v>2.8499999999999091</v>
      </c>
      <c r="R103">
        <f t="shared" si="26"/>
        <v>91.849999999999909</v>
      </c>
      <c r="S103">
        <f t="shared" si="27"/>
        <v>3.1028851388131867E-2</v>
      </c>
      <c r="T103" t="str">
        <f t="shared" si="28"/>
        <v>DOWN</v>
      </c>
      <c r="U103" t="str">
        <f t="shared" si="29"/>
        <v>DOWN</v>
      </c>
      <c r="V103">
        <v>1373.7730338357546</v>
      </c>
      <c r="W103">
        <v>1350.4330058777957</v>
      </c>
      <c r="X103">
        <f t="shared" si="30"/>
        <v>23.34002795795891</v>
      </c>
      <c r="Y103">
        <v>21.926215522028265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1332.2</v>
      </c>
      <c r="D104">
        <v>1367.95</v>
      </c>
      <c r="E104">
        <v>1332.2</v>
      </c>
      <c r="F104">
        <v>1335</v>
      </c>
      <c r="G104">
        <f>_xll.TA_TYPPRICE(D104,E104,F104)</f>
        <v>1345.05</v>
      </c>
      <c r="H104">
        <v>1364.1712798336366</v>
      </c>
      <c r="I104" t="str">
        <f t="shared" si="20"/>
        <v>DOWN</v>
      </c>
      <c r="J104">
        <v>1408.5762924786372</v>
      </c>
      <c r="K104">
        <v>1360.1346480455377</v>
      </c>
      <c r="L104" t="str">
        <f t="shared" si="21"/>
        <v>DOWN</v>
      </c>
      <c r="M104" t="str">
        <f t="shared" si="22"/>
        <v>DOWN</v>
      </c>
      <c r="N104">
        <v>30.962398396407369</v>
      </c>
      <c r="O104" t="str">
        <f t="shared" si="23"/>
        <v>DOWN</v>
      </c>
      <c r="P104" t="str">
        <f t="shared" si="24"/>
        <v>DOWN</v>
      </c>
      <c r="Q104">
        <f t="shared" si="25"/>
        <v>2.7999999999999545</v>
      </c>
      <c r="R104">
        <f t="shared" si="26"/>
        <v>35.75</v>
      </c>
      <c r="S104">
        <f t="shared" si="27"/>
        <v>7.8321678321677052E-2</v>
      </c>
      <c r="T104" t="str">
        <f t="shared" si="28"/>
        <v>DOWN</v>
      </c>
      <c r="U104" t="str">
        <f t="shared" si="29"/>
        <v>DOWN</v>
      </c>
      <c r="V104">
        <v>1367.8079517071769</v>
      </c>
      <c r="W104">
        <v>1349.2898202572183</v>
      </c>
      <c r="X104">
        <f t="shared" si="30"/>
        <v>18.518131449958673</v>
      </c>
      <c r="Y104">
        <v>21.244598707614347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2017-07-05T08:57:22Z</dcterms:created>
  <dcterms:modified xsi:type="dcterms:W3CDTF">2017-09-26T15:51:58Z</dcterms:modified>
</cp:coreProperties>
</file>