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7" i="1"/>
  <c r="N39" i="1"/>
  <c r="N41" i="1"/>
  <c r="N43" i="1"/>
  <c r="N47" i="1"/>
  <c r="N49" i="1"/>
  <c r="N57" i="1"/>
  <c r="N65" i="1"/>
  <c r="N71" i="1"/>
  <c r="N81" i="1"/>
  <c r="N9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5" i="1"/>
  <c r="N45" i="1"/>
  <c r="N51" i="1"/>
  <c r="N53" i="1"/>
  <c r="N55" i="1"/>
  <c r="N59" i="1"/>
  <c r="N61" i="1"/>
  <c r="N63" i="1"/>
  <c r="N67" i="1"/>
  <c r="N69" i="1"/>
  <c r="N73" i="1"/>
  <c r="N75" i="1"/>
  <c r="N77" i="1"/>
  <c r="N79" i="1"/>
  <c r="N83" i="1"/>
  <c r="N85" i="1"/>
  <c r="N87" i="1"/>
  <c r="N89" i="1"/>
  <c r="N91" i="1"/>
  <c r="N93" i="1"/>
  <c r="N95" i="1"/>
  <c r="N97" i="1"/>
  <c r="N101" i="1"/>
  <c r="N103" i="1"/>
  <c r="N105" i="1"/>
  <c r="N10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7" i="1"/>
  <c r="K61" i="1"/>
  <c r="K73" i="1"/>
  <c r="K9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55" i="1"/>
  <c r="K59" i="1"/>
  <c r="K63" i="1"/>
  <c r="K65" i="1"/>
  <c r="K67" i="1"/>
  <c r="K69" i="1"/>
  <c r="K71" i="1"/>
  <c r="K75" i="1"/>
  <c r="K77" i="1"/>
  <c r="K79" i="1"/>
  <c r="K81" i="1"/>
  <c r="K83" i="1"/>
  <c r="K85" i="1"/>
  <c r="K87" i="1"/>
  <c r="K89" i="1"/>
  <c r="K91" i="1"/>
  <c r="K93" i="1"/>
  <c r="K95" i="1"/>
  <c r="K97" i="1"/>
  <c r="K101" i="1"/>
  <c r="K103" i="1"/>
  <c r="K105" i="1"/>
  <c r="K107" i="1"/>
  <c r="J3" i="1"/>
  <c r="J5" i="1"/>
  <c r="J7" i="1"/>
  <c r="J9" i="1"/>
  <c r="J13" i="1"/>
  <c r="J23" i="1"/>
  <c r="J3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11" i="1"/>
  <c r="J15" i="1"/>
  <c r="J17" i="1"/>
  <c r="J19" i="1"/>
  <c r="J21" i="1"/>
  <c r="J25" i="1"/>
  <c r="J27" i="1"/>
  <c r="J29" i="1"/>
  <c r="J31" i="1"/>
  <c r="J33" i="1"/>
  <c r="J35" i="1"/>
  <c r="J37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9" i="1"/>
  <c r="J71" i="1"/>
  <c r="J73" i="1"/>
  <c r="J75" i="1"/>
  <c r="J77" i="1"/>
  <c r="J79" i="1"/>
  <c r="J81" i="1"/>
  <c r="J83" i="1"/>
  <c r="J87" i="1"/>
  <c r="J91" i="1"/>
  <c r="J95" i="1"/>
  <c r="J99" i="1"/>
  <c r="J103" i="1"/>
  <c r="J107" i="1"/>
  <c r="J67" i="1"/>
  <c r="J85" i="1"/>
  <c r="J89" i="1"/>
  <c r="J93" i="1"/>
  <c r="J97" i="1"/>
  <c r="J101" i="1"/>
  <c r="J105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7" i="1"/>
  <c r="G91" i="1"/>
  <c r="G95" i="1"/>
  <c r="G99" i="1"/>
  <c r="G103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85" i="1"/>
  <c r="G89" i="1"/>
  <c r="G93" i="1"/>
  <c r="G97" i="1"/>
  <c r="G101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9" i="1" l="1"/>
  <c r="AH25" i="1"/>
  <c r="AH37" i="1"/>
  <c r="AH49" i="1"/>
  <c r="AH2" i="1"/>
  <c r="AH4" i="1"/>
  <c r="AH44" i="1"/>
  <c r="AH43" i="1"/>
  <c r="AH38" i="1"/>
  <c r="AH40" i="1"/>
  <c r="AH34" i="1"/>
  <c r="AH24" i="1"/>
  <c r="AH8" i="1"/>
  <c r="AH12" i="1"/>
  <c r="AH54" i="1"/>
  <c r="AH28" i="1"/>
  <c r="AH30" i="1"/>
  <c r="AH46" i="1"/>
  <c r="AH16" i="1"/>
  <c r="AH5" i="1"/>
  <c r="AH14" i="1"/>
  <c r="AH7" i="1"/>
  <c r="AH36" i="1"/>
  <c r="AH21" i="1"/>
  <c r="AH22" i="1"/>
  <c r="AH6" i="1"/>
  <c r="AH18" i="1"/>
  <c r="AH10" i="1"/>
  <c r="AH50" i="1"/>
  <c r="AH19" i="1"/>
  <c r="AH35" i="1"/>
  <c r="AH3" i="1"/>
  <c r="AH52" i="1"/>
  <c r="AH20" i="1"/>
  <c r="AH51" i="1"/>
  <c r="AH29" i="1"/>
  <c r="AH41" i="1"/>
  <c r="AH45" i="1"/>
  <c r="AH13" i="1"/>
  <c r="AH33" i="1"/>
  <c r="AH48" i="1" l="1"/>
  <c r="AH27" i="1"/>
  <c r="AH11" i="1"/>
  <c r="AH42" i="1"/>
  <c r="AH26" i="1"/>
  <c r="AH56" i="1"/>
  <c r="AH32" i="1"/>
  <c r="AH15" i="1"/>
  <c r="AH17" i="1"/>
  <c r="AH53" i="1"/>
  <c r="AH55" i="1"/>
  <c r="AH23" i="1"/>
  <c r="AH47" i="1"/>
  <c r="AH31" i="1"/>
  <c r="AH39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<sst xmlns="http://schemas.openxmlformats.org/spreadsheetml/2006/main" count="140" uniqueCount="35">
  <si>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</si>
  <si>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</si>
  <si>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</si>
  <si>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</si>
  <si>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</si>
  <si>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TATACHEM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</si>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</sst>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656.8</v>
      </c>
      <c r="D2">
        <v>659.95</v>
      </c>
      <c r="E2">
        <v>647.25</v>
      </c>
      <c r="F2">
        <v>656</v>
      </c>
      <c r="G2">
        <f>_xll.TA_TYPPRICE(D2,E2,F2)</f>
        <v>654.4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8.75</v>
      </c>
      <c r="R2">
        <f>D2-E2</f>
        <v>12.700000000000045</v>
      </c>
      <c r="S2">
        <f>Q2/R2</f>
        <v>0.68897637795275346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651</v>
      </c>
      <c r="D3">
        <v>657</v>
      </c>
      <c r="E3">
        <v>644</v>
      </c>
      <c r="F3">
        <v>647</v>
      </c>
      <c r="G3">
        <f>_xll.TA_TYPPRICE(D3,E3,F3)</f>
        <v>649.33333333333337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</v>
      </c>
      <c r="R3">
        <f t="shared" ref="R3:R66" si="6">D3-E3</f>
        <v>13</v>
      </c>
      <c r="S3">
        <f t="shared" ref="S3:S66" si="7">Q3/R3</f>
        <v>0.23076923076923078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648.70000000000005</v>
      </c>
      <c r="D4">
        <v>666.5</v>
      </c>
      <c r="E4">
        <v>644.1</v>
      </c>
      <c r="F4">
        <v>658</v>
      </c>
      <c r="G4">
        <f>_xll.TA_TYPPRICE(D4,E4,F4)</f>
        <v>656.19999999999993</v>
      </c>
      <c r="H4">
        <v>653.31111111111113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13.899999999999977</v>
      </c>
      <c r="R4">
        <f t="shared" si="6"/>
        <v>22.399999999999977</v>
      </c>
      <c r="S4">
        <f t="shared" si="7"/>
        <v>0.62053571428571386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658.7</v>
      </c>
      <c r="D5">
        <v>658.7</v>
      </c>
      <c r="E5">
        <v>623.35</v>
      </c>
      <c r="F5">
        <v>636</v>
      </c>
      <c r="G5">
        <f>_xll.TA_TYPPRICE(D5,E5,F5)</f>
        <v>639.35</v>
      </c>
      <c r="H5">
        <v>646.33055555555552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12.649999999999977</v>
      </c>
      <c r="R5">
        <f t="shared" si="6"/>
        <v>35.350000000000023</v>
      </c>
      <c r="S5">
        <f t="shared" si="7"/>
        <v>0.35785007072135699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639.70000000000005</v>
      </c>
      <c r="D6">
        <v>644.65</v>
      </c>
      <c r="E6">
        <v>630.5</v>
      </c>
      <c r="F6">
        <v>633</v>
      </c>
      <c r="G6">
        <f>_xll.TA_TYPPRICE(D6,E6,F6)</f>
        <v>636.05000000000007</v>
      </c>
      <c r="H6">
        <v>641.19027777777774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2.5</v>
      </c>
      <c r="R6">
        <f t="shared" si="6"/>
        <v>14.149999999999977</v>
      </c>
      <c r="S6">
        <f t="shared" si="7"/>
        <v>0.17667844522968226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633.1</v>
      </c>
      <c r="D7">
        <v>641.29999999999995</v>
      </c>
      <c r="E7">
        <v>631.54999999999995</v>
      </c>
      <c r="F7">
        <v>636</v>
      </c>
      <c r="G7">
        <f>_xll.TA_TYPPRICE(D7,E7,F7)</f>
        <v>636.2833333333333</v>
      </c>
      <c r="H7">
        <v>638.73680555555552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29.166666666666668</v>
      </c>
      <c r="O7" t="str">
        <f t="shared" si="3"/>
        <v>DOWN</v>
      </c>
      <c r="P7" t="e">
        <f t="shared" si="4"/>
        <v>#N/A</v>
      </c>
      <c r="Q7">
        <f t="shared" si="5"/>
        <v>4.4500000000000455</v>
      </c>
      <c r="R7">
        <f t="shared" si="6"/>
        <v>9.75</v>
      </c>
      <c r="S7">
        <f t="shared" si="7"/>
        <v>0.45641025641026106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634.70000000000005</v>
      </c>
      <c r="D8">
        <v>649.29999999999995</v>
      </c>
      <c r="E8">
        <v>634.04999999999995</v>
      </c>
      <c r="F8">
        <v>644</v>
      </c>
      <c r="G8">
        <f>_xll.TA_TYPPRICE(D8,E8,F8)</f>
        <v>642.44999999999993</v>
      </c>
      <c r="H8">
        <v>640.59340277777778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41.379310344827587</v>
      </c>
      <c r="O8" t="str">
        <f t="shared" si="3"/>
        <v>No Momentum</v>
      </c>
      <c r="P8" t="e">
        <f t="shared" si="4"/>
        <v>#N/A</v>
      </c>
      <c r="Q8">
        <f t="shared" si="5"/>
        <v>9.9500000000000455</v>
      </c>
      <c r="R8">
        <f t="shared" si="6"/>
        <v>15.25</v>
      </c>
      <c r="S8">
        <f t="shared" si="7"/>
        <v>0.65245901639344561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646.29999999999995</v>
      </c>
      <c r="D9">
        <v>649</v>
      </c>
      <c r="E9">
        <v>634.1</v>
      </c>
      <c r="F9">
        <v>639</v>
      </c>
      <c r="G9">
        <f>_xll.TA_TYPPRICE(D9,E9,F9)</f>
        <v>640.69999999999993</v>
      </c>
      <c r="H9">
        <v>640.64670138888891</v>
      </c>
      <c r="I9" t="str">
        <f t="shared" si="0"/>
        <v>DOWN</v>
      </c>
      <c r="J9">
        <v>653.30000000000007</v>
      </c>
      <c r="K9">
        <v>636.11250000000007</v>
      </c>
      <c r="L9" t="str">
        <f t="shared" si="1"/>
        <v>No Confirmation</v>
      </c>
      <c r="M9" t="str">
        <f t="shared" si="2"/>
        <v>No Trend</v>
      </c>
      <c r="N9">
        <v>36.467236467236468</v>
      </c>
      <c r="O9" t="str">
        <f t="shared" si="3"/>
        <v>DOWN</v>
      </c>
      <c r="P9" t="str">
        <f t="shared" si="4"/>
        <v>No Trend + Momentum</v>
      </c>
      <c r="Q9">
        <f t="shared" si="5"/>
        <v>4.8999999999999773</v>
      </c>
      <c r="R9">
        <f t="shared" si="6"/>
        <v>14.899999999999977</v>
      </c>
      <c r="S9">
        <f t="shared" si="7"/>
        <v>0.32885906040268353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638</v>
      </c>
      <c r="D10">
        <v>641.95000000000005</v>
      </c>
      <c r="E10">
        <v>624.20000000000005</v>
      </c>
      <c r="F10">
        <v>629</v>
      </c>
      <c r="G10">
        <f>_xll.TA_TYPPRICE(D10,E10,F10)</f>
        <v>631.7166666666667</v>
      </c>
      <c r="H10">
        <v>636.18168402777781</v>
      </c>
      <c r="I10" t="str">
        <f t="shared" si="0"/>
        <v>DOWN</v>
      </c>
      <c r="J10">
        <v>650.77777777777783</v>
      </c>
      <c r="K10">
        <v>633.46527777777783</v>
      </c>
      <c r="L10" t="str">
        <f t="shared" si="1"/>
        <v>DOWN</v>
      </c>
      <c r="M10" t="str">
        <f t="shared" si="2"/>
        <v>DOWN</v>
      </c>
      <c r="N10">
        <v>28.121567191504944</v>
      </c>
      <c r="O10" t="str">
        <f t="shared" si="3"/>
        <v>DOWN</v>
      </c>
      <c r="P10" t="str">
        <f t="shared" si="4"/>
        <v>DOWN</v>
      </c>
      <c r="Q10">
        <f t="shared" si="5"/>
        <v>4.7999999999999545</v>
      </c>
      <c r="R10">
        <f t="shared" si="6"/>
        <v>17.75</v>
      </c>
      <c r="S10">
        <f t="shared" si="7"/>
        <v>0.27042253521126502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628.9</v>
      </c>
      <c r="D11">
        <v>636.79999999999995</v>
      </c>
      <c r="E11">
        <v>627.1</v>
      </c>
      <c r="F11">
        <v>630</v>
      </c>
      <c r="G11">
        <f>_xll.TA_TYPPRICE(D11,E11,F11)</f>
        <v>631.30000000000007</v>
      </c>
      <c r="H11">
        <v>633.74084201388894</v>
      </c>
      <c r="I11" t="str">
        <f t="shared" si="0"/>
        <v>DOWN</v>
      </c>
      <c r="J11">
        <v>647.67160493827168</v>
      </c>
      <c r="K11">
        <v>632.05077160493829</v>
      </c>
      <c r="L11" t="str">
        <f t="shared" si="1"/>
        <v>DOWN</v>
      </c>
      <c r="M11" t="str">
        <f t="shared" si="2"/>
        <v>DOWN</v>
      </c>
      <c r="N11">
        <v>30.120589151426159</v>
      </c>
      <c r="O11" t="str">
        <f t="shared" si="3"/>
        <v>DOWN</v>
      </c>
      <c r="P11" t="str">
        <f t="shared" si="4"/>
        <v>DOWN</v>
      </c>
      <c r="Q11">
        <f t="shared" si="5"/>
        <v>2.8999999999999773</v>
      </c>
      <c r="R11">
        <f t="shared" si="6"/>
        <v>9.6999999999999318</v>
      </c>
      <c r="S11">
        <f t="shared" si="7"/>
        <v>0.29896907216494822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629.9</v>
      </c>
      <c r="D12">
        <v>647</v>
      </c>
      <c r="E12">
        <v>629.9</v>
      </c>
      <c r="F12">
        <v>645</v>
      </c>
      <c r="G12">
        <f>_xll.TA_TYPPRICE(D12,E12,F12)</f>
        <v>640.63333333333333</v>
      </c>
      <c r="H12">
        <v>637.18708767361113</v>
      </c>
      <c r="I12" t="str">
        <f t="shared" si="0"/>
        <v>UP</v>
      </c>
      <c r="J12">
        <v>647.52235939643356</v>
      </c>
      <c r="K12">
        <v>631.57282235939647</v>
      </c>
      <c r="L12" t="str">
        <f t="shared" si="1"/>
        <v>No Confirmation</v>
      </c>
      <c r="M12" t="str">
        <f t="shared" si="2"/>
        <v>No Trend</v>
      </c>
      <c r="N12">
        <v>54.070791930802017</v>
      </c>
      <c r="O12" t="str">
        <f t="shared" si="3"/>
        <v>No Momentum</v>
      </c>
      <c r="P12" t="str">
        <f t="shared" si="4"/>
        <v>No Trend + Momentum</v>
      </c>
      <c r="Q12">
        <f t="shared" si="5"/>
        <v>15.100000000000023</v>
      </c>
      <c r="R12">
        <f t="shared" si="6"/>
        <v>17.100000000000023</v>
      </c>
      <c r="S12">
        <f t="shared" si="7"/>
        <v>0.88304093567251474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645</v>
      </c>
      <c r="D13">
        <v>647</v>
      </c>
      <c r="E13">
        <v>636.04999999999995</v>
      </c>
      <c r="F13">
        <v>636</v>
      </c>
      <c r="G13">
        <f>_xll.TA_TYPPRICE(D13,E13,F13)</f>
        <v>639.68333333333328</v>
      </c>
      <c r="H13">
        <v>638.43521050347226</v>
      </c>
      <c r="I13" t="str">
        <f t="shared" si="0"/>
        <v>DOWN</v>
      </c>
      <c r="J13">
        <v>647.40627953055946</v>
      </c>
      <c r="K13">
        <v>632.567750723975</v>
      </c>
      <c r="L13" t="str">
        <f t="shared" si="1"/>
        <v>No Confirmation</v>
      </c>
      <c r="M13" t="str">
        <f t="shared" si="2"/>
        <v>No Trend</v>
      </c>
      <c r="N13">
        <v>43.01396117162745</v>
      </c>
      <c r="O13" t="str">
        <f t="shared" si="3"/>
        <v>No Momentum</v>
      </c>
      <c r="P13" t="str">
        <f t="shared" si="4"/>
        <v>No Trend + Momentum</v>
      </c>
      <c r="Q13">
        <f t="shared" si="5"/>
        <v>-4.9999999999954525E-2</v>
      </c>
      <c r="R13">
        <f t="shared" si="6"/>
        <v>10.950000000000045</v>
      </c>
      <c r="S13">
        <f t="shared" si="7"/>
        <v>-4.5662100456579282E-3</v>
      </c>
      <c r="T13" t="str">
        <f t="shared" si="8"/>
        <v>DOWN</v>
      </c>
      <c r="U13" t="str">
        <f t="shared" si="9"/>
        <v>No T+M+I</v>
      </c>
      <c r="V13">
        <v>640.75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635</v>
      </c>
      <c r="D14">
        <v>635</v>
      </c>
      <c r="E14">
        <v>622.20000000000005</v>
      </c>
      <c r="F14">
        <v>630</v>
      </c>
      <c r="G14">
        <f>_xll.TA_TYPPRICE(D14,E14,F14)</f>
        <v>629.06666666666672</v>
      </c>
      <c r="H14">
        <v>633.75093858506943</v>
      </c>
      <c r="I14" t="str">
        <f t="shared" si="0"/>
        <v>DOWN</v>
      </c>
      <c r="J14">
        <v>644.64932852376842</v>
      </c>
      <c r="K14">
        <v>630.26380611864727</v>
      </c>
      <c r="L14" t="str">
        <f t="shared" si="1"/>
        <v>DOWN</v>
      </c>
      <c r="M14" t="str">
        <f t="shared" si="2"/>
        <v>DOWN</v>
      </c>
      <c r="N14">
        <v>36.751294136210284</v>
      </c>
      <c r="O14" t="str">
        <f t="shared" si="3"/>
        <v>DOWN</v>
      </c>
      <c r="P14" t="str">
        <f t="shared" si="4"/>
        <v>DOWN</v>
      </c>
      <c r="Q14">
        <f t="shared" si="5"/>
        <v>7.7999999999999545</v>
      </c>
      <c r="R14">
        <f t="shared" si="6"/>
        <v>12.799999999999955</v>
      </c>
      <c r="S14">
        <f t="shared" si="7"/>
        <v>0.60937499999999867</v>
      </c>
      <c r="T14" t="str">
        <f t="shared" si="8"/>
        <v>No Indication</v>
      </c>
      <c r="U14" t="str">
        <f t="shared" si="9"/>
        <v>No T+M+I</v>
      </c>
      <c r="V14">
        <v>639.09615384615381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628</v>
      </c>
      <c r="D15">
        <v>635.6</v>
      </c>
      <c r="E15">
        <v>610</v>
      </c>
      <c r="F15">
        <v>618</v>
      </c>
      <c r="G15">
        <f>_xll.TA_TYPPRICE(D15,E15,F15)</f>
        <v>621.19999999999993</v>
      </c>
      <c r="H15">
        <v>627.47546929253463</v>
      </c>
      <c r="I15" t="str">
        <f t="shared" si="0"/>
        <v>DOWN</v>
      </c>
      <c r="J15">
        <v>642.63836662959761</v>
      </c>
      <c r="K15">
        <v>625.76073809228126</v>
      </c>
      <c r="L15" t="str">
        <f t="shared" si="1"/>
        <v>DOWN</v>
      </c>
      <c r="M15" t="str">
        <f t="shared" si="2"/>
        <v>DOWN</v>
      </c>
      <c r="N15">
        <v>26.943954281519066</v>
      </c>
      <c r="O15" t="str">
        <f t="shared" si="3"/>
        <v>DOWN</v>
      </c>
      <c r="P15" t="str">
        <f t="shared" si="4"/>
        <v>DOWN</v>
      </c>
      <c r="Q15">
        <f t="shared" si="5"/>
        <v>8</v>
      </c>
      <c r="R15">
        <f t="shared" si="6"/>
        <v>25.600000000000023</v>
      </c>
      <c r="S15">
        <f t="shared" si="7"/>
        <v>0.31249999999999972</v>
      </c>
      <c r="T15" t="str">
        <f t="shared" si="8"/>
        <v>No Indication</v>
      </c>
      <c r="U15" t="str">
        <f t="shared" si="9"/>
        <v>No T+M+I</v>
      </c>
      <c r="V15">
        <v>635.85059171597629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612.1</v>
      </c>
      <c r="D16">
        <v>624.4</v>
      </c>
      <c r="E16">
        <v>596.4</v>
      </c>
      <c r="F16">
        <v>599</v>
      </c>
      <c r="G16">
        <f>_xll.TA_TYPPRICE(D16,E16,F16)</f>
        <v>606.6</v>
      </c>
      <c r="H16">
        <v>617.03773464626738</v>
      </c>
      <c r="I16" t="str">
        <f t="shared" si="0"/>
        <v>DOWN</v>
      </c>
      <c r="J16">
        <v>638.58539626746483</v>
      </c>
      <c r="K16">
        <v>619.23612962732989</v>
      </c>
      <c r="L16" t="str">
        <f t="shared" si="1"/>
        <v>DOWN</v>
      </c>
      <c r="M16" t="str">
        <f t="shared" si="2"/>
        <v>DOWN</v>
      </c>
      <c r="N16">
        <v>17.631695539366707</v>
      </c>
      <c r="O16" t="str">
        <f t="shared" si="3"/>
        <v>DOWN</v>
      </c>
      <c r="P16" t="str">
        <f t="shared" si="4"/>
        <v>DOWN</v>
      </c>
      <c r="Q16">
        <f t="shared" si="5"/>
        <v>2.6000000000000227</v>
      </c>
      <c r="R16">
        <f t="shared" si="6"/>
        <v>28</v>
      </c>
      <c r="S16">
        <f t="shared" si="7"/>
        <v>9.2857142857143665E-2</v>
      </c>
      <c r="T16" t="str">
        <f t="shared" si="8"/>
        <v>DOWN</v>
      </c>
      <c r="U16" t="str">
        <f t="shared" si="9"/>
        <v>DOWN</v>
      </c>
      <c r="V16">
        <v>630.18126991351835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595.1</v>
      </c>
      <c r="D17">
        <v>609.45000000000005</v>
      </c>
      <c r="E17">
        <v>580.95000000000005</v>
      </c>
      <c r="F17">
        <v>603</v>
      </c>
      <c r="G17">
        <f>_xll.TA_TYPPRICE(D17,E17,F17)</f>
        <v>597.80000000000007</v>
      </c>
      <c r="H17">
        <v>607.41886732313378</v>
      </c>
      <c r="I17" t="str">
        <f t="shared" si="0"/>
        <v>DOWN</v>
      </c>
      <c r="J17">
        <v>632.11086376358378</v>
      </c>
      <c r="K17">
        <v>610.72810082125659</v>
      </c>
      <c r="L17" t="str">
        <f t="shared" si="1"/>
        <v>DOWN</v>
      </c>
      <c r="M17" t="str">
        <f t="shared" si="2"/>
        <v>DOWN</v>
      </c>
      <c r="N17">
        <v>24.498659488222</v>
      </c>
      <c r="O17" t="str">
        <f t="shared" si="3"/>
        <v>DOWN</v>
      </c>
      <c r="P17" t="str">
        <f t="shared" si="4"/>
        <v>DOWN</v>
      </c>
      <c r="Q17">
        <f t="shared" si="5"/>
        <v>22.049999999999955</v>
      </c>
      <c r="R17">
        <f t="shared" si="6"/>
        <v>28.5</v>
      </c>
      <c r="S17">
        <f t="shared" si="7"/>
        <v>0.7736842105263142</v>
      </c>
      <c r="T17" t="str">
        <f t="shared" si="8"/>
        <v>No Indication</v>
      </c>
      <c r="U17" t="str">
        <f t="shared" si="9"/>
        <v>No T+M+I</v>
      </c>
      <c r="V17">
        <v>625.99953608066937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604</v>
      </c>
      <c r="D18">
        <v>609.9</v>
      </c>
      <c r="E18">
        <v>591.54999999999995</v>
      </c>
      <c r="F18">
        <v>595</v>
      </c>
      <c r="G18">
        <f>_xll.TA_TYPPRICE(D18,E18,F18)</f>
        <v>598.81666666666661</v>
      </c>
      <c r="H18">
        <v>603.11776699490019</v>
      </c>
      <c r="I18" t="str">
        <f t="shared" si="0"/>
        <v>DOWN</v>
      </c>
      <c r="J18">
        <v>627.17511626056512</v>
      </c>
      <c r="K18">
        <v>606.46630063875511</v>
      </c>
      <c r="L18" t="str">
        <f t="shared" si="1"/>
        <v>DOWN</v>
      </c>
      <c r="M18" t="str">
        <f t="shared" si="2"/>
        <v>DOWN</v>
      </c>
      <c r="N18">
        <v>20.273256259124135</v>
      </c>
      <c r="O18" t="str">
        <f t="shared" si="3"/>
        <v>DOWN</v>
      </c>
      <c r="P18" t="str">
        <f t="shared" si="4"/>
        <v>DOWN</v>
      </c>
      <c r="Q18">
        <f t="shared" si="5"/>
        <v>3.4500000000000455</v>
      </c>
      <c r="R18">
        <f t="shared" si="6"/>
        <v>18.350000000000023</v>
      </c>
      <c r="S18">
        <f t="shared" si="7"/>
        <v>0.18801089918256356</v>
      </c>
      <c r="T18" t="str">
        <f t="shared" si="8"/>
        <v>DOWN</v>
      </c>
      <c r="U18" t="str">
        <f t="shared" si="9"/>
        <v>DOWN</v>
      </c>
      <c r="V18">
        <v>621.23037668364327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596.54999999999995</v>
      </c>
      <c r="D19">
        <v>619</v>
      </c>
      <c r="E19">
        <v>596.54999999999995</v>
      </c>
      <c r="F19">
        <v>613</v>
      </c>
      <c r="G19">
        <f>_xll.TA_TYPPRICE(D19,E19,F19)</f>
        <v>609.51666666666665</v>
      </c>
      <c r="H19">
        <v>606.31721683078342</v>
      </c>
      <c r="I19" t="str">
        <f t="shared" si="0"/>
        <v>UP</v>
      </c>
      <c r="J19">
        <v>625.35842375821733</v>
      </c>
      <c r="K19">
        <v>604.2626782745873</v>
      </c>
      <c r="L19" t="str">
        <f t="shared" si="1"/>
        <v>No Confirmation</v>
      </c>
      <c r="M19" t="str">
        <f t="shared" si="2"/>
        <v>No Trend</v>
      </c>
      <c r="N19">
        <v>46.315051119447055</v>
      </c>
      <c r="O19" t="str">
        <f t="shared" si="3"/>
        <v>No Momentum</v>
      </c>
      <c r="P19" t="str">
        <f t="shared" si="4"/>
        <v>No Trend + Momentum</v>
      </c>
      <c r="Q19">
        <f t="shared" si="5"/>
        <v>16.450000000000045</v>
      </c>
      <c r="R19">
        <f t="shared" si="6"/>
        <v>22.450000000000045</v>
      </c>
      <c r="S19">
        <f t="shared" si="7"/>
        <v>0.73273942093541256</v>
      </c>
      <c r="T19" t="str">
        <f t="shared" si="8"/>
        <v>No Indication</v>
      </c>
      <c r="U19" t="str">
        <f t="shared" si="9"/>
        <v>No T+M+I</v>
      </c>
      <c r="V19">
        <v>619.96416488615967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617.29999999999995</v>
      </c>
      <c r="D20">
        <v>625.95000000000005</v>
      </c>
      <c r="E20">
        <v>606</v>
      </c>
      <c r="F20">
        <v>609</v>
      </c>
      <c r="G20">
        <f>_xll.TA_TYPPRICE(D20,E20,F20)</f>
        <v>613.65</v>
      </c>
      <c r="H20">
        <v>609.9836084153917</v>
      </c>
      <c r="I20" t="str">
        <f t="shared" si="0"/>
        <v>DOWN</v>
      </c>
      <c r="J20">
        <v>625.48988514528014</v>
      </c>
      <c r="K20">
        <v>604.64874976912347</v>
      </c>
      <c r="L20" t="str">
        <f t="shared" si="1"/>
        <v>No Confirmation</v>
      </c>
      <c r="M20" t="str">
        <f t="shared" si="2"/>
        <v>No Trend</v>
      </c>
      <c r="N20">
        <v>42.462324846551795</v>
      </c>
      <c r="O20" t="str">
        <f t="shared" si="3"/>
        <v>No Momentum</v>
      </c>
      <c r="P20" t="str">
        <f t="shared" si="4"/>
        <v>No Trend + Momentum</v>
      </c>
      <c r="Q20">
        <f t="shared" si="5"/>
        <v>3</v>
      </c>
      <c r="R20">
        <f t="shared" si="6"/>
        <v>19.950000000000045</v>
      </c>
      <c r="S20">
        <f t="shared" si="7"/>
        <v>0.15037593984962372</v>
      </c>
      <c r="T20" t="str">
        <f t="shared" si="8"/>
        <v>DOWN</v>
      </c>
      <c r="U20" t="str">
        <f t="shared" si="9"/>
        <v>No T+M+I</v>
      </c>
      <c r="V20">
        <v>618.27737028828892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612</v>
      </c>
      <c r="D21">
        <v>617.9</v>
      </c>
      <c r="E21">
        <v>605</v>
      </c>
      <c r="F21">
        <v>609</v>
      </c>
      <c r="G21">
        <f>_xll.TA_TYPPRICE(D21,E21,F21)</f>
        <v>610.63333333333333</v>
      </c>
      <c r="H21">
        <v>610.30847087436246</v>
      </c>
      <c r="I21" t="str">
        <f t="shared" si="0"/>
        <v>DOWN</v>
      </c>
      <c r="J21">
        <v>623.80324400188454</v>
      </c>
      <c r="K21">
        <v>604.7268053759849</v>
      </c>
      <c r="L21" t="str">
        <f t="shared" si="1"/>
        <v>No Confirmation</v>
      </c>
      <c r="M21" t="str">
        <f t="shared" si="2"/>
        <v>No Trend</v>
      </c>
      <c r="N21">
        <v>42.462324846551795</v>
      </c>
      <c r="O21" t="str">
        <f t="shared" si="3"/>
        <v>No Momentum</v>
      </c>
      <c r="P21" t="str">
        <f t="shared" si="4"/>
        <v>No Trend + Momentum</v>
      </c>
      <c r="Q21">
        <f t="shared" si="5"/>
        <v>4</v>
      </c>
      <c r="R21">
        <f t="shared" si="6"/>
        <v>12.899999999999977</v>
      </c>
      <c r="S21">
        <f t="shared" si="7"/>
        <v>0.31007751937984551</v>
      </c>
      <c r="T21" t="str">
        <f t="shared" si="8"/>
        <v>No Indication</v>
      </c>
      <c r="U21" t="str">
        <f t="shared" si="9"/>
        <v>No T+M+I</v>
      </c>
      <c r="V21">
        <v>616.85008255162904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609</v>
      </c>
      <c r="D22">
        <v>629.5</v>
      </c>
      <c r="E22">
        <v>601.75</v>
      </c>
      <c r="F22">
        <v>628</v>
      </c>
      <c r="G22">
        <f>_xll.TA_TYPPRICE(D22,E22,F22)</f>
        <v>619.75</v>
      </c>
      <c r="H22">
        <v>615.02923543718123</v>
      </c>
      <c r="I22" t="str">
        <f t="shared" si="0"/>
        <v>UP</v>
      </c>
      <c r="J22">
        <v>625.06918977924352</v>
      </c>
      <c r="K22">
        <v>604.06529307021049</v>
      </c>
      <c r="L22" t="str">
        <f t="shared" si="1"/>
        <v>UP</v>
      </c>
      <c r="M22" t="str">
        <f t="shared" si="2"/>
        <v>UP</v>
      </c>
      <c r="N22">
        <v>64.425603877241784</v>
      </c>
      <c r="O22" t="str">
        <f t="shared" si="3"/>
        <v>UP</v>
      </c>
      <c r="P22" t="str">
        <f t="shared" si="4"/>
        <v>UP</v>
      </c>
      <c r="Q22">
        <f t="shared" si="5"/>
        <v>26.25</v>
      </c>
      <c r="R22">
        <f t="shared" si="6"/>
        <v>27.75</v>
      </c>
      <c r="S22">
        <f t="shared" si="7"/>
        <v>0.94594594594594594</v>
      </c>
      <c r="T22" t="str">
        <f t="shared" si="8"/>
        <v>UP</v>
      </c>
      <c r="U22" t="str">
        <f t="shared" si="9"/>
        <v>UP</v>
      </c>
      <c r="V22">
        <v>618.56545446676307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630</v>
      </c>
      <c r="D23">
        <v>632.95000000000005</v>
      </c>
      <c r="E23">
        <v>622.45000000000005</v>
      </c>
      <c r="F23">
        <v>626</v>
      </c>
      <c r="G23">
        <f>_xll.TA_TYPPRICE(D23,E23,F23)</f>
        <v>627.13333333333333</v>
      </c>
      <c r="H23">
        <v>621.08128438525728</v>
      </c>
      <c r="I23" t="str">
        <f t="shared" si="0"/>
        <v>UP</v>
      </c>
      <c r="J23">
        <v>626.8204809394116</v>
      </c>
      <c r="K23">
        <v>608.15078349905264</v>
      </c>
      <c r="L23" t="str">
        <f t="shared" si="1"/>
        <v>No Confirmation</v>
      </c>
      <c r="M23" t="str">
        <f t="shared" si="2"/>
        <v>No Trend</v>
      </c>
      <c r="N23">
        <v>61.344496167493453</v>
      </c>
      <c r="O23" t="str">
        <f t="shared" si="3"/>
        <v>UP</v>
      </c>
      <c r="P23" t="str">
        <f t="shared" si="4"/>
        <v>No Trend + Momentum</v>
      </c>
      <c r="Q23">
        <f t="shared" si="5"/>
        <v>3.5499999999999545</v>
      </c>
      <c r="R23">
        <f t="shared" si="6"/>
        <v>10.5</v>
      </c>
      <c r="S23">
        <f t="shared" si="7"/>
        <v>0.33809523809523379</v>
      </c>
      <c r="T23" t="str">
        <f t="shared" si="8"/>
        <v>No Indication</v>
      </c>
      <c r="U23" t="str">
        <f t="shared" si="9"/>
        <v>No T+M+I</v>
      </c>
      <c r="V23">
        <v>619.70923070264564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632</v>
      </c>
      <c r="D24">
        <v>641</v>
      </c>
      <c r="E24">
        <v>630</v>
      </c>
      <c r="F24">
        <v>639</v>
      </c>
      <c r="G24">
        <f>_xll.TA_TYPPRICE(D24,E24,F24)</f>
        <v>636.66666666666663</v>
      </c>
      <c r="H24">
        <v>628.8739755259619</v>
      </c>
      <c r="I24" t="str">
        <f t="shared" si="0"/>
        <v>UP</v>
      </c>
      <c r="J24">
        <v>629.97148517509788</v>
      </c>
      <c r="K24">
        <v>613.00616494370763</v>
      </c>
      <c r="L24" t="str">
        <f t="shared" si="1"/>
        <v>UP</v>
      </c>
      <c r="M24" t="str">
        <f t="shared" si="2"/>
        <v>UP</v>
      </c>
      <c r="N24">
        <v>72.161690129314451</v>
      </c>
      <c r="O24" t="str">
        <f t="shared" si="3"/>
        <v>UP</v>
      </c>
      <c r="P24" t="str">
        <f t="shared" si="4"/>
        <v>UP</v>
      </c>
      <c r="Q24">
        <f t="shared" si="5"/>
        <v>9</v>
      </c>
      <c r="R24">
        <f t="shared" si="6"/>
        <v>11</v>
      </c>
      <c r="S24">
        <f t="shared" si="7"/>
        <v>0.81818181818181823</v>
      </c>
      <c r="T24" t="str">
        <f t="shared" si="8"/>
        <v>UP</v>
      </c>
      <c r="U24" t="str">
        <f t="shared" si="9"/>
        <v>UP</v>
      </c>
      <c r="V24">
        <v>622.67704136377711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638.5</v>
      </c>
      <c r="D25">
        <v>645.9</v>
      </c>
      <c r="E25">
        <v>636.85</v>
      </c>
      <c r="F25">
        <v>637</v>
      </c>
      <c r="G25">
        <f>_xll.TA_TYPPRICE(D25,E25,F25)</f>
        <v>639.91666666666663</v>
      </c>
      <c r="H25">
        <v>634.39532109631432</v>
      </c>
      <c r="I25" t="str">
        <f t="shared" si="0"/>
        <v>UP</v>
      </c>
      <c r="J25">
        <v>633.5111551361872</v>
      </c>
      <c r="K25">
        <v>618.30479495621705</v>
      </c>
      <c r="L25" t="str">
        <f t="shared" si="1"/>
        <v>UP</v>
      </c>
      <c r="M25" t="str">
        <f t="shared" si="2"/>
        <v>UP</v>
      </c>
      <c r="N25">
        <v>68.476648233788808</v>
      </c>
      <c r="O25" t="str">
        <f t="shared" si="3"/>
        <v>UP</v>
      </c>
      <c r="P25" t="str">
        <f t="shared" si="4"/>
        <v>UP</v>
      </c>
      <c r="Q25">
        <f t="shared" si="5"/>
        <v>0.14999999999997726</v>
      </c>
      <c r="R25">
        <f t="shared" si="6"/>
        <v>9.0499999999999545</v>
      </c>
      <c r="S25">
        <f t="shared" si="7"/>
        <v>1.6574585635356687E-2</v>
      </c>
      <c r="T25" t="str">
        <f t="shared" si="8"/>
        <v>DOWN</v>
      </c>
      <c r="U25" t="str">
        <f t="shared" si="9"/>
        <v>No T+M+I</v>
      </c>
      <c r="V25">
        <v>624.8805734616576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641.79999999999995</v>
      </c>
      <c r="D26">
        <v>647.9</v>
      </c>
      <c r="E26">
        <v>631.79999999999995</v>
      </c>
      <c r="F26">
        <v>635</v>
      </c>
      <c r="G26">
        <f>_xll.TA_TYPPRICE(D26,E26,F26)</f>
        <v>638.23333333333323</v>
      </c>
      <c r="H26">
        <v>636.31432721482383</v>
      </c>
      <c r="I26" t="str">
        <f t="shared" si="0"/>
        <v>DOWN</v>
      </c>
      <c r="J26">
        <v>636.70867621703451</v>
      </c>
      <c r="K26">
        <v>621.30372941039104</v>
      </c>
      <c r="L26" t="str">
        <f t="shared" si="1"/>
        <v>No Confirmation</v>
      </c>
      <c r="M26" t="str">
        <f t="shared" si="2"/>
        <v>No Trend</v>
      </c>
      <c r="N26">
        <v>64.367850585946087</v>
      </c>
      <c r="O26" t="str">
        <f t="shared" si="3"/>
        <v>UP</v>
      </c>
      <c r="P26" t="str">
        <f t="shared" si="4"/>
        <v>No Trend + Momentum</v>
      </c>
      <c r="Q26">
        <f t="shared" si="5"/>
        <v>3.2000000000000455</v>
      </c>
      <c r="R26">
        <f t="shared" si="6"/>
        <v>16.100000000000023</v>
      </c>
      <c r="S26">
        <f t="shared" si="7"/>
        <v>0.19875776397515782</v>
      </c>
      <c r="T26" t="str">
        <f t="shared" si="8"/>
        <v>DOWN</v>
      </c>
      <c r="U26" t="str">
        <f t="shared" si="9"/>
        <v>No T+M+I</v>
      </c>
      <c r="V26">
        <v>626.43740831371031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637.9</v>
      </c>
      <c r="D27">
        <v>640</v>
      </c>
      <c r="E27">
        <v>620.15</v>
      </c>
      <c r="F27">
        <v>622</v>
      </c>
      <c r="G27">
        <f>_xll.TA_TYPPRICE(D27,E27,F27)</f>
        <v>627.38333333333333</v>
      </c>
      <c r="H27">
        <v>631.84883027407864</v>
      </c>
      <c r="I27" t="str">
        <f t="shared" si="0"/>
        <v>DOWN</v>
      </c>
      <c r="J27">
        <v>637.4400815021379</v>
      </c>
      <c r="K27">
        <v>621.04734509697084</v>
      </c>
      <c r="L27" t="str">
        <f t="shared" si="1"/>
        <v>No Confirmation</v>
      </c>
      <c r="M27" t="str">
        <f t="shared" si="2"/>
        <v>No Trend</v>
      </c>
      <c r="N27">
        <v>43.27181856335914</v>
      </c>
      <c r="O27" t="str">
        <f t="shared" si="3"/>
        <v>No Momentum</v>
      </c>
      <c r="P27" t="str">
        <f t="shared" si="4"/>
        <v>No Trend + Momentum</v>
      </c>
      <c r="Q27">
        <f t="shared" si="5"/>
        <v>1.8500000000000227</v>
      </c>
      <c r="R27">
        <f t="shared" si="6"/>
        <v>19.850000000000023</v>
      </c>
      <c r="S27">
        <f t="shared" si="7"/>
        <v>9.3198992443325981E-2</v>
      </c>
      <c r="T27" t="str">
        <f t="shared" si="8"/>
        <v>DOWN</v>
      </c>
      <c r="U27" t="str">
        <f t="shared" si="9"/>
        <v>No T+M+I</v>
      </c>
      <c r="V27">
        <v>625.75473011160102</v>
      </c>
      <c r="W27">
        <v>628.92307692307691</v>
      </c>
      <c r="X27">
        <f t="shared" si="10"/>
        <v>-3.1683468114758853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624</v>
      </c>
      <c r="D28">
        <v>629.95000000000005</v>
      </c>
      <c r="E28">
        <v>618.04999999999995</v>
      </c>
      <c r="F28">
        <v>625</v>
      </c>
      <c r="G28">
        <f>_xll.TA_TYPPRICE(D28,E28,F28)</f>
        <v>624.33333333333337</v>
      </c>
      <c r="H28">
        <v>628.09108180370595</v>
      </c>
      <c r="I28" t="str">
        <f t="shared" si="0"/>
        <v>DOWN</v>
      </c>
      <c r="J28">
        <v>635.77561894610722</v>
      </c>
      <c r="K28">
        <v>620.38126840875509</v>
      </c>
      <c r="L28" t="str">
        <f t="shared" si="1"/>
        <v>No Confirmation</v>
      </c>
      <c r="M28" t="str">
        <f t="shared" si="2"/>
        <v>No Trend</v>
      </c>
      <c r="N28">
        <v>48.171711099726608</v>
      </c>
      <c r="O28" t="str">
        <f t="shared" si="3"/>
        <v>No Momentum</v>
      </c>
      <c r="P28" t="str">
        <f t="shared" si="4"/>
        <v>No Trend + Momentum</v>
      </c>
      <c r="Q28">
        <f t="shared" si="5"/>
        <v>6.9500000000000455</v>
      </c>
      <c r="R28">
        <f t="shared" si="6"/>
        <v>11.900000000000091</v>
      </c>
      <c r="S28">
        <f t="shared" si="7"/>
        <v>0.58403361344537752</v>
      </c>
      <c r="T28" t="str">
        <f t="shared" si="8"/>
        <v>No Indication</v>
      </c>
      <c r="U28" t="str">
        <f t="shared" si="9"/>
        <v>No T+M+I</v>
      </c>
      <c r="V28">
        <v>625.63861778673936</v>
      </c>
      <c r="W28">
        <v>628.63247863247864</v>
      </c>
      <c r="X28">
        <f t="shared" si="10"/>
        <v>-2.9938608457392775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627</v>
      </c>
      <c r="D29">
        <v>629</v>
      </c>
      <c r="E29">
        <v>612.6</v>
      </c>
      <c r="F29">
        <v>614</v>
      </c>
      <c r="G29">
        <f>_xll.TA_TYPPRICE(D29,E29,F29)</f>
        <v>618.5333333333333</v>
      </c>
      <c r="H29">
        <v>623.31220756851963</v>
      </c>
      <c r="I29" t="str">
        <f t="shared" si="0"/>
        <v>DOWN</v>
      </c>
      <c r="J29">
        <v>634.26992584697223</v>
      </c>
      <c r="K29">
        <v>618.65209765125394</v>
      </c>
      <c r="L29" t="str">
        <f t="shared" si="1"/>
        <v>DOWN</v>
      </c>
      <c r="M29" t="str">
        <f t="shared" si="2"/>
        <v>DOWN</v>
      </c>
      <c r="N29">
        <v>34.509797189954647</v>
      </c>
      <c r="O29" t="str">
        <f t="shared" si="3"/>
        <v>DOWN</v>
      </c>
      <c r="P29" t="str">
        <f t="shared" si="4"/>
        <v>DOWN</v>
      </c>
      <c r="Q29">
        <f t="shared" si="5"/>
        <v>1.3999999999999773</v>
      </c>
      <c r="R29">
        <f t="shared" si="6"/>
        <v>16.399999999999977</v>
      </c>
      <c r="S29">
        <f t="shared" si="7"/>
        <v>8.5365853658535315E-2</v>
      </c>
      <c r="T29" t="str">
        <f t="shared" si="8"/>
        <v>DOWN</v>
      </c>
      <c r="U29" t="str">
        <f t="shared" si="9"/>
        <v>DOWN</v>
      </c>
      <c r="V29">
        <v>623.84806120416408</v>
      </c>
      <c r="W29">
        <v>627.54859132636909</v>
      </c>
      <c r="X29">
        <f t="shared" si="10"/>
        <v>-3.7005301222050093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616</v>
      </c>
      <c r="D30">
        <v>623</v>
      </c>
      <c r="E30">
        <v>610.54999999999995</v>
      </c>
      <c r="F30">
        <v>620</v>
      </c>
      <c r="G30">
        <f>_xll.TA_TYPPRICE(D30,E30,F30)</f>
        <v>617.85</v>
      </c>
      <c r="H30">
        <v>620.58110378425977</v>
      </c>
      <c r="I30" t="str">
        <f t="shared" si="0"/>
        <v>DOWN</v>
      </c>
      <c r="J30">
        <v>631.76549788097839</v>
      </c>
      <c r="K30">
        <v>616.85163150653079</v>
      </c>
      <c r="L30" t="str">
        <f t="shared" si="1"/>
        <v>No Confirmation</v>
      </c>
      <c r="M30" t="str">
        <f t="shared" si="2"/>
        <v>No Trend</v>
      </c>
      <c r="N30">
        <v>45.121606532670171</v>
      </c>
      <c r="O30" t="str">
        <f t="shared" si="3"/>
        <v>No Momentum</v>
      </c>
      <c r="P30" t="str">
        <f t="shared" si="4"/>
        <v>No Trend + Momentum</v>
      </c>
      <c r="Q30">
        <f t="shared" si="5"/>
        <v>9.4500000000000455</v>
      </c>
      <c r="R30">
        <f t="shared" si="6"/>
        <v>12.450000000000045</v>
      </c>
      <c r="S30">
        <f t="shared" si="7"/>
        <v>0.75903614457831414</v>
      </c>
      <c r="T30" t="str">
        <f t="shared" si="8"/>
        <v>No Indication</v>
      </c>
      <c r="U30" t="str">
        <f t="shared" si="9"/>
        <v>No T+M+I</v>
      </c>
      <c r="V30">
        <v>623.25605178813885</v>
      </c>
      <c r="W30">
        <v>626.9894364133047</v>
      </c>
      <c r="X30">
        <f t="shared" si="10"/>
        <v>-3.7333846251658542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621</v>
      </c>
      <c r="D31">
        <v>629.45000000000005</v>
      </c>
      <c r="E31">
        <v>615</v>
      </c>
      <c r="F31">
        <v>619</v>
      </c>
      <c r="G31">
        <f>_xll.TA_TYPPRICE(D31,E31,F31)</f>
        <v>621.15</v>
      </c>
      <c r="H31">
        <v>620.86555189212982</v>
      </c>
      <c r="I31" t="str">
        <f t="shared" si="0"/>
        <v>DOWN</v>
      </c>
      <c r="J31">
        <v>631.25094279631651</v>
      </c>
      <c r="K31">
        <v>616.4401578384128</v>
      </c>
      <c r="L31" t="str">
        <f t="shared" si="1"/>
        <v>No Confirmation</v>
      </c>
      <c r="M31" t="str">
        <f t="shared" si="2"/>
        <v>No Trend</v>
      </c>
      <c r="N31">
        <v>43.64814875798313</v>
      </c>
      <c r="O31" t="str">
        <f t="shared" si="3"/>
        <v>No Momentum</v>
      </c>
      <c r="P31" t="str">
        <f t="shared" si="4"/>
        <v>No Trend + Momentum</v>
      </c>
      <c r="Q31">
        <f t="shared" si="5"/>
        <v>4</v>
      </c>
      <c r="R31">
        <f t="shared" si="6"/>
        <v>14.450000000000045</v>
      </c>
      <c r="S31">
        <f t="shared" si="7"/>
        <v>0.27681660899653893</v>
      </c>
      <c r="T31" t="str">
        <f t="shared" si="8"/>
        <v>No Indication</v>
      </c>
      <c r="U31" t="str">
        <f t="shared" si="9"/>
        <v>No T+M+I</v>
      </c>
      <c r="V31">
        <v>622.60127458996362</v>
      </c>
      <c r="W31">
        <v>626.39762630861549</v>
      </c>
      <c r="X31">
        <f t="shared" si="10"/>
        <v>-3.7963517186518629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620</v>
      </c>
      <c r="D32">
        <v>625.75</v>
      </c>
      <c r="E32">
        <v>614.9</v>
      </c>
      <c r="F32">
        <v>616</v>
      </c>
      <c r="G32">
        <f>_xll.TA_TYPPRICE(D32,E32,F32)</f>
        <v>618.88333333333333</v>
      </c>
      <c r="H32">
        <v>619.87444261273163</v>
      </c>
      <c r="I32" t="str">
        <f t="shared" si="0"/>
        <v>DOWN</v>
      </c>
      <c r="J32">
        <v>630.02851106380172</v>
      </c>
      <c r="K32">
        <v>616.09790054098778</v>
      </c>
      <c r="L32" t="str">
        <f t="shared" si="1"/>
        <v>DOWN</v>
      </c>
      <c r="M32" t="str">
        <f t="shared" si="2"/>
        <v>DOWN</v>
      </c>
      <c r="N32">
        <v>38.886246927565033</v>
      </c>
      <c r="O32" t="str">
        <f t="shared" si="3"/>
        <v>DOWN</v>
      </c>
      <c r="P32" t="str">
        <f t="shared" si="4"/>
        <v>DOWN</v>
      </c>
      <c r="Q32">
        <f t="shared" si="5"/>
        <v>1.1000000000000227</v>
      </c>
      <c r="R32">
        <f t="shared" si="6"/>
        <v>10.850000000000023</v>
      </c>
      <c r="S32">
        <f t="shared" si="7"/>
        <v>0.10138248847926455</v>
      </c>
      <c r="T32" t="str">
        <f t="shared" si="8"/>
        <v>DOWN</v>
      </c>
      <c r="U32" t="str">
        <f t="shared" si="9"/>
        <v>DOWN</v>
      </c>
      <c r="V32">
        <v>621.58569388381534</v>
      </c>
      <c r="W32">
        <v>625.62743176723654</v>
      </c>
      <c r="X32">
        <f t="shared" si="10"/>
        <v>-4.0417378834212059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618</v>
      </c>
      <c r="D33">
        <v>619.45000000000005</v>
      </c>
      <c r="E33">
        <v>612.1</v>
      </c>
      <c r="F33">
        <v>615</v>
      </c>
      <c r="G33">
        <f>_xll.TA_TYPPRICE(D33,E33,F33)</f>
        <v>615.51666666666677</v>
      </c>
      <c r="H33">
        <v>617.69555463969914</v>
      </c>
      <c r="I33" t="str">
        <f t="shared" si="0"/>
        <v>DOWN</v>
      </c>
      <c r="J33">
        <v>627.67773082740132</v>
      </c>
      <c r="K33">
        <v>615.20947819854609</v>
      </c>
      <c r="L33" t="str">
        <f t="shared" si="1"/>
        <v>DOWN</v>
      </c>
      <c r="M33" t="str">
        <f t="shared" si="2"/>
        <v>DOWN</v>
      </c>
      <c r="N33">
        <v>37.195443539980985</v>
      </c>
      <c r="O33" t="str">
        <f t="shared" si="3"/>
        <v>DOWN</v>
      </c>
      <c r="P33" t="str">
        <f t="shared" si="4"/>
        <v>DOWN</v>
      </c>
      <c r="Q33">
        <f t="shared" si="5"/>
        <v>2.8999999999999773</v>
      </c>
      <c r="R33">
        <f t="shared" si="6"/>
        <v>7.3500000000000227</v>
      </c>
      <c r="S33">
        <f t="shared" si="7"/>
        <v>0.39455782312924736</v>
      </c>
      <c r="T33" t="str">
        <f t="shared" si="8"/>
        <v>No Indication</v>
      </c>
      <c r="U33" t="str">
        <f t="shared" si="9"/>
        <v>No T+M+I</v>
      </c>
      <c r="V33">
        <v>620.57251020938224</v>
      </c>
      <c r="W33">
        <v>624.84021459929306</v>
      </c>
      <c r="X33">
        <f t="shared" si="10"/>
        <v>-4.2677043899108185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615</v>
      </c>
      <c r="D34">
        <v>621.9</v>
      </c>
      <c r="E34">
        <v>609.75</v>
      </c>
      <c r="F34">
        <v>613</v>
      </c>
      <c r="G34">
        <f>_xll.TA_TYPPRICE(D34,E34,F34)</f>
        <v>614.88333333333333</v>
      </c>
      <c r="H34">
        <v>616.28944398651629</v>
      </c>
      <c r="I34" t="str">
        <f t="shared" si="0"/>
        <v>DOWN</v>
      </c>
      <c r="J34">
        <v>626.39379064353432</v>
      </c>
      <c r="K34">
        <v>613.99626082109137</v>
      </c>
      <c r="L34" t="str">
        <f t="shared" si="1"/>
        <v>DOWN</v>
      </c>
      <c r="M34" t="str">
        <f t="shared" si="2"/>
        <v>DOWN</v>
      </c>
      <c r="N34">
        <v>33.548642726537906</v>
      </c>
      <c r="O34" t="str">
        <f t="shared" si="3"/>
        <v>DOWN</v>
      </c>
      <c r="P34" t="str">
        <f t="shared" si="4"/>
        <v>DOWN</v>
      </c>
      <c r="Q34">
        <f t="shared" si="5"/>
        <v>3.25</v>
      </c>
      <c r="R34">
        <f t="shared" si="6"/>
        <v>12.149999999999977</v>
      </c>
      <c r="S34">
        <f t="shared" si="7"/>
        <v>0.26748971193415688</v>
      </c>
      <c r="T34" t="str">
        <f t="shared" si="8"/>
        <v>No Indication</v>
      </c>
      <c r="U34" t="str">
        <f t="shared" si="9"/>
        <v>No T+M+I</v>
      </c>
      <c r="V34">
        <v>619.40750863870801</v>
      </c>
      <c r="W34">
        <v>623.96316166601207</v>
      </c>
      <c r="X34">
        <f t="shared" si="10"/>
        <v>-4.5556530273040607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612.4</v>
      </c>
      <c r="D35">
        <v>618.95000000000005</v>
      </c>
      <c r="E35">
        <v>610.1</v>
      </c>
      <c r="F35">
        <v>612</v>
      </c>
      <c r="G35">
        <f>_xll.TA_TYPPRICE(D35,E35,F35)</f>
        <v>613.68333333333339</v>
      </c>
      <c r="H35">
        <v>614.98638865992484</v>
      </c>
      <c r="I35" t="str">
        <f t="shared" si="0"/>
        <v>DOWN</v>
      </c>
      <c r="J35">
        <v>624.73961494497109</v>
      </c>
      <c r="K35">
        <v>613.13042508307103</v>
      </c>
      <c r="L35" t="str">
        <f t="shared" si="1"/>
        <v>DOWN</v>
      </c>
      <c r="M35" t="str">
        <f t="shared" si="2"/>
        <v>DOWN</v>
      </c>
      <c r="N35">
        <v>31.611559670316247</v>
      </c>
      <c r="O35" t="str">
        <f t="shared" si="3"/>
        <v>DOWN</v>
      </c>
      <c r="P35" t="str">
        <f t="shared" si="4"/>
        <v>DOWN</v>
      </c>
      <c r="Q35">
        <f t="shared" si="5"/>
        <v>1.8999999999999773</v>
      </c>
      <c r="R35">
        <f t="shared" si="6"/>
        <v>8.8500000000000227</v>
      </c>
      <c r="S35">
        <f t="shared" si="7"/>
        <v>0.21468926553672005</v>
      </c>
      <c r="T35" t="str">
        <f t="shared" si="8"/>
        <v>No Indication</v>
      </c>
      <c r="U35" t="str">
        <f t="shared" si="9"/>
        <v>No T+M+I</v>
      </c>
      <c r="V35">
        <v>618.26789192506067</v>
      </c>
      <c r="W35">
        <v>623.07700154260374</v>
      </c>
      <c r="X35">
        <f t="shared" si="10"/>
        <v>-4.8091096175430721</v>
      </c>
      <c r="Y35">
        <v>-3.8962976712685609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614</v>
      </c>
      <c r="D36">
        <v>622.95000000000005</v>
      </c>
      <c r="E36">
        <v>613.35</v>
      </c>
      <c r="F36">
        <v>619</v>
      </c>
      <c r="G36">
        <f>_xll.TA_TYPPRICE(D36,E36,F36)</f>
        <v>618.43333333333339</v>
      </c>
      <c r="H36">
        <v>616.70986099662912</v>
      </c>
      <c r="I36" t="str">
        <f t="shared" si="0"/>
        <v>UP</v>
      </c>
      <c r="J36">
        <v>624.34192273497752</v>
      </c>
      <c r="K36">
        <v>613.1792195090552</v>
      </c>
      <c r="L36" t="str">
        <f t="shared" si="1"/>
        <v>No Confirmation</v>
      </c>
      <c r="M36" t="str">
        <f t="shared" si="2"/>
        <v>No Trend</v>
      </c>
      <c r="N36">
        <v>54.565845710790839</v>
      </c>
      <c r="O36" t="str">
        <f t="shared" si="3"/>
        <v>No Momentum</v>
      </c>
      <c r="P36" t="str">
        <f t="shared" si="4"/>
        <v>No Trend + Momentum</v>
      </c>
      <c r="Q36">
        <f t="shared" si="5"/>
        <v>5.6499999999999773</v>
      </c>
      <c r="R36">
        <f t="shared" si="6"/>
        <v>9.6000000000000227</v>
      </c>
      <c r="S36">
        <f t="shared" si="7"/>
        <v>0.58854166666666285</v>
      </c>
      <c r="T36" t="str">
        <f t="shared" si="8"/>
        <v>No Indication</v>
      </c>
      <c r="U36" t="str">
        <f t="shared" si="9"/>
        <v>No T+M+I</v>
      </c>
      <c r="V36">
        <v>618.38052393658984</v>
      </c>
      <c r="W36">
        <v>622.77500142833685</v>
      </c>
      <c r="X36">
        <f t="shared" si="10"/>
        <v>-4.3944774917470113</v>
      </c>
      <c r="Y36">
        <v>-3.9959336353642509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619</v>
      </c>
      <c r="D37">
        <v>625.5</v>
      </c>
      <c r="E37">
        <v>617.5</v>
      </c>
      <c r="F37">
        <v>622</v>
      </c>
      <c r="G37">
        <f>_xll.TA_TYPPRICE(D37,E37,F37)</f>
        <v>621.66666666666663</v>
      </c>
      <c r="H37">
        <v>619.18826383164787</v>
      </c>
      <c r="I37" t="str">
        <f t="shared" si="0"/>
        <v>UP</v>
      </c>
      <c r="J37">
        <v>624.59927323831585</v>
      </c>
      <c r="K37">
        <v>614.13939295148737</v>
      </c>
      <c r="L37" t="str">
        <f t="shared" si="1"/>
        <v>No Confirmation</v>
      </c>
      <c r="M37" t="str">
        <f t="shared" si="2"/>
        <v>No Trend</v>
      </c>
      <c r="N37">
        <v>61.49028513881192</v>
      </c>
      <c r="O37" t="str">
        <f t="shared" si="3"/>
        <v>UP</v>
      </c>
      <c r="P37" t="str">
        <f t="shared" si="4"/>
        <v>No Trend + Momentum</v>
      </c>
      <c r="Q37">
        <f t="shared" si="5"/>
        <v>4.5</v>
      </c>
      <c r="R37">
        <f t="shared" si="6"/>
        <v>8</v>
      </c>
      <c r="S37">
        <f t="shared" si="7"/>
        <v>0.5625</v>
      </c>
      <c r="T37" t="str">
        <f t="shared" si="8"/>
        <v>No Indication</v>
      </c>
      <c r="U37" t="str">
        <f t="shared" si="9"/>
        <v>No T+M+I</v>
      </c>
      <c r="V37">
        <v>618.9373664078837</v>
      </c>
      <c r="W37">
        <v>622.71759391512671</v>
      </c>
      <c r="X37">
        <f t="shared" si="10"/>
        <v>-3.780227507243012</v>
      </c>
      <c r="Y37">
        <v>-3.9527924097400033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623.5</v>
      </c>
      <c r="D38">
        <v>631.9</v>
      </c>
      <c r="E38">
        <v>618.29999999999995</v>
      </c>
      <c r="F38">
        <v>619</v>
      </c>
      <c r="G38">
        <f>_xll.TA_TYPPRICE(D38,E38,F38)</f>
        <v>623.06666666666661</v>
      </c>
      <c r="H38">
        <v>621.12746524915724</v>
      </c>
      <c r="I38" t="str">
        <f t="shared" si="0"/>
        <v>DOWN</v>
      </c>
      <c r="J38">
        <v>626.22165696313459</v>
      </c>
      <c r="K38">
        <v>615.06397229560127</v>
      </c>
      <c r="L38" t="str">
        <f t="shared" si="1"/>
        <v>No Confirmation</v>
      </c>
      <c r="M38" t="str">
        <f t="shared" si="2"/>
        <v>No Trend</v>
      </c>
      <c r="N38">
        <v>51.650479068533748</v>
      </c>
      <c r="O38" t="str">
        <f t="shared" si="3"/>
        <v>No Momentum</v>
      </c>
      <c r="P38" t="str">
        <f t="shared" si="4"/>
        <v>No Trend + Momentum</v>
      </c>
      <c r="Q38">
        <f t="shared" si="5"/>
        <v>0.70000000000004547</v>
      </c>
      <c r="R38">
        <f t="shared" si="6"/>
        <v>13.600000000000023</v>
      </c>
      <c r="S38">
        <f t="shared" si="7"/>
        <v>5.1470588235297376E-2</v>
      </c>
      <c r="T38" t="str">
        <f t="shared" si="8"/>
        <v>DOWN</v>
      </c>
      <c r="U38" t="str">
        <f t="shared" si="9"/>
        <v>No T+M+I</v>
      </c>
      <c r="V38">
        <v>618.94700234513232</v>
      </c>
      <c r="W38">
        <v>622.44221658808033</v>
      </c>
      <c r="X38">
        <f t="shared" si="10"/>
        <v>-3.4952142429480091</v>
      </c>
      <c r="Y38">
        <v>-3.8612767763816045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621.70000000000005</v>
      </c>
      <c r="D39">
        <v>625.54999999999995</v>
      </c>
      <c r="E39">
        <v>613.45000000000005</v>
      </c>
      <c r="F39">
        <v>615</v>
      </c>
      <c r="G39">
        <f>_xll.TA_TYPPRICE(D39,E39,F39)</f>
        <v>618</v>
      </c>
      <c r="H39">
        <v>619.56373262457862</v>
      </c>
      <c r="I39" t="str">
        <f t="shared" si="0"/>
        <v>DOWN</v>
      </c>
      <c r="J39">
        <v>626.0723998602158</v>
      </c>
      <c r="K39">
        <v>614.70531178546764</v>
      </c>
      <c r="L39" t="str">
        <f t="shared" si="1"/>
        <v>No Confirmation</v>
      </c>
      <c r="M39" t="str">
        <f t="shared" si="2"/>
        <v>No Trend</v>
      </c>
      <c r="N39">
        <v>40.775506972721843</v>
      </c>
      <c r="O39" t="str">
        <f t="shared" si="3"/>
        <v>No Momentum</v>
      </c>
      <c r="P39" t="str">
        <f t="shared" si="4"/>
        <v>No Trend + Momentum</v>
      </c>
      <c r="Q39">
        <f t="shared" si="5"/>
        <v>1.5499999999999545</v>
      </c>
      <c r="R39">
        <f t="shared" si="6"/>
        <v>12.099999999999909</v>
      </c>
      <c r="S39">
        <f t="shared" si="7"/>
        <v>0.12809917355371622</v>
      </c>
      <c r="T39" t="str">
        <f t="shared" si="8"/>
        <v>DOWN</v>
      </c>
      <c r="U39" t="str">
        <f t="shared" si="9"/>
        <v>No T+M+I</v>
      </c>
      <c r="V39">
        <v>618.33977121511191</v>
      </c>
      <c r="W39">
        <v>621.8909412852596</v>
      </c>
      <c r="X39">
        <f t="shared" si="10"/>
        <v>-3.5511700701476911</v>
      </c>
      <c r="Y39">
        <v>-3.799255435134822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615.79999999999995</v>
      </c>
      <c r="D40">
        <v>617.65</v>
      </c>
      <c r="E40">
        <v>598.45000000000005</v>
      </c>
      <c r="F40">
        <v>605</v>
      </c>
      <c r="G40">
        <f>_xll.TA_TYPPRICE(D40,E40,F40)</f>
        <v>607.0333333333333</v>
      </c>
      <c r="H40">
        <v>613.29853297895602</v>
      </c>
      <c r="I40" t="str">
        <f t="shared" si="0"/>
        <v>DOWN</v>
      </c>
      <c r="J40">
        <v>624.20075544683448</v>
      </c>
      <c r="K40">
        <v>611.09302027758599</v>
      </c>
      <c r="L40" t="str">
        <f t="shared" si="1"/>
        <v>DOWN</v>
      </c>
      <c r="M40" t="str">
        <f t="shared" si="2"/>
        <v>DOWN</v>
      </c>
      <c r="N40">
        <v>24.593684859925137</v>
      </c>
      <c r="O40" t="str">
        <f t="shared" si="3"/>
        <v>DOWN</v>
      </c>
      <c r="P40" t="str">
        <f t="shared" si="4"/>
        <v>DOWN</v>
      </c>
      <c r="Q40">
        <f t="shared" si="5"/>
        <v>6.5499999999999545</v>
      </c>
      <c r="R40">
        <f t="shared" si="6"/>
        <v>19.199999999999932</v>
      </c>
      <c r="S40">
        <f t="shared" si="7"/>
        <v>0.34114583333333215</v>
      </c>
      <c r="T40" t="str">
        <f t="shared" si="8"/>
        <v>No Indication</v>
      </c>
      <c r="U40" t="str">
        <f t="shared" si="9"/>
        <v>No T+M+I</v>
      </c>
      <c r="V40">
        <v>616.28749872047933</v>
      </c>
      <c r="W40">
        <v>620.63976044931439</v>
      </c>
      <c r="X40">
        <f t="shared" si="10"/>
        <v>-4.3522617288350602</v>
      </c>
      <c r="Y40">
        <v>-3.9098566938748696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606.29999999999995</v>
      </c>
      <c r="D41">
        <v>607.79999999999995</v>
      </c>
      <c r="E41">
        <v>587.54999999999995</v>
      </c>
      <c r="F41">
        <v>593</v>
      </c>
      <c r="G41">
        <f>_xll.TA_TYPPRICE(D41,E41,F41)</f>
        <v>596.11666666666667</v>
      </c>
      <c r="H41">
        <v>604.70759982281129</v>
      </c>
      <c r="I41" t="str">
        <f t="shared" si="0"/>
        <v>DOWN</v>
      </c>
      <c r="J41">
        <v>620.55614312531566</v>
      </c>
      <c r="K41">
        <v>605.86123799367795</v>
      </c>
      <c r="L41" t="str">
        <f t="shared" si="1"/>
        <v>DOWN</v>
      </c>
      <c r="M41" t="str">
        <f t="shared" si="2"/>
        <v>DOWN</v>
      </c>
      <c r="N41">
        <v>15.416558023751776</v>
      </c>
      <c r="O41" t="str">
        <f t="shared" si="3"/>
        <v>DOWN</v>
      </c>
      <c r="P41" t="str">
        <f t="shared" si="4"/>
        <v>DOWN</v>
      </c>
      <c r="Q41">
        <f t="shared" si="5"/>
        <v>5.4500000000000455</v>
      </c>
      <c r="R41">
        <f t="shared" si="6"/>
        <v>20.25</v>
      </c>
      <c r="S41">
        <f t="shared" si="7"/>
        <v>0.26913580246913804</v>
      </c>
      <c r="T41" t="str">
        <f t="shared" si="8"/>
        <v>No Indication</v>
      </c>
      <c r="U41" t="str">
        <f t="shared" si="9"/>
        <v>No T+M+I</v>
      </c>
      <c r="V41">
        <v>612.70480660963631</v>
      </c>
      <c r="W41">
        <v>618.59237078640217</v>
      </c>
      <c r="X41">
        <f t="shared" si="10"/>
        <v>-5.8875641767658635</v>
      </c>
      <c r="Y41">
        <v>-4.3053981904530687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592</v>
      </c>
      <c r="D42">
        <v>602.95000000000005</v>
      </c>
      <c r="E42">
        <v>585</v>
      </c>
      <c r="F42">
        <v>594</v>
      </c>
      <c r="G42">
        <f>_xll.TA_TYPPRICE(D42,E42,F42)</f>
        <v>593.98333333333335</v>
      </c>
      <c r="H42">
        <v>599.34546657807232</v>
      </c>
      <c r="I42" t="str">
        <f t="shared" si="0"/>
        <v>DOWN</v>
      </c>
      <c r="J42">
        <v>616.64366687524557</v>
      </c>
      <c r="K42">
        <v>601.22540732841617</v>
      </c>
      <c r="L42" t="str">
        <f t="shared" si="1"/>
        <v>DOWN</v>
      </c>
      <c r="M42" t="str">
        <f t="shared" si="2"/>
        <v>DOWN</v>
      </c>
      <c r="N42">
        <v>18.58128424308422</v>
      </c>
      <c r="O42" t="str">
        <f t="shared" si="3"/>
        <v>DOWN</v>
      </c>
      <c r="P42" t="str">
        <f t="shared" si="4"/>
        <v>DOWN</v>
      </c>
      <c r="Q42">
        <f t="shared" si="5"/>
        <v>9</v>
      </c>
      <c r="R42">
        <f t="shared" si="6"/>
        <v>17.950000000000045</v>
      </c>
      <c r="S42">
        <f t="shared" si="7"/>
        <v>0.50139275766016589</v>
      </c>
      <c r="T42" t="str">
        <f t="shared" si="8"/>
        <v>No Indication</v>
      </c>
      <c r="U42" t="str">
        <f t="shared" si="9"/>
        <v>No T+M+I</v>
      </c>
      <c r="V42">
        <v>609.82714405430761</v>
      </c>
      <c r="W42">
        <v>616.77071369111309</v>
      </c>
      <c r="X42">
        <f t="shared" si="10"/>
        <v>-6.9435696368054778</v>
      </c>
      <c r="Y42">
        <v>-4.8330324797235509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597.5</v>
      </c>
      <c r="D43">
        <v>605.75</v>
      </c>
      <c r="E43">
        <v>592.65</v>
      </c>
      <c r="F43">
        <v>598</v>
      </c>
      <c r="G43">
        <f>_xll.TA_TYPPRICE(D43,E43,F43)</f>
        <v>598.80000000000007</v>
      </c>
      <c r="H43">
        <v>599.07273328903625</v>
      </c>
      <c r="I43" t="str">
        <f t="shared" si="0"/>
        <v>DOWN</v>
      </c>
      <c r="J43">
        <v>614.22285201407988</v>
      </c>
      <c r="K43">
        <v>599.31976125543474</v>
      </c>
      <c r="L43" t="str">
        <f t="shared" si="1"/>
        <v>DOWN</v>
      </c>
      <c r="M43" t="str">
        <f t="shared" si="2"/>
        <v>DOWN</v>
      </c>
      <c r="N43">
        <v>31.412449250413026</v>
      </c>
      <c r="O43" t="str">
        <f t="shared" si="3"/>
        <v>DOWN</v>
      </c>
      <c r="P43" t="str">
        <f t="shared" si="4"/>
        <v>DOWN</v>
      </c>
      <c r="Q43">
        <f t="shared" si="5"/>
        <v>5.3500000000000227</v>
      </c>
      <c r="R43">
        <f t="shared" si="6"/>
        <v>13.100000000000023</v>
      </c>
      <c r="S43">
        <f t="shared" si="7"/>
        <v>0.40839694656488651</v>
      </c>
      <c r="T43" t="str">
        <f t="shared" si="8"/>
        <v>No Indication</v>
      </c>
      <c r="U43" t="str">
        <f t="shared" si="9"/>
        <v>No T+M+I</v>
      </c>
      <c r="V43">
        <v>608.00758343056793</v>
      </c>
      <c r="W43">
        <v>615.38029045473434</v>
      </c>
      <c r="X43">
        <f t="shared" si="10"/>
        <v>-7.3727070241664023</v>
      </c>
      <c r="Y43">
        <v>-5.3409673886121212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602</v>
      </c>
      <c r="D44">
        <v>609.85</v>
      </c>
      <c r="E44">
        <v>588.85</v>
      </c>
      <c r="F44">
        <v>608</v>
      </c>
      <c r="G44">
        <f>_xll.TA_TYPPRICE(D44,E44,F44)</f>
        <v>602.23333333333335</v>
      </c>
      <c r="H44">
        <v>600.6530333111848</v>
      </c>
      <c r="I44" t="str">
        <f t="shared" si="0"/>
        <v>UP</v>
      </c>
      <c r="J44">
        <v>613.25110712206208</v>
      </c>
      <c r="K44">
        <v>596.99314764311589</v>
      </c>
      <c r="L44" t="str">
        <f t="shared" si="1"/>
        <v>No Confirmation</v>
      </c>
      <c r="M44" t="str">
        <f t="shared" si="2"/>
        <v>No Trend</v>
      </c>
      <c r="N44">
        <v>54.044690336438975</v>
      </c>
      <c r="O44" t="str">
        <f t="shared" si="3"/>
        <v>No Momentum</v>
      </c>
      <c r="P44" t="str">
        <f t="shared" si="4"/>
        <v>No Trend + Momentum</v>
      </c>
      <c r="Q44">
        <f t="shared" si="5"/>
        <v>19.149999999999977</v>
      </c>
      <c r="R44">
        <f t="shared" si="6"/>
        <v>21</v>
      </c>
      <c r="S44">
        <f t="shared" si="7"/>
        <v>0.91190476190476077</v>
      </c>
      <c r="T44" t="str">
        <f t="shared" si="8"/>
        <v>UP</v>
      </c>
      <c r="U44" t="str">
        <f t="shared" si="9"/>
        <v>No T+M+I</v>
      </c>
      <c r="V44">
        <v>608.00641674894212</v>
      </c>
      <c r="W44">
        <v>614.83360227290211</v>
      </c>
      <c r="X44">
        <f t="shared" si="10"/>
        <v>-6.8271855239599972</v>
      </c>
      <c r="Y44">
        <v>-5.638211015681696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620</v>
      </c>
      <c r="D45">
        <v>625.95000000000005</v>
      </c>
      <c r="E45">
        <v>611.5</v>
      </c>
      <c r="F45">
        <v>624</v>
      </c>
      <c r="G45">
        <f>_xll.TA_TYPPRICE(D45,E45,F45)</f>
        <v>620.48333333333335</v>
      </c>
      <c r="H45">
        <v>610.56818332225907</v>
      </c>
      <c r="I45" t="str">
        <f t="shared" si="0"/>
        <v>UP</v>
      </c>
      <c r="J45">
        <v>616.07308331715944</v>
      </c>
      <c r="K45">
        <v>600.21689261131235</v>
      </c>
      <c r="L45" t="str">
        <f t="shared" si="1"/>
        <v>UP</v>
      </c>
      <c r="M45" t="str">
        <f t="shared" si="2"/>
        <v>UP</v>
      </c>
      <c r="N45">
        <v>72.315275776130548</v>
      </c>
      <c r="O45" t="str">
        <f t="shared" si="3"/>
        <v>UP</v>
      </c>
      <c r="P45" t="str">
        <f t="shared" si="4"/>
        <v>UP</v>
      </c>
      <c r="Q45">
        <f t="shared" si="5"/>
        <v>12.5</v>
      </c>
      <c r="R45">
        <f t="shared" si="6"/>
        <v>14.450000000000045</v>
      </c>
      <c r="S45">
        <f t="shared" si="7"/>
        <v>0.86505190311418412</v>
      </c>
      <c r="T45" t="str">
        <f t="shared" si="8"/>
        <v>UP</v>
      </c>
      <c r="U45" t="str">
        <f t="shared" si="9"/>
        <v>UP</v>
      </c>
      <c r="V45">
        <v>610.46696801833559</v>
      </c>
      <c r="W45">
        <v>615.51259469713159</v>
      </c>
      <c r="X45">
        <f t="shared" si="10"/>
        <v>-5.0456266787959976</v>
      </c>
      <c r="Y45">
        <v>-5.5196941483045565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629.4</v>
      </c>
      <c r="D46">
        <v>631.75</v>
      </c>
      <c r="E46">
        <v>623</v>
      </c>
      <c r="F46">
        <v>624</v>
      </c>
      <c r="G46">
        <f>_xll.TA_TYPPRICE(D46,E46,F46)</f>
        <v>626.25</v>
      </c>
      <c r="H46">
        <v>618.40909166112954</v>
      </c>
      <c r="I46" t="str">
        <f t="shared" si="0"/>
        <v>UP</v>
      </c>
      <c r="J46">
        <v>619.55684258001293</v>
      </c>
      <c r="K46">
        <v>605.27980536435405</v>
      </c>
      <c r="L46" t="str">
        <f t="shared" si="1"/>
        <v>UP</v>
      </c>
      <c r="M46" t="str">
        <f t="shared" si="2"/>
        <v>UP</v>
      </c>
      <c r="N46">
        <v>72.315275776130562</v>
      </c>
      <c r="O46" t="str">
        <f t="shared" si="3"/>
        <v>UP</v>
      </c>
      <c r="P46" t="str">
        <f t="shared" si="4"/>
        <v>UP</v>
      </c>
      <c r="Q46">
        <f t="shared" si="5"/>
        <v>1</v>
      </c>
      <c r="R46">
        <f t="shared" si="6"/>
        <v>8.75</v>
      </c>
      <c r="S46">
        <f t="shared" si="7"/>
        <v>0.11428571428571428</v>
      </c>
      <c r="T46" t="str">
        <f t="shared" si="8"/>
        <v>DOWN</v>
      </c>
      <c r="U46" t="str">
        <f t="shared" si="9"/>
        <v>No T+M+I</v>
      </c>
      <c r="V46">
        <v>612.54897293859165</v>
      </c>
      <c r="W46">
        <v>616.14129138623298</v>
      </c>
      <c r="X46">
        <f t="shared" si="10"/>
        <v>-3.5923184476413326</v>
      </c>
      <c r="Y46">
        <v>-5.1342190081719119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625</v>
      </c>
      <c r="D47">
        <v>647.1</v>
      </c>
      <c r="E47">
        <v>622.85</v>
      </c>
      <c r="F47">
        <v>647</v>
      </c>
      <c r="G47">
        <f>_xll.TA_TYPPRICE(D47,E47,F47)</f>
        <v>638.98333333333335</v>
      </c>
      <c r="H47">
        <v>628.6962124972315</v>
      </c>
      <c r="I47" t="str">
        <f t="shared" si="0"/>
        <v>UP</v>
      </c>
      <c r="J47">
        <v>625.67754422889891</v>
      </c>
      <c r="K47">
        <v>609.18429306116423</v>
      </c>
      <c r="L47" t="str">
        <f t="shared" si="1"/>
        <v>UP</v>
      </c>
      <c r="M47" t="str">
        <f t="shared" si="2"/>
        <v>UP</v>
      </c>
      <c r="N47">
        <v>85.375103488310643</v>
      </c>
      <c r="O47" t="str">
        <f t="shared" si="3"/>
        <v>UP</v>
      </c>
      <c r="P47" t="str">
        <f t="shared" si="4"/>
        <v>UP</v>
      </c>
      <c r="Q47">
        <f t="shared" si="5"/>
        <v>24.149999999999977</v>
      </c>
      <c r="R47">
        <f t="shared" si="6"/>
        <v>24.25</v>
      </c>
      <c r="S47">
        <f t="shared" si="7"/>
        <v>0.99587628865979283</v>
      </c>
      <c r="T47" t="str">
        <f t="shared" si="8"/>
        <v>UP</v>
      </c>
      <c r="U47" t="str">
        <f t="shared" si="9"/>
        <v>UP</v>
      </c>
      <c r="V47">
        <v>617.84913094803903</v>
      </c>
      <c r="W47">
        <v>618.42712165391947</v>
      </c>
      <c r="X47">
        <f t="shared" si="10"/>
        <v>-0.57799070588043833</v>
      </c>
      <c r="Y47">
        <v>-4.2229733477136175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625.6</v>
      </c>
      <c r="AE47">
        <f t="shared" si="16"/>
        <v>632.1</v>
      </c>
      <c r="AF47">
        <f t="shared" si="17"/>
        <v>635</v>
      </c>
      <c r="AG47">
        <f t="shared" si="18"/>
        <v>637.85</v>
      </c>
      <c r="AH47">
        <f t="shared" si="19"/>
        <v>637.85</v>
      </c>
    </row>
    <row r="48" spans="1:34" x14ac:dyDescent="0.25">
      <c r="A48" t="s">
        <v>5</v>
      </c>
      <c r="B48" s="1">
        <v>42922</v>
      </c>
      <c r="C48">
        <v>653.95000000000005</v>
      </c>
      <c r="D48">
        <v>657.45</v>
      </c>
      <c r="E48">
        <v>642.20000000000005</v>
      </c>
      <c r="F48">
        <v>644</v>
      </c>
      <c r="G48">
        <f>_xll.TA_TYPPRICE(D48,E48,F48)</f>
        <v>647.88333333333333</v>
      </c>
      <c r="H48">
        <v>638.28977291528236</v>
      </c>
      <c r="I48" t="str">
        <f t="shared" si="0"/>
        <v>UP</v>
      </c>
      <c r="J48">
        <v>632.73808995581032</v>
      </c>
      <c r="K48">
        <v>616.52111682534996</v>
      </c>
      <c r="L48" t="str">
        <f t="shared" si="1"/>
        <v>UP</v>
      </c>
      <c r="M48" t="str">
        <f t="shared" si="2"/>
        <v>UP</v>
      </c>
      <c r="N48">
        <v>79.277611546588446</v>
      </c>
      <c r="O48" t="str">
        <f t="shared" si="3"/>
        <v>UP</v>
      </c>
      <c r="P48" t="str">
        <f t="shared" si="4"/>
        <v>UP</v>
      </c>
      <c r="Q48">
        <f t="shared" si="5"/>
        <v>1.7999999999999545</v>
      </c>
      <c r="R48">
        <f t="shared" si="6"/>
        <v>15.25</v>
      </c>
      <c r="S48">
        <f t="shared" si="7"/>
        <v>0.11803278688524292</v>
      </c>
      <c r="T48" t="str">
        <f t="shared" si="8"/>
        <v>DOWN</v>
      </c>
      <c r="U48" t="str">
        <f t="shared" si="9"/>
        <v>No T+M+I</v>
      </c>
      <c r="V48">
        <v>621.87234157141768</v>
      </c>
      <c r="W48">
        <v>620.32140893881433</v>
      </c>
      <c r="X48">
        <f t="shared" si="10"/>
        <v>1.5509326326033488</v>
      </c>
      <c r="Y48">
        <v>-3.0681921516502242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645</v>
      </c>
      <c r="D49">
        <v>653.5</v>
      </c>
      <c r="E49">
        <v>639</v>
      </c>
      <c r="F49">
        <v>649</v>
      </c>
      <c r="G49">
        <f>_xll.TA_TYPPRICE(D49,E49,F49)</f>
        <v>647.16666666666663</v>
      </c>
      <c r="H49">
        <v>642.72821979097444</v>
      </c>
      <c r="I49" t="str">
        <f t="shared" si="0"/>
        <v>UP</v>
      </c>
      <c r="J49">
        <v>637.35184774340803</v>
      </c>
      <c r="K49">
        <v>621.51642419749442</v>
      </c>
      <c r="L49" t="str">
        <f t="shared" si="1"/>
        <v>UP</v>
      </c>
      <c r="M49" t="str">
        <f t="shared" si="2"/>
        <v>UP</v>
      </c>
      <c r="N49">
        <v>81.961579151317238</v>
      </c>
      <c r="O49" t="str">
        <f t="shared" si="3"/>
        <v>UP</v>
      </c>
      <c r="P49" t="str">
        <f t="shared" si="4"/>
        <v>UP</v>
      </c>
      <c r="Q49">
        <f t="shared" si="5"/>
        <v>10</v>
      </c>
      <c r="R49">
        <f t="shared" si="6"/>
        <v>14.5</v>
      </c>
      <c r="S49">
        <f t="shared" si="7"/>
        <v>0.68965517241379315</v>
      </c>
      <c r="T49" t="str">
        <f t="shared" si="8"/>
        <v>No Indication</v>
      </c>
      <c r="U49" t="str">
        <f t="shared" si="9"/>
        <v>No T+M+I</v>
      </c>
      <c r="V49">
        <v>626.04582748350731</v>
      </c>
      <c r="W49">
        <v>622.44574901742067</v>
      </c>
      <c r="X49">
        <f t="shared" si="10"/>
        <v>3.6000784660866429</v>
      </c>
      <c r="Y49">
        <v>-1.7345380281028506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648.70000000000005</v>
      </c>
      <c r="D50">
        <v>655</v>
      </c>
      <c r="E50">
        <v>647.70000000000005</v>
      </c>
      <c r="F50">
        <v>649</v>
      </c>
      <c r="G50">
        <f>_xll.TA_TYPPRICE(D50,E50,F50)</f>
        <v>650.56666666666672</v>
      </c>
      <c r="H50">
        <v>646.64744322882052</v>
      </c>
      <c r="I50" t="str">
        <f t="shared" si="0"/>
        <v>UP</v>
      </c>
      <c r="J50">
        <v>641.27365935598402</v>
      </c>
      <c r="K50">
        <v>627.33499659805125</v>
      </c>
      <c r="L50" t="str">
        <f t="shared" si="1"/>
        <v>UP</v>
      </c>
      <c r="M50" t="str">
        <f t="shared" si="2"/>
        <v>UP</v>
      </c>
      <c r="N50">
        <v>81.961579151317238</v>
      </c>
      <c r="O50" t="str">
        <f t="shared" si="3"/>
        <v>UP</v>
      </c>
      <c r="P50" t="str">
        <f t="shared" si="4"/>
        <v>UP</v>
      </c>
      <c r="Q50">
        <f t="shared" si="5"/>
        <v>1.2999999999999545</v>
      </c>
      <c r="R50">
        <f t="shared" si="6"/>
        <v>7.2999999999999545</v>
      </c>
      <c r="S50">
        <f t="shared" si="7"/>
        <v>0.1780821917808168</v>
      </c>
      <c r="T50" t="str">
        <f t="shared" si="8"/>
        <v>DOWN</v>
      </c>
      <c r="U50" t="str">
        <f t="shared" si="9"/>
        <v>No T+M+I</v>
      </c>
      <c r="V50">
        <v>629.57723863989077</v>
      </c>
      <c r="W50">
        <v>624.41273057168576</v>
      </c>
      <c r="X50">
        <f t="shared" si="10"/>
        <v>5.1645080682050093</v>
      </c>
      <c r="Y50">
        <v>-0.35472880884127855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650</v>
      </c>
      <c r="D51">
        <v>652</v>
      </c>
      <c r="E51">
        <v>634.75</v>
      </c>
      <c r="F51">
        <v>636</v>
      </c>
      <c r="G51">
        <f>_xll.TA_TYPPRICE(D51,E51,F51)</f>
        <v>640.91666666666663</v>
      </c>
      <c r="H51">
        <v>643.78205494774352</v>
      </c>
      <c r="I51" t="str">
        <f t="shared" si="0"/>
        <v>DOWN</v>
      </c>
      <c r="J51">
        <v>643.65729061020977</v>
      </c>
      <c r="K51">
        <v>628.98277513181768</v>
      </c>
      <c r="L51" t="str">
        <f t="shared" si="1"/>
        <v>No Confirmation</v>
      </c>
      <c r="M51" t="str">
        <f t="shared" si="2"/>
        <v>No Trend</v>
      </c>
      <c r="N51">
        <v>53.703892799742682</v>
      </c>
      <c r="O51" t="str">
        <f t="shared" si="3"/>
        <v>No Momentum</v>
      </c>
      <c r="P51" t="str">
        <f t="shared" si="4"/>
        <v>No Trend + Momentum</v>
      </c>
      <c r="Q51">
        <f t="shared" si="5"/>
        <v>1.25</v>
      </c>
      <c r="R51">
        <f t="shared" si="6"/>
        <v>17.25</v>
      </c>
      <c r="S51">
        <f t="shared" si="7"/>
        <v>7.2463768115942032E-2</v>
      </c>
      <c r="T51" t="str">
        <f t="shared" si="8"/>
        <v>DOWN</v>
      </c>
      <c r="U51" t="str">
        <f t="shared" si="9"/>
        <v>No T+M+I</v>
      </c>
      <c r="V51">
        <v>630.5653557722153</v>
      </c>
      <c r="W51">
        <v>625.27104682563493</v>
      </c>
      <c r="X51">
        <f t="shared" si="10"/>
        <v>5.2943089465803723</v>
      </c>
      <c r="Y51">
        <v>0.77507874224305162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640</v>
      </c>
      <c r="D52">
        <v>649.70000000000005</v>
      </c>
      <c r="E52">
        <v>638</v>
      </c>
      <c r="F52">
        <v>644</v>
      </c>
      <c r="G52">
        <f>_xll.TA_TYPPRICE(D52,E52,F52)</f>
        <v>643.9</v>
      </c>
      <c r="H52">
        <v>643.84102747387169</v>
      </c>
      <c r="I52" t="str">
        <f t="shared" si="0"/>
        <v>UP</v>
      </c>
      <c r="J52">
        <v>645.00011491905207</v>
      </c>
      <c r="K52">
        <v>630.9866028803026</v>
      </c>
      <c r="L52" t="str">
        <f t="shared" si="1"/>
        <v>No Confirmation</v>
      </c>
      <c r="M52" t="str">
        <f t="shared" si="2"/>
        <v>No Trend</v>
      </c>
      <c r="N52">
        <v>63.408238291022535</v>
      </c>
      <c r="O52" t="str">
        <f t="shared" si="3"/>
        <v>UP</v>
      </c>
      <c r="P52" t="str">
        <f t="shared" si="4"/>
        <v>No Trend + Momentum</v>
      </c>
      <c r="Q52">
        <f t="shared" si="5"/>
        <v>6</v>
      </c>
      <c r="R52">
        <f t="shared" si="6"/>
        <v>11.700000000000045</v>
      </c>
      <c r="S52">
        <f t="shared" si="7"/>
        <v>0.51282051282051078</v>
      </c>
      <c r="T52" t="str">
        <f t="shared" si="8"/>
        <v>No Indication</v>
      </c>
      <c r="U52" t="str">
        <f t="shared" si="9"/>
        <v>No T+M+I</v>
      </c>
      <c r="V52">
        <v>632.63222411495144</v>
      </c>
      <c r="W52">
        <v>626.65837669040275</v>
      </c>
      <c r="X52">
        <f t="shared" si="10"/>
        <v>5.9738474245486941</v>
      </c>
      <c r="Y52">
        <v>1.8148324787041801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643.85</v>
      </c>
      <c r="D53">
        <v>645.70000000000005</v>
      </c>
      <c r="E53">
        <v>637.70000000000005</v>
      </c>
      <c r="F53">
        <v>641</v>
      </c>
      <c r="G53">
        <f>_xll.TA_TYPPRICE(D53,E53,F53)</f>
        <v>641.4666666666667</v>
      </c>
      <c r="H53">
        <v>642.65384707026919</v>
      </c>
      <c r="I53" t="str">
        <f t="shared" si="0"/>
        <v>DOWN</v>
      </c>
      <c r="J53">
        <v>645.15564493704051</v>
      </c>
      <c r="K53">
        <v>632.47846890690198</v>
      </c>
      <c r="L53" t="str">
        <f t="shared" si="1"/>
        <v>No Confirmation</v>
      </c>
      <c r="M53" t="str">
        <f t="shared" si="2"/>
        <v>No Trend</v>
      </c>
      <c r="N53">
        <v>57.735342545177474</v>
      </c>
      <c r="O53" t="str">
        <f t="shared" si="3"/>
        <v>No Momentum</v>
      </c>
      <c r="P53" t="str">
        <f t="shared" si="4"/>
        <v>No Trend + Momentum</v>
      </c>
      <c r="Q53">
        <f t="shared" si="5"/>
        <v>3.2999999999999545</v>
      </c>
      <c r="R53">
        <f t="shared" si="6"/>
        <v>8</v>
      </c>
      <c r="S53">
        <f t="shared" si="7"/>
        <v>0.41249999999999432</v>
      </c>
      <c r="T53" t="str">
        <f t="shared" si="8"/>
        <v>No Indication</v>
      </c>
      <c r="U53" t="str">
        <f t="shared" si="9"/>
        <v>No T+M+I</v>
      </c>
      <c r="V53">
        <v>633.91957425111275</v>
      </c>
      <c r="W53">
        <v>627.72071915778031</v>
      </c>
      <c r="X53">
        <f t="shared" si="10"/>
        <v>6.1988550933324404</v>
      </c>
      <c r="Y53">
        <v>2.6916370016298323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640.79999999999995</v>
      </c>
      <c r="D54">
        <v>642.35</v>
      </c>
      <c r="E54">
        <v>633.20000000000005</v>
      </c>
      <c r="F54">
        <v>640</v>
      </c>
      <c r="G54">
        <f>_xll.TA_TYPPRICE(D54,E54,F54)</f>
        <v>638.51666666666677</v>
      </c>
      <c r="H54">
        <v>640.58525686846792</v>
      </c>
      <c r="I54" t="str">
        <f t="shared" si="0"/>
        <v>DOWN</v>
      </c>
      <c r="J54">
        <v>644.53216828436484</v>
      </c>
      <c r="K54">
        <v>632.63880914981269</v>
      </c>
      <c r="L54" t="str">
        <f t="shared" si="1"/>
        <v>No Confirmation</v>
      </c>
      <c r="M54" t="str">
        <f t="shared" si="2"/>
        <v>No Trend</v>
      </c>
      <c r="N54">
        <v>55.66045471466272</v>
      </c>
      <c r="O54" t="str">
        <f t="shared" si="3"/>
        <v>No Momentum</v>
      </c>
      <c r="P54" t="str">
        <f t="shared" si="4"/>
        <v>No Trend + Momentum</v>
      </c>
      <c r="Q54">
        <f t="shared" si="5"/>
        <v>6.7999999999999545</v>
      </c>
      <c r="R54">
        <f t="shared" si="6"/>
        <v>9.1499999999999773</v>
      </c>
      <c r="S54">
        <f t="shared" si="7"/>
        <v>0.74316939890710065</v>
      </c>
      <c r="T54" t="str">
        <f t="shared" si="8"/>
        <v>No Indication</v>
      </c>
      <c r="U54" t="str">
        <f t="shared" si="9"/>
        <v>No T+M+I</v>
      </c>
      <c r="V54">
        <v>634.85502436632612</v>
      </c>
      <c r="W54">
        <v>628.63029551646321</v>
      </c>
      <c r="X54">
        <f t="shared" si="10"/>
        <v>6.2247288498629132</v>
      </c>
      <c r="Y54">
        <v>3.3982553712764485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639.85</v>
      </c>
      <c r="D55">
        <v>641.85</v>
      </c>
      <c r="E55">
        <v>628.20000000000005</v>
      </c>
      <c r="F55">
        <v>632</v>
      </c>
      <c r="G55">
        <f>_xll.TA_TYPPRICE(D55,E55,F55)</f>
        <v>634.01666666666677</v>
      </c>
      <c r="H55">
        <v>637.30096176756729</v>
      </c>
      <c r="I55" t="str">
        <f t="shared" si="0"/>
        <v>DOWN</v>
      </c>
      <c r="J55">
        <v>643.93613088783934</v>
      </c>
      <c r="K55">
        <v>631.65240711652098</v>
      </c>
      <c r="L55" t="str">
        <f t="shared" si="1"/>
        <v>No Confirmation</v>
      </c>
      <c r="M55" t="str">
        <f t="shared" si="2"/>
        <v>No Trend</v>
      </c>
      <c r="N55">
        <v>40.945496870000291</v>
      </c>
      <c r="O55" t="str">
        <f t="shared" si="3"/>
        <v>No Momentum</v>
      </c>
      <c r="P55" t="str">
        <f t="shared" si="4"/>
        <v>No Trend + Momentum</v>
      </c>
      <c r="Q55">
        <f t="shared" si="5"/>
        <v>3.7999999999999545</v>
      </c>
      <c r="R55">
        <f t="shared" si="6"/>
        <v>13.649999999999977</v>
      </c>
      <c r="S55">
        <f t="shared" si="7"/>
        <v>0.27838827838827551</v>
      </c>
      <c r="T55" t="str">
        <f t="shared" si="8"/>
        <v>No Indication</v>
      </c>
      <c r="U55" t="str">
        <f t="shared" si="9"/>
        <v>No T+M+I</v>
      </c>
      <c r="V55">
        <v>634.41578984842977</v>
      </c>
      <c r="W55">
        <v>628.87990325598446</v>
      </c>
      <c r="X55">
        <f t="shared" si="10"/>
        <v>5.5358865924453085</v>
      </c>
      <c r="Y55">
        <v>3.8257816155102207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630.70000000000005</v>
      </c>
      <c r="D56">
        <v>634.85</v>
      </c>
      <c r="E56">
        <v>621</v>
      </c>
      <c r="F56">
        <v>623</v>
      </c>
      <c r="G56">
        <f>_xll.TA_TYPPRICE(D56,E56,F56)</f>
        <v>626.2833333333333</v>
      </c>
      <c r="H56">
        <v>631.7921475504503</v>
      </c>
      <c r="I56" t="str">
        <f t="shared" si="0"/>
        <v>DOWN</v>
      </c>
      <c r="J56">
        <v>641.91699069054175</v>
      </c>
      <c r="K56">
        <v>629.2852055350719</v>
      </c>
      <c r="L56" t="str">
        <f t="shared" si="1"/>
        <v>DOWN</v>
      </c>
      <c r="M56" t="str">
        <f t="shared" si="2"/>
        <v>DOWN</v>
      </c>
      <c r="N56">
        <v>29.848651708629927</v>
      </c>
      <c r="O56" t="str">
        <f t="shared" si="3"/>
        <v>DOWN</v>
      </c>
      <c r="P56" t="str">
        <f t="shared" si="4"/>
        <v>DOWN</v>
      </c>
      <c r="Q56">
        <f t="shared" si="5"/>
        <v>2</v>
      </c>
      <c r="R56">
        <f t="shared" si="6"/>
        <v>13.850000000000023</v>
      </c>
      <c r="S56">
        <f t="shared" si="7"/>
        <v>0.14440433212996368</v>
      </c>
      <c r="T56" t="str">
        <f t="shared" si="8"/>
        <v>DOWN</v>
      </c>
      <c r="U56" t="str">
        <f t="shared" si="9"/>
        <v>DOWN</v>
      </c>
      <c r="V56">
        <v>632.65951448713292</v>
      </c>
      <c r="W56">
        <v>628.44435486665225</v>
      </c>
      <c r="X56">
        <f t="shared" si="10"/>
        <v>4.2151596204806765</v>
      </c>
      <c r="Y56">
        <v>3.9036572165043117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624.70000000000005</v>
      </c>
      <c r="D57">
        <v>631.25</v>
      </c>
      <c r="E57">
        <v>623.29999999999995</v>
      </c>
      <c r="F57">
        <v>629</v>
      </c>
      <c r="G57">
        <f>_xll.TA_TYPPRICE(D57,E57,F57)</f>
        <v>627.85</v>
      </c>
      <c r="H57">
        <v>629.82107377522516</v>
      </c>
      <c r="I57" t="str">
        <f t="shared" si="0"/>
        <v>DOWN</v>
      </c>
      <c r="J57">
        <v>639.54654831486584</v>
      </c>
      <c r="K57">
        <v>627.9551598606115</v>
      </c>
      <c r="L57" t="str">
        <f t="shared" si="1"/>
        <v>No Confirmation</v>
      </c>
      <c r="M57" t="str">
        <f t="shared" si="2"/>
        <v>No Trend</v>
      </c>
      <c r="N57">
        <v>42.773108299524054</v>
      </c>
      <c r="O57" t="str">
        <f t="shared" si="3"/>
        <v>No Momentum</v>
      </c>
      <c r="P57" t="str">
        <f t="shared" si="4"/>
        <v>No Trend + Momentum</v>
      </c>
      <c r="Q57">
        <f t="shared" si="5"/>
        <v>5.7000000000000455</v>
      </c>
      <c r="R57">
        <f t="shared" si="6"/>
        <v>7.9500000000000455</v>
      </c>
      <c r="S57">
        <f t="shared" si="7"/>
        <v>0.71698113207547332</v>
      </c>
      <c r="T57" t="str">
        <f t="shared" si="8"/>
        <v>No Indication</v>
      </c>
      <c r="U57" t="str">
        <f t="shared" si="9"/>
        <v>No T+M+I</v>
      </c>
      <c r="V57">
        <v>632.0965122583433</v>
      </c>
      <c r="W57">
        <v>628.48551376541877</v>
      </c>
      <c r="X57">
        <f t="shared" si="10"/>
        <v>3.6109984929245229</v>
      </c>
      <c r="Y57">
        <v>3.8451254717883541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628.1</v>
      </c>
      <c r="D58">
        <v>630.35</v>
      </c>
      <c r="E58">
        <v>623.6</v>
      </c>
      <c r="F58">
        <v>627</v>
      </c>
      <c r="G58">
        <f>_xll.TA_TYPPRICE(D58,E58,F58)</f>
        <v>626.98333333333335</v>
      </c>
      <c r="H58">
        <v>628.40220355427925</v>
      </c>
      <c r="I58" t="str">
        <f t="shared" si="0"/>
        <v>DOWN</v>
      </c>
      <c r="J58">
        <v>637.50287091156235</v>
      </c>
      <c r="K58">
        <v>626.98734655825342</v>
      </c>
      <c r="L58" t="str">
        <f t="shared" si="1"/>
        <v>No Confirmation</v>
      </c>
      <c r="M58" t="str">
        <f t="shared" si="2"/>
        <v>No Trend</v>
      </c>
      <c r="N58">
        <v>39.723705585631876</v>
      </c>
      <c r="O58" t="str">
        <f t="shared" si="3"/>
        <v>DOWN</v>
      </c>
      <c r="P58" t="str">
        <f t="shared" si="4"/>
        <v>No Trend + Momentum</v>
      </c>
      <c r="Q58">
        <f t="shared" si="5"/>
        <v>3.3999999999999773</v>
      </c>
      <c r="R58">
        <f t="shared" si="6"/>
        <v>6.75</v>
      </c>
      <c r="S58">
        <f t="shared" si="7"/>
        <v>0.50370370370370032</v>
      </c>
      <c r="T58" t="str">
        <f t="shared" si="8"/>
        <v>No Indication</v>
      </c>
      <c r="U58" t="str">
        <f t="shared" si="9"/>
        <v>No T+M+I</v>
      </c>
      <c r="V58">
        <v>631.3124334493674</v>
      </c>
      <c r="W58">
        <v>628.37547570872107</v>
      </c>
      <c r="X58">
        <f t="shared" si="10"/>
        <v>2.936957740646335</v>
      </c>
      <c r="Y58">
        <v>3.6634919255599501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627.4</v>
      </c>
      <c r="D59">
        <v>628.04999999999995</v>
      </c>
      <c r="E59">
        <v>618.65</v>
      </c>
      <c r="F59">
        <v>624</v>
      </c>
      <c r="G59">
        <f>_xll.TA_TYPPRICE(D59,E59,F59)</f>
        <v>623.56666666666661</v>
      </c>
      <c r="H59">
        <v>625.98443511047299</v>
      </c>
      <c r="I59" t="str">
        <f t="shared" si="0"/>
        <v>DOWN</v>
      </c>
      <c r="J59">
        <v>635.40223293121517</v>
      </c>
      <c r="K59">
        <v>625.13460287864154</v>
      </c>
      <c r="L59" t="str">
        <f t="shared" si="1"/>
        <v>DOWN</v>
      </c>
      <c r="M59" t="str">
        <f t="shared" si="2"/>
        <v>DOWN</v>
      </c>
      <c r="N59">
        <v>35.03981208689121</v>
      </c>
      <c r="O59" t="str">
        <f t="shared" si="3"/>
        <v>DOWN</v>
      </c>
      <c r="P59" t="str">
        <f t="shared" si="4"/>
        <v>DOWN</v>
      </c>
      <c r="Q59">
        <f t="shared" si="5"/>
        <v>5.3500000000000227</v>
      </c>
      <c r="R59">
        <f t="shared" si="6"/>
        <v>9.3999999999999773</v>
      </c>
      <c r="S59">
        <f t="shared" si="7"/>
        <v>0.56914893617021656</v>
      </c>
      <c r="T59" t="str">
        <f t="shared" si="8"/>
        <v>No Indication</v>
      </c>
      <c r="U59" t="str">
        <f t="shared" si="9"/>
        <v>No T+M+I</v>
      </c>
      <c r="V59">
        <v>630.18744368792625</v>
      </c>
      <c r="W59">
        <v>628.051366396964</v>
      </c>
      <c r="X59">
        <f t="shared" si="10"/>
        <v>2.1360772909622483</v>
      </c>
      <c r="Y59">
        <v>3.3580089986404098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624.65</v>
      </c>
      <c r="D60">
        <v>627.9</v>
      </c>
      <c r="E60">
        <v>615.1</v>
      </c>
      <c r="F60">
        <v>616</v>
      </c>
      <c r="G60">
        <f>_xll.TA_TYPPRICE(D60,E60,F60)</f>
        <v>619.66666666666663</v>
      </c>
      <c r="H60">
        <v>622.82555088856975</v>
      </c>
      <c r="I60" t="str">
        <f t="shared" si="0"/>
        <v>DOWN</v>
      </c>
      <c r="J60">
        <v>633.73507005761178</v>
      </c>
      <c r="K60">
        <v>622.90469112783228</v>
      </c>
      <c r="L60" t="str">
        <f t="shared" si="1"/>
        <v>DOWN</v>
      </c>
      <c r="M60" t="str">
        <f t="shared" si="2"/>
        <v>DOWN</v>
      </c>
      <c r="N60">
        <v>25.153498197677131</v>
      </c>
      <c r="O60" t="str">
        <f t="shared" si="3"/>
        <v>DOWN</v>
      </c>
      <c r="P60" t="str">
        <f t="shared" si="4"/>
        <v>DOWN</v>
      </c>
      <c r="Q60">
        <f t="shared" si="5"/>
        <v>0.89999999999997726</v>
      </c>
      <c r="R60">
        <f t="shared" si="6"/>
        <v>12.799999999999955</v>
      </c>
      <c r="S60">
        <f t="shared" si="7"/>
        <v>7.0312499999998473E-2</v>
      </c>
      <c r="T60" t="str">
        <f t="shared" si="8"/>
        <v>DOWN</v>
      </c>
      <c r="U60" t="str">
        <f t="shared" si="9"/>
        <v>DOWN</v>
      </c>
      <c r="V60">
        <v>628.00476004362986</v>
      </c>
      <c r="W60">
        <v>627.15867258978153</v>
      </c>
      <c r="X60">
        <f t="shared" si="10"/>
        <v>0.84608745384832673</v>
      </c>
      <c r="Y60">
        <v>2.855624689681993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626.45000000000005</v>
      </c>
      <c r="AE60">
        <f t="shared" si="16"/>
        <v>623</v>
      </c>
      <c r="AF60">
        <f t="shared" si="17"/>
        <v>621.5</v>
      </c>
      <c r="AG60">
        <f t="shared" si="18"/>
        <v>620</v>
      </c>
    </row>
    <row r="61" spans="1:34" x14ac:dyDescent="0.25">
      <c r="A61" t="s">
        <v>5</v>
      </c>
      <c r="B61" s="1">
        <v>42941</v>
      </c>
      <c r="C61">
        <v>617.04999999999995</v>
      </c>
      <c r="D61">
        <v>625.6</v>
      </c>
      <c r="E61">
        <v>617.04999999999995</v>
      </c>
      <c r="F61">
        <v>618</v>
      </c>
      <c r="G61">
        <f>_xll.TA_TYPPRICE(D61,E61,F61)</f>
        <v>620.2166666666667</v>
      </c>
      <c r="H61">
        <v>621.52110877761822</v>
      </c>
      <c r="I61" t="str">
        <f t="shared" si="0"/>
        <v>DOWN</v>
      </c>
      <c r="J61">
        <v>631.92727671147588</v>
      </c>
      <c r="K61">
        <v>621.6036486549807</v>
      </c>
      <c r="L61" t="str">
        <f t="shared" si="1"/>
        <v>DOWN</v>
      </c>
      <c r="M61" t="str">
        <f t="shared" si="2"/>
        <v>DOWN</v>
      </c>
      <c r="N61">
        <v>31.218029755303945</v>
      </c>
      <c r="O61" t="str">
        <f t="shared" si="3"/>
        <v>DOWN</v>
      </c>
      <c r="P61" t="str">
        <f t="shared" si="4"/>
        <v>DOWN</v>
      </c>
      <c r="Q61">
        <f t="shared" si="5"/>
        <v>0.95000000000004547</v>
      </c>
      <c r="R61">
        <f t="shared" si="6"/>
        <v>8.5500000000000682</v>
      </c>
      <c r="S61">
        <f t="shared" si="7"/>
        <v>0.11111111111111555</v>
      </c>
      <c r="T61" t="str">
        <f t="shared" si="8"/>
        <v>DOWN</v>
      </c>
      <c r="U61" t="str">
        <f t="shared" si="9"/>
        <v>DOWN</v>
      </c>
      <c r="V61">
        <v>626.46556619076375</v>
      </c>
      <c r="W61">
        <v>626.48025239794583</v>
      </c>
      <c r="X61">
        <f t="shared" si="10"/>
        <v>-1.468620718208058E-2</v>
      </c>
      <c r="Y61">
        <v>2.2815625103091781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624.65000000000009</v>
      </c>
      <c r="AE61">
        <f t="shared" si="16"/>
        <v>622.35</v>
      </c>
      <c r="AF61">
        <f t="shared" si="17"/>
        <v>621.35</v>
      </c>
      <c r="AG61">
        <f t="shared" si="18"/>
        <v>620.30000000000007</v>
      </c>
    </row>
    <row r="62" spans="1:34" x14ac:dyDescent="0.25">
      <c r="A62" t="s">
        <v>5</v>
      </c>
      <c r="B62" s="1">
        <v>42942</v>
      </c>
      <c r="C62">
        <v>617.1</v>
      </c>
      <c r="D62">
        <v>630.1</v>
      </c>
      <c r="E62">
        <v>617.1</v>
      </c>
      <c r="F62">
        <v>626</v>
      </c>
      <c r="G62">
        <f>_xll.TA_TYPPRICE(D62,E62,F62)</f>
        <v>624.4</v>
      </c>
      <c r="H62">
        <v>622.9605543888091</v>
      </c>
      <c r="I62" t="str">
        <f t="shared" si="0"/>
        <v>UP</v>
      </c>
      <c r="J62">
        <v>631.52121522003677</v>
      </c>
      <c r="K62">
        <v>620.60283784276282</v>
      </c>
      <c r="L62" t="str">
        <f t="shared" si="1"/>
        <v>No Confirmation</v>
      </c>
      <c r="M62" t="str">
        <f t="shared" si="2"/>
        <v>No Trend</v>
      </c>
      <c r="N62">
        <v>51.049434264433337</v>
      </c>
      <c r="O62" t="str">
        <f t="shared" si="3"/>
        <v>No Momentum</v>
      </c>
      <c r="P62" t="str">
        <f t="shared" si="4"/>
        <v>No Trend + Momentum</v>
      </c>
      <c r="Q62">
        <f t="shared" si="5"/>
        <v>8.8999999999999773</v>
      </c>
      <c r="R62">
        <f t="shared" si="6"/>
        <v>13</v>
      </c>
      <c r="S62">
        <f t="shared" si="7"/>
        <v>0.68461538461538285</v>
      </c>
      <c r="T62" t="str">
        <f t="shared" si="8"/>
        <v>No Indication</v>
      </c>
      <c r="U62" t="str">
        <f t="shared" si="9"/>
        <v>No T+M+I</v>
      </c>
      <c r="V62">
        <v>626.39394062295389</v>
      </c>
      <c r="W62">
        <v>626.44467814624613</v>
      </c>
      <c r="X62">
        <f t="shared" si="10"/>
        <v>-5.0737523292241349E-2</v>
      </c>
      <c r="Y62">
        <v>1.8151025035888941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627.5</v>
      </c>
      <c r="D63">
        <v>634.70000000000005</v>
      </c>
      <c r="E63">
        <v>618.95000000000005</v>
      </c>
      <c r="F63">
        <v>620</v>
      </c>
      <c r="G63">
        <f>_xll.TA_TYPPRICE(D63,E63,F63)</f>
        <v>624.55000000000007</v>
      </c>
      <c r="H63">
        <v>623.75527719440458</v>
      </c>
      <c r="I63" t="str">
        <f t="shared" si="0"/>
        <v>DOWN</v>
      </c>
      <c r="J63">
        <v>632.22761183780642</v>
      </c>
      <c r="K63">
        <v>620.23554054437113</v>
      </c>
      <c r="L63" t="str">
        <f t="shared" si="1"/>
        <v>DOWN</v>
      </c>
      <c r="M63" t="str">
        <f t="shared" si="2"/>
        <v>DOWN</v>
      </c>
      <c r="N63">
        <v>40.186831393217879</v>
      </c>
      <c r="O63" t="str">
        <f t="shared" si="3"/>
        <v>No Momentum</v>
      </c>
      <c r="P63" t="str">
        <f t="shared" si="4"/>
        <v>No Trend + Momentum</v>
      </c>
      <c r="Q63">
        <f t="shared" si="5"/>
        <v>1.0499999999999545</v>
      </c>
      <c r="R63">
        <f t="shared" si="6"/>
        <v>15.75</v>
      </c>
      <c r="S63">
        <f t="shared" si="7"/>
        <v>6.6666666666663779E-2</v>
      </c>
      <c r="T63" t="str">
        <f t="shared" si="8"/>
        <v>DOWN</v>
      </c>
      <c r="U63" t="str">
        <f t="shared" si="9"/>
        <v>No T+M+I</v>
      </c>
      <c r="V63">
        <v>625.41025745019181</v>
      </c>
      <c r="W63">
        <v>625.96729457985748</v>
      </c>
      <c r="X63">
        <f t="shared" si="10"/>
        <v>-0.55703712966567309</v>
      </c>
      <c r="Y63">
        <v>1.3406745769379806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625</v>
      </c>
      <c r="D64">
        <v>628.79999999999995</v>
      </c>
      <c r="E64">
        <v>619.54999999999995</v>
      </c>
      <c r="F64">
        <v>622.54999999999995</v>
      </c>
      <c r="G64">
        <f>_xll.TA_TYPPRICE(D64,E64,F64)</f>
        <v>623.63333333333333</v>
      </c>
      <c r="H64">
        <v>623.69430526386896</v>
      </c>
      <c r="I64" t="str">
        <f t="shared" si="0"/>
        <v>DOWN</v>
      </c>
      <c r="J64">
        <v>631.46592031829391</v>
      </c>
      <c r="K64">
        <v>620.08319820117754</v>
      </c>
      <c r="L64" t="str">
        <f t="shared" si="1"/>
        <v>No Confirmation</v>
      </c>
      <c r="M64" t="str">
        <f t="shared" si="2"/>
        <v>No Trend</v>
      </c>
      <c r="N64">
        <v>46.261561087255657</v>
      </c>
      <c r="O64" t="str">
        <f t="shared" si="3"/>
        <v>No Momentum</v>
      </c>
      <c r="P64" t="str">
        <f t="shared" si="4"/>
        <v>No Trend + Momentum</v>
      </c>
      <c r="Q64">
        <f t="shared" si="5"/>
        <v>3</v>
      </c>
      <c r="R64">
        <f t="shared" si="6"/>
        <v>9.25</v>
      </c>
      <c r="S64">
        <f t="shared" si="7"/>
        <v>0.32432432432432434</v>
      </c>
      <c r="T64" t="str">
        <f t="shared" si="8"/>
        <v>No Indication</v>
      </c>
      <c r="U64" t="str">
        <f t="shared" si="9"/>
        <v>No T+M+I</v>
      </c>
      <c r="V64">
        <v>624.97021784246999</v>
      </c>
      <c r="W64">
        <v>625.71416164801622</v>
      </c>
      <c r="X64">
        <f t="shared" si="10"/>
        <v>-0.7439438055462233</v>
      </c>
      <c r="Y64">
        <v>0.92375090044113972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612.70000000000005</v>
      </c>
      <c r="D65">
        <v>622.25</v>
      </c>
      <c r="E65">
        <v>611.5</v>
      </c>
      <c r="F65">
        <v>619</v>
      </c>
      <c r="G65">
        <f>_xll.TA_TYPPRICE(D65,E65,F65)</f>
        <v>617.58333333333337</v>
      </c>
      <c r="H65">
        <v>620.63881929860122</v>
      </c>
      <c r="I65" t="str">
        <f t="shared" si="0"/>
        <v>DOWN</v>
      </c>
      <c r="J65">
        <v>629.41793802533971</v>
      </c>
      <c r="K65">
        <v>618.17582082313811</v>
      </c>
      <c r="L65" t="str">
        <f t="shared" si="1"/>
        <v>No Confirmation</v>
      </c>
      <c r="M65" t="str">
        <f t="shared" si="2"/>
        <v>No Trend</v>
      </c>
      <c r="N65">
        <v>39.313412775140492</v>
      </c>
      <c r="O65" t="str">
        <f t="shared" si="3"/>
        <v>DOWN</v>
      </c>
      <c r="P65" t="str">
        <f t="shared" si="4"/>
        <v>No Trend + Momentum</v>
      </c>
      <c r="Q65">
        <f t="shared" si="5"/>
        <v>7.5</v>
      </c>
      <c r="R65">
        <f t="shared" si="6"/>
        <v>10.75</v>
      </c>
      <c r="S65">
        <f t="shared" si="7"/>
        <v>0.69767441860465118</v>
      </c>
      <c r="T65" t="str">
        <f t="shared" si="8"/>
        <v>No Indication</v>
      </c>
      <c r="U65" t="str">
        <f t="shared" si="9"/>
        <v>No T+M+I</v>
      </c>
      <c r="V65">
        <v>624.05172278978227</v>
      </c>
      <c r="W65">
        <v>625.21681634075571</v>
      </c>
      <c r="X65">
        <f t="shared" si="10"/>
        <v>-1.1650935509734381</v>
      </c>
      <c r="Y65">
        <v>0.50598201015822419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620.04999999999995</v>
      </c>
      <c r="D66">
        <v>624.35</v>
      </c>
      <c r="E66">
        <v>613</v>
      </c>
      <c r="F66">
        <v>613.79999999999995</v>
      </c>
      <c r="G66">
        <f>_xll.TA_TYPPRICE(D66,E66,F66)</f>
        <v>617.04999999999995</v>
      </c>
      <c r="H66">
        <v>618.84440964930059</v>
      </c>
      <c r="I66" t="str">
        <f t="shared" si="0"/>
        <v>DOWN</v>
      </c>
      <c r="J66">
        <v>628.29172957526418</v>
      </c>
      <c r="K66">
        <v>617.02563841799633</v>
      </c>
      <c r="L66" t="str">
        <f t="shared" si="1"/>
        <v>DOWN</v>
      </c>
      <c r="M66" t="str">
        <f t="shared" si="2"/>
        <v>DOWN</v>
      </c>
      <c r="N66">
        <v>30.834032298472806</v>
      </c>
      <c r="O66" t="str">
        <f t="shared" si="3"/>
        <v>DOWN</v>
      </c>
      <c r="P66" t="str">
        <f t="shared" si="4"/>
        <v>DOWN</v>
      </c>
      <c r="Q66">
        <f t="shared" si="5"/>
        <v>0.79999999999995453</v>
      </c>
      <c r="R66">
        <f t="shared" si="6"/>
        <v>11.350000000000023</v>
      </c>
      <c r="S66">
        <f t="shared" si="7"/>
        <v>7.0484581497793214E-2</v>
      </c>
      <c r="T66" t="str">
        <f t="shared" si="8"/>
        <v>DOWN</v>
      </c>
      <c r="U66" t="str">
        <f t="shared" si="9"/>
        <v>DOWN</v>
      </c>
      <c r="V66">
        <v>622.47453466827733</v>
      </c>
      <c r="W66">
        <v>624.37112624144049</v>
      </c>
      <c r="X66">
        <f t="shared" si="10"/>
        <v>-1.896591573163164</v>
      </c>
      <c r="Y66">
        <v>2.5467293493946608E-2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618.95000000000005</v>
      </c>
      <c r="D67">
        <v>622.35</v>
      </c>
      <c r="E67">
        <v>610.29999999999995</v>
      </c>
      <c r="F67">
        <v>612.1</v>
      </c>
      <c r="G67">
        <f>_xll.TA_TYPPRICE(D67,E67,F67)</f>
        <v>614.91666666666663</v>
      </c>
      <c r="H67">
        <v>616.88053815798366</v>
      </c>
      <c r="I67" t="str">
        <f t="shared" ref="I67:I107" si="20">IF(F67&gt;H67,"UP","DOWN")</f>
        <v>DOWN</v>
      </c>
      <c r="J67">
        <v>626.97134522520548</v>
      </c>
      <c r="K67">
        <v>615.53105210288606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28.336425686666132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1.8000000000000682</v>
      </c>
      <c r="R67">
        <f t="shared" ref="R67:R107" si="26">D67-E67</f>
        <v>12.050000000000068</v>
      </c>
      <c r="S67">
        <f t="shared" ref="S67:S107" si="27">Q67/R67</f>
        <v>0.14937759336100068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620.87845241161926</v>
      </c>
      <c r="W67">
        <v>623.46215392725969</v>
      </c>
      <c r="X67">
        <f t="shared" ref="X67:X107" si="30">V67-W67</f>
        <v>-2.5837015156404277</v>
      </c>
      <c r="Y67">
        <v>-0.49636646833292819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DOWN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617.25</v>
      </c>
      <c r="D68">
        <v>617.70000000000005</v>
      </c>
      <c r="E68">
        <v>596.75</v>
      </c>
      <c r="F68">
        <v>597.1</v>
      </c>
      <c r="G68">
        <f>_xll.TA_TYPPRICE(D68,E68,F68)</f>
        <v>603.85</v>
      </c>
      <c r="H68">
        <v>610.36526907899179</v>
      </c>
      <c r="I68" t="str">
        <f t="shared" si="20"/>
        <v>DOWN</v>
      </c>
      <c r="J68">
        <v>624.9110462862709</v>
      </c>
      <c r="K68">
        <v>611.35748496891142</v>
      </c>
      <c r="L68" t="str">
        <f t="shared" si="21"/>
        <v>DOWN</v>
      </c>
      <c r="M68" t="str">
        <f t="shared" si="22"/>
        <v>DOWN</v>
      </c>
      <c r="N68">
        <v>14.9658931800742</v>
      </c>
      <c r="O68" t="str">
        <f t="shared" si="23"/>
        <v>DOWN</v>
      </c>
      <c r="P68" t="str">
        <f t="shared" si="24"/>
        <v>DOWN</v>
      </c>
      <c r="Q68">
        <f t="shared" si="25"/>
        <v>0.35000000000002274</v>
      </c>
      <c r="R68">
        <f t="shared" si="26"/>
        <v>20.950000000000045</v>
      </c>
      <c r="S68">
        <f t="shared" si="27"/>
        <v>1.6706443914082193E-2</v>
      </c>
      <c r="T68" t="str">
        <f t="shared" si="28"/>
        <v>DOWN</v>
      </c>
      <c r="U68" t="str">
        <f t="shared" si="29"/>
        <v>DOWN</v>
      </c>
      <c r="V68">
        <v>617.22022896367787</v>
      </c>
      <c r="W68">
        <v>621.50940178449969</v>
      </c>
      <c r="X68">
        <f t="shared" si="30"/>
        <v>-4.2891728208218183</v>
      </c>
      <c r="Y68">
        <v>-1.2549277388307063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615.30000000000007</v>
      </c>
      <c r="AE68">
        <f t="shared" si="36"/>
        <v>609.70000000000005</v>
      </c>
      <c r="AF68">
        <f t="shared" si="37"/>
        <v>607.25</v>
      </c>
      <c r="AG68">
        <f t="shared" si="38"/>
        <v>604.75</v>
      </c>
    </row>
    <row r="69" spans="1:33" x14ac:dyDescent="0.25">
      <c r="A69" t="s">
        <v>5</v>
      </c>
      <c r="B69" s="1">
        <v>42951</v>
      </c>
      <c r="C69">
        <v>600.70000000000005</v>
      </c>
      <c r="D69">
        <v>607.54999999999995</v>
      </c>
      <c r="E69">
        <v>594.20000000000005</v>
      </c>
      <c r="F69">
        <v>605.70000000000005</v>
      </c>
      <c r="G69">
        <f>_xll.TA_TYPPRICE(D69,E69,F69)</f>
        <v>602.48333333333335</v>
      </c>
      <c r="H69">
        <v>606.42430120616257</v>
      </c>
      <c r="I69" t="str">
        <f t="shared" si="20"/>
        <v>DOWN</v>
      </c>
      <c r="J69">
        <v>621.05303600043294</v>
      </c>
      <c r="K69">
        <v>607.54471053137559</v>
      </c>
      <c r="L69" t="str">
        <f t="shared" si="21"/>
        <v>DOWN</v>
      </c>
      <c r="M69" t="str">
        <f t="shared" si="22"/>
        <v>DOWN</v>
      </c>
      <c r="N69">
        <v>36.454403231556398</v>
      </c>
      <c r="O69" t="str">
        <f t="shared" si="23"/>
        <v>DOWN</v>
      </c>
      <c r="P69" t="str">
        <f t="shared" si="24"/>
        <v>DOWN</v>
      </c>
      <c r="Q69">
        <f t="shared" si="25"/>
        <v>11.5</v>
      </c>
      <c r="R69">
        <f t="shared" si="26"/>
        <v>13.349999999999909</v>
      </c>
      <c r="S69">
        <f t="shared" si="27"/>
        <v>0.86142322097378865</v>
      </c>
      <c r="T69" t="str">
        <f t="shared" si="28"/>
        <v>UP</v>
      </c>
      <c r="U69" t="str">
        <f t="shared" si="29"/>
        <v>No T+M+I</v>
      </c>
      <c r="V69">
        <v>615.44788604618896</v>
      </c>
      <c r="W69">
        <v>620.33833498564786</v>
      </c>
      <c r="X69">
        <f t="shared" si="30"/>
        <v>-4.8904489394589064</v>
      </c>
      <c r="Y69">
        <v>-1.9820319789563463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607.95000000000005</v>
      </c>
      <c r="D70">
        <v>611.75</v>
      </c>
      <c r="E70">
        <v>605.04999999999995</v>
      </c>
      <c r="F70">
        <v>606</v>
      </c>
      <c r="G70">
        <f>_xll.TA_TYPPRICE(D70,E70,F70)</f>
        <v>607.6</v>
      </c>
      <c r="H70">
        <v>607.0121506030813</v>
      </c>
      <c r="I70" t="str">
        <f t="shared" si="20"/>
        <v>DOWN</v>
      </c>
      <c r="J70">
        <v>618.98569466700337</v>
      </c>
      <c r="K70">
        <v>606.9903304132921</v>
      </c>
      <c r="L70" t="str">
        <f t="shared" si="21"/>
        <v>DOWN</v>
      </c>
      <c r="M70" t="str">
        <f t="shared" si="22"/>
        <v>DOWN</v>
      </c>
      <c r="N70">
        <v>37.146986618769837</v>
      </c>
      <c r="O70" t="str">
        <f t="shared" si="23"/>
        <v>DOWN</v>
      </c>
      <c r="P70" t="str">
        <f t="shared" si="24"/>
        <v>DOWN</v>
      </c>
      <c r="Q70">
        <f t="shared" si="25"/>
        <v>0.95000000000004547</v>
      </c>
      <c r="R70">
        <f t="shared" si="26"/>
        <v>6.7000000000000455</v>
      </c>
      <c r="S70">
        <f t="shared" si="27"/>
        <v>0.14179104477612522</v>
      </c>
      <c r="T70" t="str">
        <f t="shared" si="28"/>
        <v>DOWN</v>
      </c>
      <c r="U70" t="str">
        <f t="shared" si="29"/>
        <v>DOWN</v>
      </c>
      <c r="V70">
        <v>613.99436511600607</v>
      </c>
      <c r="W70">
        <v>619.27623609782211</v>
      </c>
      <c r="X70">
        <f t="shared" si="30"/>
        <v>-5.2818709818160414</v>
      </c>
      <c r="Y70">
        <v>-2.6419997795282852</v>
      </c>
      <c r="Z70" t="str">
        <f t="shared" si="31"/>
        <v>DOWN</v>
      </c>
      <c r="AA70" t="str">
        <f t="shared" si="32"/>
        <v>DOWN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609</v>
      </c>
      <c r="D71">
        <v>613.54999999999995</v>
      </c>
      <c r="E71">
        <v>592.15</v>
      </c>
      <c r="F71">
        <v>595.5</v>
      </c>
      <c r="G71">
        <f>_xll.TA_TYPPRICE(D71,E71,F71)</f>
        <v>600.4</v>
      </c>
      <c r="H71">
        <v>603.70607530154064</v>
      </c>
      <c r="I71" t="str">
        <f t="shared" si="20"/>
        <v>DOWN</v>
      </c>
      <c r="J71">
        <v>617.77776251878038</v>
      </c>
      <c r="K71">
        <v>603.69247921033832</v>
      </c>
      <c r="L71" t="str">
        <f t="shared" si="21"/>
        <v>DOWN</v>
      </c>
      <c r="M71" t="str">
        <f t="shared" si="22"/>
        <v>DOWN</v>
      </c>
      <c r="N71">
        <v>25.153170252211755</v>
      </c>
      <c r="O71" t="str">
        <f t="shared" si="23"/>
        <v>DOWN</v>
      </c>
      <c r="P71" t="str">
        <f t="shared" si="24"/>
        <v>DOWN</v>
      </c>
      <c r="Q71">
        <f t="shared" si="25"/>
        <v>3.3500000000000227</v>
      </c>
      <c r="R71">
        <f t="shared" si="26"/>
        <v>21.399999999999977</v>
      </c>
      <c r="S71">
        <f t="shared" si="27"/>
        <v>0.15654205607476759</v>
      </c>
      <c r="T71" t="str">
        <f t="shared" si="28"/>
        <v>DOWN</v>
      </c>
      <c r="U71" t="str">
        <f t="shared" si="29"/>
        <v>DOWN</v>
      </c>
      <c r="V71">
        <v>611.14907817508208</v>
      </c>
      <c r="W71">
        <v>617.51503342390936</v>
      </c>
      <c r="X71">
        <f t="shared" si="30"/>
        <v>-6.3659552488272766</v>
      </c>
      <c r="Y71">
        <v>-3.3867908733880836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582.45000000000005</v>
      </c>
      <c r="D72">
        <v>584.9</v>
      </c>
      <c r="E72">
        <v>562.5</v>
      </c>
      <c r="F72">
        <v>577</v>
      </c>
      <c r="G72">
        <f>_xll.TA_TYPPRICE(D72,E72,F72)</f>
        <v>574.80000000000007</v>
      </c>
      <c r="H72">
        <v>589.25303765077035</v>
      </c>
      <c r="I72" t="str">
        <f t="shared" si="20"/>
        <v>DOWN</v>
      </c>
      <c r="J72">
        <v>610.4715930701625</v>
      </c>
      <c r="K72">
        <v>594.5385949413743</v>
      </c>
      <c r="L72" t="str">
        <f t="shared" si="21"/>
        <v>DOWN</v>
      </c>
      <c r="M72" t="str">
        <f t="shared" si="22"/>
        <v>DOWN</v>
      </c>
      <c r="N72">
        <v>14.700062468441919</v>
      </c>
      <c r="O72" t="str">
        <f t="shared" si="23"/>
        <v>DOWN</v>
      </c>
      <c r="P72" t="str">
        <f t="shared" si="24"/>
        <v>DOWN</v>
      </c>
      <c r="Q72">
        <f t="shared" si="25"/>
        <v>14.5</v>
      </c>
      <c r="R72">
        <f t="shared" si="26"/>
        <v>22.399999999999977</v>
      </c>
      <c r="S72">
        <f t="shared" si="27"/>
        <v>0.64732142857142927</v>
      </c>
      <c r="T72" t="str">
        <f t="shared" si="28"/>
        <v>No Indication</v>
      </c>
      <c r="U72" t="str">
        <f t="shared" si="29"/>
        <v>No T+M+I</v>
      </c>
      <c r="V72">
        <v>605.89537384045411</v>
      </c>
      <c r="W72">
        <v>614.51391983695316</v>
      </c>
      <c r="X72">
        <f t="shared" si="30"/>
        <v>-8.6185459964990514</v>
      </c>
      <c r="Y72">
        <v>-4.4331418980102768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574.1</v>
      </c>
      <c r="D73">
        <v>587.9</v>
      </c>
      <c r="E73">
        <v>560.4</v>
      </c>
      <c r="F73">
        <v>580</v>
      </c>
      <c r="G73">
        <f>_xll.TA_TYPPRICE(D73,E73,F73)</f>
        <v>576.1</v>
      </c>
      <c r="H73">
        <v>582.67651882538519</v>
      </c>
      <c r="I73" t="str">
        <f t="shared" si="20"/>
        <v>DOWN</v>
      </c>
      <c r="J73">
        <v>605.45568349901532</v>
      </c>
      <c r="K73">
        <v>586.95224050995773</v>
      </c>
      <c r="L73" t="str">
        <f t="shared" si="21"/>
        <v>DOWN</v>
      </c>
      <c r="M73" t="str">
        <f t="shared" si="22"/>
        <v>DOWN</v>
      </c>
      <c r="N73">
        <v>21.327352860810315</v>
      </c>
      <c r="O73" t="str">
        <f t="shared" si="23"/>
        <v>DOWN</v>
      </c>
      <c r="P73" t="str">
        <f t="shared" si="24"/>
        <v>DOWN</v>
      </c>
      <c r="Q73">
        <f t="shared" si="25"/>
        <v>19.600000000000023</v>
      </c>
      <c r="R73">
        <f t="shared" si="26"/>
        <v>27.5</v>
      </c>
      <c r="S73">
        <f t="shared" si="27"/>
        <v>0.71272727272727354</v>
      </c>
      <c r="T73" t="str">
        <f t="shared" si="28"/>
        <v>No Indication</v>
      </c>
      <c r="U73" t="str">
        <f t="shared" si="29"/>
        <v>No T+M+I</v>
      </c>
      <c r="V73">
        <v>601.91147017269191</v>
      </c>
      <c r="W73">
        <v>611.9573331823641</v>
      </c>
      <c r="X73">
        <f t="shared" si="30"/>
        <v>-10.045863009672189</v>
      </c>
      <c r="Y73">
        <v>-5.5556861203426591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566.1</v>
      </c>
      <c r="D74">
        <v>583.79999999999995</v>
      </c>
      <c r="E74">
        <v>560.45000000000005</v>
      </c>
      <c r="F74">
        <v>576.9</v>
      </c>
      <c r="G74">
        <f>_xll.TA_TYPPRICE(D74,E74,F74)</f>
        <v>573.7166666666667</v>
      </c>
      <c r="H74">
        <v>578.196592746026</v>
      </c>
      <c r="I74" t="str">
        <f t="shared" si="20"/>
        <v>DOWN</v>
      </c>
      <c r="J74">
        <v>600.64330938812304</v>
      </c>
      <c r="K74">
        <v>581.06285372996717</v>
      </c>
      <c r="L74" t="str">
        <f t="shared" si="21"/>
        <v>DOWN</v>
      </c>
      <c r="M74" t="str">
        <f t="shared" si="22"/>
        <v>DOWN</v>
      </c>
      <c r="N74">
        <v>19.382252612501798</v>
      </c>
      <c r="O74" t="str">
        <f t="shared" si="23"/>
        <v>DOWN</v>
      </c>
      <c r="P74" t="str">
        <f t="shared" si="24"/>
        <v>DOWN</v>
      </c>
      <c r="Q74">
        <f t="shared" si="25"/>
        <v>16.449999999999932</v>
      </c>
      <c r="R74">
        <f t="shared" si="26"/>
        <v>23.349999999999909</v>
      </c>
      <c r="S74">
        <f t="shared" si="27"/>
        <v>0.70449678800856508</v>
      </c>
      <c r="T74" t="str">
        <f t="shared" si="28"/>
        <v>No Indication</v>
      </c>
      <c r="U74" t="str">
        <f t="shared" si="29"/>
        <v>No T+M+I</v>
      </c>
      <c r="V74">
        <v>598.06355168458549</v>
      </c>
      <c r="W74">
        <v>609.36049368737417</v>
      </c>
      <c r="X74">
        <f t="shared" si="30"/>
        <v>-11.296942002788683</v>
      </c>
      <c r="Y74">
        <v>-6.7039372968318638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574.25</v>
      </c>
      <c r="D75">
        <v>594</v>
      </c>
      <c r="E75">
        <v>574.25</v>
      </c>
      <c r="F75">
        <v>592</v>
      </c>
      <c r="G75">
        <f>_xll.TA_TYPPRICE(D75,E75,F75)</f>
        <v>586.75</v>
      </c>
      <c r="H75">
        <v>582.473296373013</v>
      </c>
      <c r="I75" t="str">
        <f t="shared" si="20"/>
        <v>UP</v>
      </c>
      <c r="J75">
        <v>599.16701841298459</v>
      </c>
      <c r="K75">
        <v>579.54888623441889</v>
      </c>
      <c r="L75" t="str">
        <f t="shared" si="21"/>
        <v>No Confirmation</v>
      </c>
      <c r="M75" t="str">
        <f t="shared" si="22"/>
        <v>No Trend</v>
      </c>
      <c r="N75">
        <v>48.165901613657979</v>
      </c>
      <c r="O75" t="str">
        <f t="shared" si="23"/>
        <v>No Momentum</v>
      </c>
      <c r="P75" t="str">
        <f t="shared" si="24"/>
        <v>No Trend + Momentum</v>
      </c>
      <c r="Q75">
        <f t="shared" si="25"/>
        <v>17.75</v>
      </c>
      <c r="R75">
        <f t="shared" si="26"/>
        <v>19.75</v>
      </c>
      <c r="S75">
        <f t="shared" si="27"/>
        <v>0.89873417721518989</v>
      </c>
      <c r="T75" t="str">
        <f t="shared" si="28"/>
        <v>UP</v>
      </c>
      <c r="U75" t="str">
        <f t="shared" si="29"/>
        <v>No T+M+I</v>
      </c>
      <c r="V75">
        <v>597.13069757926462</v>
      </c>
      <c r="W75">
        <v>608.07453119201307</v>
      </c>
      <c r="X75">
        <f t="shared" si="30"/>
        <v>-10.943833612748449</v>
      </c>
      <c r="Y75">
        <v>-7.5519165600151812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595</v>
      </c>
      <c r="D76">
        <v>603.9</v>
      </c>
      <c r="E76">
        <v>586</v>
      </c>
      <c r="F76">
        <v>603</v>
      </c>
      <c r="G76">
        <f>_xll.TA_TYPPRICE(D76,E76,F76)</f>
        <v>597.63333333333333</v>
      </c>
      <c r="H76">
        <v>590.05331485317311</v>
      </c>
      <c r="I76" t="str">
        <f t="shared" si="20"/>
        <v>UP</v>
      </c>
      <c r="J76">
        <v>600.21879209898805</v>
      </c>
      <c r="K76">
        <v>580.98246707121473</v>
      </c>
      <c r="L76" t="str">
        <f t="shared" si="21"/>
        <v>UP</v>
      </c>
      <c r="M76" t="str">
        <f t="shared" si="22"/>
        <v>UP</v>
      </c>
      <c r="N76">
        <v>60.883407730587066</v>
      </c>
      <c r="O76" t="str">
        <f t="shared" si="23"/>
        <v>UP</v>
      </c>
      <c r="P76" t="str">
        <f t="shared" si="24"/>
        <v>UP</v>
      </c>
      <c r="Q76">
        <f t="shared" si="25"/>
        <v>17</v>
      </c>
      <c r="R76">
        <f t="shared" si="26"/>
        <v>17.899999999999977</v>
      </c>
      <c r="S76">
        <f t="shared" si="27"/>
        <v>0.94972067039106267</v>
      </c>
      <c r="T76" t="str">
        <f t="shared" si="28"/>
        <v>UP</v>
      </c>
      <c r="U76" t="str">
        <f t="shared" si="29"/>
        <v>UP</v>
      </c>
      <c r="V76">
        <v>598.03366718245468</v>
      </c>
      <c r="W76">
        <v>607.69863999260474</v>
      </c>
      <c r="X76">
        <f t="shared" si="30"/>
        <v>-9.6649728101500614</v>
      </c>
      <c r="Y76">
        <v>-7.974527810042157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603.5</v>
      </c>
      <c r="D77">
        <v>605.29999999999995</v>
      </c>
      <c r="E77">
        <v>588.85</v>
      </c>
      <c r="F77">
        <v>589</v>
      </c>
      <c r="G77">
        <f>_xll.TA_TYPPRICE(D77,E77,F77)</f>
        <v>594.38333333333333</v>
      </c>
      <c r="H77">
        <v>592.21832409325316</v>
      </c>
      <c r="I77" t="str">
        <f t="shared" si="20"/>
        <v>DOWN</v>
      </c>
      <c r="J77">
        <v>601.34794941032408</v>
      </c>
      <c r="K77">
        <v>582.73080772205594</v>
      </c>
      <c r="L77" t="str">
        <f t="shared" si="21"/>
        <v>No Confirmation</v>
      </c>
      <c r="M77" t="str">
        <f t="shared" si="22"/>
        <v>No Trend</v>
      </c>
      <c r="N77">
        <v>43.790620996766513</v>
      </c>
      <c r="O77" t="str">
        <f t="shared" si="23"/>
        <v>No Momentum</v>
      </c>
      <c r="P77" t="str">
        <f t="shared" si="24"/>
        <v>No Trend + Momentum</v>
      </c>
      <c r="Q77">
        <f t="shared" si="25"/>
        <v>0.14999999999997726</v>
      </c>
      <c r="R77">
        <f t="shared" si="26"/>
        <v>16.449999999999932</v>
      </c>
      <c r="S77">
        <f t="shared" si="27"/>
        <v>9.1185410334333056E-3</v>
      </c>
      <c r="T77" t="str">
        <f t="shared" si="28"/>
        <v>DOWN</v>
      </c>
      <c r="U77" t="str">
        <f t="shared" si="29"/>
        <v>No T+M+I</v>
      </c>
      <c r="V77">
        <v>596.6438722313078</v>
      </c>
      <c r="W77">
        <v>606.31355554870811</v>
      </c>
      <c r="X77">
        <f t="shared" si="30"/>
        <v>-9.6696833174003132</v>
      </c>
      <c r="Y77">
        <v>-8.3135589115137876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586.15</v>
      </c>
      <c r="D78">
        <v>598.79999999999995</v>
      </c>
      <c r="E78">
        <v>583.54999999999995</v>
      </c>
      <c r="F78">
        <v>592.4</v>
      </c>
      <c r="G78">
        <f>_xll.TA_TYPPRICE(D78,E78,F78)</f>
        <v>591.58333333333337</v>
      </c>
      <c r="H78">
        <v>591.90082871329332</v>
      </c>
      <c r="I78" t="str">
        <f t="shared" si="20"/>
        <v>UP</v>
      </c>
      <c r="J78">
        <v>600.78173843025206</v>
      </c>
      <c r="K78">
        <v>582.91285045048789</v>
      </c>
      <c r="L78" t="str">
        <f t="shared" si="21"/>
        <v>No Confirmation</v>
      </c>
      <c r="M78" t="str">
        <f t="shared" si="22"/>
        <v>No Trend</v>
      </c>
      <c r="N78">
        <v>48.204934772196431</v>
      </c>
      <c r="O78" t="str">
        <f t="shared" si="23"/>
        <v>No Momentum</v>
      </c>
      <c r="P78" t="str">
        <f t="shared" si="24"/>
        <v>No Trend + Momentum</v>
      </c>
      <c r="Q78">
        <f t="shared" si="25"/>
        <v>8.8500000000000227</v>
      </c>
      <c r="R78">
        <f t="shared" si="26"/>
        <v>15.25</v>
      </c>
      <c r="S78">
        <f t="shared" si="27"/>
        <v>0.58032786885246046</v>
      </c>
      <c r="T78" t="str">
        <f t="shared" si="28"/>
        <v>No Indication</v>
      </c>
      <c r="U78" t="str">
        <f t="shared" si="29"/>
        <v>No T+M+I</v>
      </c>
      <c r="V78">
        <v>595.99096881110654</v>
      </c>
      <c r="W78">
        <v>605.28292180435938</v>
      </c>
      <c r="X78">
        <f t="shared" si="30"/>
        <v>-9.2919529932528349</v>
      </c>
      <c r="Y78">
        <v>-8.5092377278615974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594</v>
      </c>
      <c r="D79">
        <v>598.70000000000005</v>
      </c>
      <c r="E79">
        <v>585.29999999999995</v>
      </c>
      <c r="F79">
        <v>588</v>
      </c>
      <c r="G79">
        <f>_xll.TA_TYPPRICE(D79,E79,F79)</f>
        <v>590.66666666666663</v>
      </c>
      <c r="H79">
        <v>591.28374768997992</v>
      </c>
      <c r="I79" t="str">
        <f t="shared" si="20"/>
        <v>DOWN</v>
      </c>
      <c r="J79">
        <v>600.31912989019611</v>
      </c>
      <c r="K79">
        <v>583.44332812815719</v>
      </c>
      <c r="L79" t="str">
        <f t="shared" si="21"/>
        <v>No Confirmation</v>
      </c>
      <c r="M79" t="str">
        <f t="shared" si="22"/>
        <v>No Trend</v>
      </c>
      <c r="N79">
        <v>42.771297864484822</v>
      </c>
      <c r="O79" t="str">
        <f t="shared" si="23"/>
        <v>No Momentum</v>
      </c>
      <c r="P79" t="str">
        <f t="shared" si="24"/>
        <v>No Trend + Momentum</v>
      </c>
      <c r="Q79">
        <f t="shared" si="25"/>
        <v>2.7000000000000455</v>
      </c>
      <c r="R79">
        <f t="shared" si="26"/>
        <v>13.400000000000091</v>
      </c>
      <c r="S79">
        <f t="shared" si="27"/>
        <v>0.20149253731343486</v>
      </c>
      <c r="T79" t="str">
        <f t="shared" si="28"/>
        <v>No Indication</v>
      </c>
      <c r="U79" t="str">
        <f t="shared" si="29"/>
        <v>No T+M+I</v>
      </c>
      <c r="V79">
        <v>594.76158899401321</v>
      </c>
      <c r="W79">
        <v>604.00270537440679</v>
      </c>
      <c r="X79">
        <f t="shared" si="30"/>
        <v>-9.2411163803935779</v>
      </c>
      <c r="Y79">
        <v>-8.6556134583679931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587.20000000000005</v>
      </c>
      <c r="D80">
        <v>594.70000000000005</v>
      </c>
      <c r="E80">
        <v>576.5</v>
      </c>
      <c r="F80">
        <v>582</v>
      </c>
      <c r="G80">
        <f>_xll.TA_TYPPRICE(D80,E80,F80)</f>
        <v>584.4</v>
      </c>
      <c r="H80">
        <v>587.84187384499</v>
      </c>
      <c r="I80" t="str">
        <f t="shared" si="20"/>
        <v>DOWN</v>
      </c>
      <c r="J80">
        <v>599.07043435904143</v>
      </c>
      <c r="K80">
        <v>581.90036632190004</v>
      </c>
      <c r="L80" t="str">
        <f t="shared" si="21"/>
        <v>No Confirmation</v>
      </c>
      <c r="M80" t="str">
        <f t="shared" si="22"/>
        <v>No Trend</v>
      </c>
      <c r="N80">
        <v>35.877881741825654</v>
      </c>
      <c r="O80" t="str">
        <f t="shared" si="23"/>
        <v>DOWN</v>
      </c>
      <c r="P80" t="str">
        <f t="shared" si="24"/>
        <v>No Trend + Momentum</v>
      </c>
      <c r="Q80">
        <f t="shared" si="25"/>
        <v>5.5</v>
      </c>
      <c r="R80">
        <f t="shared" si="26"/>
        <v>18.200000000000045</v>
      </c>
      <c r="S80">
        <f t="shared" si="27"/>
        <v>0.30219780219780146</v>
      </c>
      <c r="T80" t="str">
        <f t="shared" si="28"/>
        <v>No Indication</v>
      </c>
      <c r="U80" t="str">
        <f t="shared" si="29"/>
        <v>No T+M+I</v>
      </c>
      <c r="V80">
        <v>592.79826761031882</v>
      </c>
      <c r="W80">
        <v>602.37287534667291</v>
      </c>
      <c r="X80">
        <f t="shared" si="30"/>
        <v>-9.5746077363540962</v>
      </c>
      <c r="Y80">
        <v>-8.8394123139652141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585.1</v>
      </c>
      <c r="D81">
        <v>592</v>
      </c>
      <c r="E81">
        <v>582.79999999999995</v>
      </c>
      <c r="F81">
        <v>589.5</v>
      </c>
      <c r="G81">
        <f>_xll.TA_TYPPRICE(D81,E81,F81)</f>
        <v>588.1</v>
      </c>
      <c r="H81">
        <v>587.97093692249496</v>
      </c>
      <c r="I81" t="str">
        <f t="shared" si="20"/>
        <v>UP</v>
      </c>
      <c r="J81">
        <v>597.49922672369894</v>
      </c>
      <c r="K81">
        <v>582.10028491703338</v>
      </c>
      <c r="L81" t="str">
        <f t="shared" si="21"/>
        <v>No Confirmation</v>
      </c>
      <c r="M81" t="str">
        <f t="shared" si="22"/>
        <v>No Trend</v>
      </c>
      <c r="N81">
        <v>48.777167956021252</v>
      </c>
      <c r="O81" t="str">
        <f t="shared" si="23"/>
        <v>No Momentum</v>
      </c>
      <c r="P81" t="str">
        <f t="shared" si="24"/>
        <v>No Trend + Momentum</v>
      </c>
      <c r="Q81">
        <f t="shared" si="25"/>
        <v>6.7000000000000455</v>
      </c>
      <c r="R81">
        <f t="shared" si="26"/>
        <v>9.2000000000000455</v>
      </c>
      <c r="S81">
        <f t="shared" si="27"/>
        <v>0.72826086956521874</v>
      </c>
      <c r="T81" t="str">
        <f t="shared" si="28"/>
        <v>No Indication</v>
      </c>
      <c r="U81" t="str">
        <f t="shared" si="29"/>
        <v>No T+M+I</v>
      </c>
      <c r="V81">
        <v>592.29084182411589</v>
      </c>
      <c r="W81">
        <v>601.41932902469716</v>
      </c>
      <c r="X81">
        <f t="shared" si="30"/>
        <v>-9.1284872005812758</v>
      </c>
      <c r="Y81">
        <v>-8.8972272912884272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590.95000000000005</v>
      </c>
      <c r="D82">
        <v>597.54999999999995</v>
      </c>
      <c r="E82">
        <v>575</v>
      </c>
      <c r="F82">
        <v>583.9</v>
      </c>
      <c r="G82">
        <f>_xll.TA_TYPPRICE(D82,E82,F82)</f>
        <v>585.48333333333323</v>
      </c>
      <c r="H82">
        <v>586.72713512791415</v>
      </c>
      <c r="I82" t="str">
        <f t="shared" si="20"/>
        <v>DOWN</v>
      </c>
      <c r="J82">
        <v>597.51050967398805</v>
      </c>
      <c r="K82">
        <v>580.52244382435924</v>
      </c>
      <c r="L82" t="str">
        <f t="shared" si="21"/>
        <v>No Confirmation</v>
      </c>
      <c r="M82" t="str">
        <f t="shared" si="22"/>
        <v>No Trend</v>
      </c>
      <c r="N82">
        <v>41.066645231360006</v>
      </c>
      <c r="O82" t="str">
        <f t="shared" si="23"/>
        <v>No Momentum</v>
      </c>
      <c r="P82" t="str">
        <f t="shared" si="24"/>
        <v>No Trend + Momentum</v>
      </c>
      <c r="Q82">
        <f t="shared" si="25"/>
        <v>8.8999999999999773</v>
      </c>
      <c r="R82">
        <f t="shared" si="26"/>
        <v>22.549999999999955</v>
      </c>
      <c r="S82">
        <f t="shared" si="27"/>
        <v>0.39467849223946766</v>
      </c>
      <c r="T82" t="str">
        <f t="shared" si="28"/>
        <v>No Indication</v>
      </c>
      <c r="U82" t="str">
        <f t="shared" si="29"/>
        <v>No T+M+I</v>
      </c>
      <c r="V82">
        <v>590.99994308194425</v>
      </c>
      <c r="W82">
        <v>600.12160094879368</v>
      </c>
      <c r="X82">
        <f t="shared" si="30"/>
        <v>-9.1216578668494321</v>
      </c>
      <c r="Y82">
        <v>-8.9421134064006278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586</v>
      </c>
      <c r="D83">
        <v>595.20000000000005</v>
      </c>
      <c r="E83">
        <v>584</v>
      </c>
      <c r="F83">
        <v>590.5</v>
      </c>
      <c r="G83">
        <f>_xll.TA_TYPPRICE(D83,E83,F83)</f>
        <v>589.9</v>
      </c>
      <c r="H83">
        <v>588.31356756395712</v>
      </c>
      <c r="I83" t="str">
        <f t="shared" si="20"/>
        <v>UP</v>
      </c>
      <c r="J83">
        <v>596.99706307976851</v>
      </c>
      <c r="K83">
        <v>581.29523408561272</v>
      </c>
      <c r="L83" t="str">
        <f t="shared" si="21"/>
        <v>No Confirmation</v>
      </c>
      <c r="M83" t="str">
        <f t="shared" si="22"/>
        <v>No Trend</v>
      </c>
      <c r="N83">
        <v>52.198648756425058</v>
      </c>
      <c r="O83" t="str">
        <f t="shared" si="23"/>
        <v>No Momentum</v>
      </c>
      <c r="P83" t="str">
        <f t="shared" si="24"/>
        <v>No Trend + Momentum</v>
      </c>
      <c r="Q83">
        <f t="shared" si="25"/>
        <v>6.5</v>
      </c>
      <c r="R83">
        <f t="shared" si="26"/>
        <v>11.200000000000045</v>
      </c>
      <c r="S83">
        <f t="shared" si="27"/>
        <v>0.58035714285714046</v>
      </c>
      <c r="T83" t="str">
        <f t="shared" si="28"/>
        <v>No Indication</v>
      </c>
      <c r="U83" t="str">
        <f t="shared" si="29"/>
        <v>No T+M+I</v>
      </c>
      <c r="V83">
        <v>590.92302876164513</v>
      </c>
      <c r="W83">
        <v>599.40888976740155</v>
      </c>
      <c r="X83">
        <f t="shared" si="30"/>
        <v>-8.4858610057564192</v>
      </c>
      <c r="Y83">
        <v>-8.8508629262717857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590.1</v>
      </c>
      <c r="D84">
        <v>596.79999999999995</v>
      </c>
      <c r="E84">
        <v>585</v>
      </c>
      <c r="F84">
        <v>587</v>
      </c>
      <c r="G84">
        <f>_xll.TA_TYPPRICE(D84,E84,F84)</f>
        <v>589.6</v>
      </c>
      <c r="H84">
        <v>588.95678378197863</v>
      </c>
      <c r="I84" t="str">
        <f t="shared" si="20"/>
        <v>DOWN</v>
      </c>
      <c r="J84">
        <v>596.95327128426436</v>
      </c>
      <c r="K84">
        <v>582.11851539992097</v>
      </c>
      <c r="L84" t="str">
        <f t="shared" si="21"/>
        <v>No Confirmation</v>
      </c>
      <c r="M84" t="str">
        <f t="shared" si="22"/>
        <v>No Trend</v>
      </c>
      <c r="N84">
        <v>46.390052898349573</v>
      </c>
      <c r="O84" t="str">
        <f t="shared" si="23"/>
        <v>No Momentum</v>
      </c>
      <c r="P84" t="str">
        <f t="shared" si="24"/>
        <v>No Trend + Momentum</v>
      </c>
      <c r="Q84">
        <f t="shared" si="25"/>
        <v>2</v>
      </c>
      <c r="R84">
        <f t="shared" si="26"/>
        <v>11.799999999999955</v>
      </c>
      <c r="S84">
        <f t="shared" si="27"/>
        <v>0.16949152542372947</v>
      </c>
      <c r="T84" t="str">
        <f t="shared" si="28"/>
        <v>DOWN</v>
      </c>
      <c r="U84" t="str">
        <f t="shared" si="29"/>
        <v>No T+M+I</v>
      </c>
      <c r="V84">
        <v>590.31948587523823</v>
      </c>
      <c r="W84">
        <v>598.48971274759401</v>
      </c>
      <c r="X84">
        <f t="shared" si="30"/>
        <v>-8.1702268723557836</v>
      </c>
      <c r="Y84">
        <v>-8.7147357154885849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590</v>
      </c>
      <c r="D85">
        <v>596.6</v>
      </c>
      <c r="E85">
        <v>586</v>
      </c>
      <c r="F85">
        <v>586.75</v>
      </c>
      <c r="G85">
        <f>_xll.TA_TYPPRICE(D85,E85,F85)</f>
        <v>589.7833333333333</v>
      </c>
      <c r="H85">
        <v>589.37005855765597</v>
      </c>
      <c r="I85" t="str">
        <f t="shared" si="20"/>
        <v>DOWN</v>
      </c>
      <c r="J85">
        <v>596.87476655442788</v>
      </c>
      <c r="K85">
        <v>582.98106753327181</v>
      </c>
      <c r="L85" t="str">
        <f t="shared" si="21"/>
        <v>No Confirmation</v>
      </c>
      <c r="M85" t="str">
        <f t="shared" si="22"/>
        <v>No Trend</v>
      </c>
      <c r="N85">
        <v>45.933674514508603</v>
      </c>
      <c r="O85" t="str">
        <f t="shared" si="23"/>
        <v>No Momentum</v>
      </c>
      <c r="P85" t="str">
        <f t="shared" si="24"/>
        <v>No Trend + Momentum</v>
      </c>
      <c r="Q85">
        <f t="shared" si="25"/>
        <v>0.75</v>
      </c>
      <c r="R85">
        <f t="shared" si="26"/>
        <v>10.600000000000023</v>
      </c>
      <c r="S85">
        <f t="shared" si="27"/>
        <v>7.0754716981131921E-2</v>
      </c>
      <c r="T85" t="str">
        <f t="shared" si="28"/>
        <v>DOWN</v>
      </c>
      <c r="U85" t="str">
        <f t="shared" si="29"/>
        <v>No T+M+I</v>
      </c>
      <c r="V85">
        <v>589.77033420212467</v>
      </c>
      <c r="W85">
        <v>597.62010439592041</v>
      </c>
      <c r="X85">
        <f t="shared" si="30"/>
        <v>-7.8497701937957345</v>
      </c>
      <c r="Y85">
        <v>-8.5417426111500152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592</v>
      </c>
      <c r="D86">
        <v>593.4</v>
      </c>
      <c r="E86">
        <v>582.1</v>
      </c>
      <c r="F86">
        <v>585</v>
      </c>
      <c r="G86">
        <f>_xll.TA_TYPPRICE(D86,E86,F86)</f>
        <v>586.83333333333337</v>
      </c>
      <c r="H86">
        <v>588.10169594549461</v>
      </c>
      <c r="I86" t="str">
        <f t="shared" si="20"/>
        <v>DOWN</v>
      </c>
      <c r="J86">
        <v>596.10259620899944</v>
      </c>
      <c r="K86">
        <v>582.78527474810028</v>
      </c>
      <c r="L86" t="str">
        <f t="shared" si="21"/>
        <v>No Confirmation</v>
      </c>
      <c r="M86" t="str">
        <f t="shared" si="22"/>
        <v>No Trend</v>
      </c>
      <c r="N86">
        <v>42.293039441006961</v>
      </c>
      <c r="O86" t="str">
        <f t="shared" si="23"/>
        <v>No Momentum</v>
      </c>
      <c r="P86" t="str">
        <f t="shared" si="24"/>
        <v>No Trend + Momentum</v>
      </c>
      <c r="Q86">
        <f t="shared" si="25"/>
        <v>2.8999999999999773</v>
      </c>
      <c r="R86">
        <f t="shared" si="26"/>
        <v>11.299999999999955</v>
      </c>
      <c r="S86">
        <f t="shared" si="27"/>
        <v>0.25663716814159193</v>
      </c>
      <c r="T86" t="str">
        <f t="shared" si="28"/>
        <v>No Indication</v>
      </c>
      <c r="U86" t="str">
        <f t="shared" si="29"/>
        <v>No T+M+I</v>
      </c>
      <c r="V86">
        <v>589.03643663256707</v>
      </c>
      <c r="W86">
        <v>596.6852818480744</v>
      </c>
      <c r="X86">
        <f t="shared" si="30"/>
        <v>-7.6488452155073219</v>
      </c>
      <c r="Y86">
        <v>-8.3631631320214765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586.85</v>
      </c>
      <c r="D87">
        <v>591.65</v>
      </c>
      <c r="E87">
        <v>584</v>
      </c>
      <c r="F87">
        <v>587.5</v>
      </c>
      <c r="G87">
        <f>_xll.TA_TYPPRICE(D87,E87,F87)</f>
        <v>587.7166666666667</v>
      </c>
      <c r="H87">
        <v>587.90918130608065</v>
      </c>
      <c r="I87" t="str">
        <f t="shared" si="20"/>
        <v>DOWN</v>
      </c>
      <c r="J87">
        <v>595.11313038477738</v>
      </c>
      <c r="K87">
        <v>583.05521369296684</v>
      </c>
      <c r="L87" t="str">
        <f t="shared" si="21"/>
        <v>No Confirmation</v>
      </c>
      <c r="M87" t="str">
        <f t="shared" si="22"/>
        <v>No Trend</v>
      </c>
      <c r="N87">
        <v>49.447841698884446</v>
      </c>
      <c r="O87" t="str">
        <f t="shared" si="23"/>
        <v>No Momentum</v>
      </c>
      <c r="P87" t="str">
        <f t="shared" si="24"/>
        <v>No Trend + Momentum</v>
      </c>
      <c r="Q87">
        <f t="shared" si="25"/>
        <v>3.5</v>
      </c>
      <c r="R87">
        <f t="shared" si="26"/>
        <v>7.6499999999999773</v>
      </c>
      <c r="S87">
        <f t="shared" si="27"/>
        <v>0.45751633986928242</v>
      </c>
      <c r="T87" t="str">
        <f t="shared" si="28"/>
        <v>No Indication</v>
      </c>
      <c r="U87" t="str">
        <f t="shared" si="29"/>
        <v>No T+M+I</v>
      </c>
      <c r="V87">
        <v>588.8000617660183</v>
      </c>
      <c r="W87">
        <v>596.00489060006885</v>
      </c>
      <c r="X87">
        <f t="shared" si="30"/>
        <v>-7.2048288340505451</v>
      </c>
      <c r="Y87">
        <v>-8.1314962724272899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587.45000000000005</v>
      </c>
      <c r="D88">
        <v>589.5</v>
      </c>
      <c r="E88">
        <v>571</v>
      </c>
      <c r="F88">
        <v>579</v>
      </c>
      <c r="G88">
        <f>_xll.TA_TYPPRICE(D88,E88,F88)</f>
        <v>579.83333333333337</v>
      </c>
      <c r="H88">
        <v>583.87125731970696</v>
      </c>
      <c r="I88" t="str">
        <f t="shared" si="20"/>
        <v>DOWN</v>
      </c>
      <c r="J88">
        <v>593.8657680770491</v>
      </c>
      <c r="K88">
        <v>580.37627731675195</v>
      </c>
      <c r="L88" t="str">
        <f t="shared" si="21"/>
        <v>DOWN</v>
      </c>
      <c r="M88" t="str">
        <f t="shared" si="22"/>
        <v>DOWN</v>
      </c>
      <c r="N88">
        <v>32.38369012660722</v>
      </c>
      <c r="O88" t="str">
        <f t="shared" si="23"/>
        <v>DOWN</v>
      </c>
      <c r="P88" t="str">
        <f t="shared" si="24"/>
        <v>DOWN</v>
      </c>
      <c r="Q88">
        <f t="shared" si="25"/>
        <v>8</v>
      </c>
      <c r="R88">
        <f t="shared" si="26"/>
        <v>18.5</v>
      </c>
      <c r="S88">
        <f t="shared" si="27"/>
        <v>0.43243243243243246</v>
      </c>
      <c r="T88" t="str">
        <f t="shared" si="28"/>
        <v>No Indication</v>
      </c>
      <c r="U88" t="str">
        <f t="shared" si="29"/>
        <v>No T+M+I</v>
      </c>
      <c r="V88">
        <v>587.29235995586168</v>
      </c>
      <c r="W88">
        <v>594.74526907413781</v>
      </c>
      <c r="X88">
        <f t="shared" si="30"/>
        <v>-7.4529091182761249</v>
      </c>
      <c r="Y88">
        <v>-7.9957788415970565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582</v>
      </c>
      <c r="D89">
        <v>584.6</v>
      </c>
      <c r="E89">
        <v>574.25</v>
      </c>
      <c r="F89">
        <v>575.20000000000005</v>
      </c>
      <c r="G89">
        <f>_xll.TA_TYPPRICE(D89,E89,F89)</f>
        <v>578.01666666666665</v>
      </c>
      <c r="H89">
        <v>580.9439619931868</v>
      </c>
      <c r="I89" t="str">
        <f t="shared" si="20"/>
        <v>DOWN</v>
      </c>
      <c r="J89">
        <v>591.8067085043715</v>
      </c>
      <c r="K89">
        <v>579.01488235747377</v>
      </c>
      <c r="L89" t="str">
        <f t="shared" si="21"/>
        <v>DOWN</v>
      </c>
      <c r="M89" t="str">
        <f t="shared" si="22"/>
        <v>DOWN</v>
      </c>
      <c r="N89">
        <v>27.148243064400074</v>
      </c>
      <c r="O89" t="str">
        <f t="shared" si="23"/>
        <v>DOWN</v>
      </c>
      <c r="P89" t="str">
        <f t="shared" si="24"/>
        <v>DOWN</v>
      </c>
      <c r="Q89">
        <f t="shared" si="25"/>
        <v>0.95000000000004547</v>
      </c>
      <c r="R89">
        <f t="shared" si="26"/>
        <v>10.350000000000023</v>
      </c>
      <c r="S89">
        <f t="shared" si="27"/>
        <v>9.1787439613530766E-2</v>
      </c>
      <c r="T89" t="str">
        <f t="shared" si="28"/>
        <v>DOWN</v>
      </c>
      <c r="U89" t="str">
        <f t="shared" si="29"/>
        <v>DOWN</v>
      </c>
      <c r="V89">
        <v>585.43199688572918</v>
      </c>
      <c r="W89">
        <v>593.29747136494245</v>
      </c>
      <c r="X89">
        <f t="shared" si="30"/>
        <v>-7.865474479213276</v>
      </c>
      <c r="Y89">
        <v>-7.9697179691203006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572</v>
      </c>
      <c r="D90">
        <v>583.4</v>
      </c>
      <c r="E90">
        <v>568.1</v>
      </c>
      <c r="F90">
        <v>582</v>
      </c>
      <c r="G90">
        <f>_xll.TA_TYPPRICE(D90,E90,F90)</f>
        <v>577.83333333333337</v>
      </c>
      <c r="H90">
        <v>579.38864766326014</v>
      </c>
      <c r="I90" t="str">
        <f t="shared" si="20"/>
        <v>UP</v>
      </c>
      <c r="J90">
        <v>589.93855105895557</v>
      </c>
      <c r="K90">
        <v>576.58935294470177</v>
      </c>
      <c r="L90" t="str">
        <f t="shared" si="21"/>
        <v>No Confirmation</v>
      </c>
      <c r="M90" t="str">
        <f t="shared" si="22"/>
        <v>No Trend</v>
      </c>
      <c r="N90">
        <v>46.49660186922015</v>
      </c>
      <c r="O90" t="str">
        <f t="shared" si="23"/>
        <v>No Momentum</v>
      </c>
      <c r="P90" t="str">
        <f t="shared" si="24"/>
        <v>No Trend + Momentum</v>
      </c>
      <c r="Q90">
        <f t="shared" si="25"/>
        <v>13.899999999999977</v>
      </c>
      <c r="R90">
        <f t="shared" si="26"/>
        <v>15.299999999999955</v>
      </c>
      <c r="S90">
        <f t="shared" si="27"/>
        <v>0.908496732026145</v>
      </c>
      <c r="T90" t="str">
        <f t="shared" si="28"/>
        <v>UP</v>
      </c>
      <c r="U90" t="str">
        <f t="shared" si="29"/>
        <v>No T+M+I</v>
      </c>
      <c r="V90">
        <v>584.90399736484778</v>
      </c>
      <c r="W90">
        <v>592.46062163420595</v>
      </c>
      <c r="X90">
        <f t="shared" si="30"/>
        <v>-7.5566242693581671</v>
      </c>
      <c r="Y90">
        <v>-7.8870992291678741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575.35</v>
      </c>
      <c r="D91">
        <v>622.5</v>
      </c>
      <c r="E91">
        <v>575.35</v>
      </c>
      <c r="F91">
        <v>617.85</v>
      </c>
      <c r="G91">
        <f>_xll.TA_TYPPRICE(D91,E91,F91)</f>
        <v>605.23333333333323</v>
      </c>
      <c r="H91">
        <v>592.31099049829663</v>
      </c>
      <c r="I91" t="str">
        <f t="shared" si="20"/>
        <v>UP</v>
      </c>
      <c r="J91">
        <v>597.17442860140989</v>
      </c>
      <c r="K91">
        <v>576.31394117921252</v>
      </c>
      <c r="L91" t="str">
        <f t="shared" si="21"/>
        <v>UP</v>
      </c>
      <c r="M91" t="str">
        <f t="shared" si="22"/>
        <v>UP</v>
      </c>
      <c r="N91">
        <v>80.545824250288419</v>
      </c>
      <c r="O91" t="str">
        <f t="shared" si="23"/>
        <v>UP</v>
      </c>
      <c r="P91" t="str">
        <f t="shared" si="24"/>
        <v>UP</v>
      </c>
      <c r="Q91">
        <f t="shared" si="25"/>
        <v>42.5</v>
      </c>
      <c r="R91">
        <f t="shared" si="26"/>
        <v>47.149999999999977</v>
      </c>
      <c r="S91">
        <f t="shared" si="27"/>
        <v>0.90137857900318175</v>
      </c>
      <c r="T91" t="str">
        <f t="shared" si="28"/>
        <v>UP</v>
      </c>
      <c r="U91" t="str">
        <f t="shared" si="29"/>
        <v>UP</v>
      </c>
      <c r="V91">
        <v>589.97261315487117</v>
      </c>
      <c r="W91">
        <v>594.34131632796846</v>
      </c>
      <c r="X91">
        <f t="shared" si="30"/>
        <v>-4.3687031730972876</v>
      </c>
      <c r="Y91">
        <v>-7.1834200179537566</v>
      </c>
      <c r="Z91" t="str">
        <f t="shared" si="31"/>
        <v>UP</v>
      </c>
      <c r="AA91" t="str">
        <f t="shared" si="32"/>
        <v>UP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625</v>
      </c>
      <c r="D92">
        <v>628</v>
      </c>
      <c r="E92">
        <v>613.54999999999995</v>
      </c>
      <c r="F92">
        <v>621.25</v>
      </c>
      <c r="G92">
        <f>_xll.TA_TYPPRICE(D92,E92,F92)</f>
        <v>620.93333333333328</v>
      </c>
      <c r="H92">
        <v>606.62216191581501</v>
      </c>
      <c r="I92" t="str">
        <f t="shared" si="20"/>
        <v>UP</v>
      </c>
      <c r="J92">
        <v>604.02455557887436</v>
      </c>
      <c r="K92">
        <v>584.58862091716526</v>
      </c>
      <c r="L92" t="str">
        <f t="shared" si="21"/>
        <v>UP</v>
      </c>
      <c r="M92" t="str">
        <f t="shared" si="22"/>
        <v>UP</v>
      </c>
      <c r="N92">
        <v>81.910566300554947</v>
      </c>
      <c r="O92" t="str">
        <f t="shared" si="23"/>
        <v>UP</v>
      </c>
      <c r="P92" t="str">
        <f t="shared" si="24"/>
        <v>UP</v>
      </c>
      <c r="Q92">
        <f t="shared" si="25"/>
        <v>7.7000000000000455</v>
      </c>
      <c r="R92">
        <f t="shared" si="26"/>
        <v>14.450000000000045</v>
      </c>
      <c r="S92">
        <f t="shared" si="27"/>
        <v>0.5328719723183406</v>
      </c>
      <c r="T92" t="str">
        <f t="shared" si="28"/>
        <v>No Indication</v>
      </c>
      <c r="U92" t="str">
        <f t="shared" si="29"/>
        <v>No T+M+I</v>
      </c>
      <c r="V92">
        <v>594.78451882335253</v>
      </c>
      <c r="W92">
        <v>596.33455215552635</v>
      </c>
      <c r="X92">
        <f t="shared" si="30"/>
        <v>-1.5500333321738253</v>
      </c>
      <c r="Y92">
        <v>-6.05674268079777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629.79999999999995</v>
      </c>
      <c r="D93">
        <v>630</v>
      </c>
      <c r="E93">
        <v>618</v>
      </c>
      <c r="F93">
        <v>620.25</v>
      </c>
      <c r="G93">
        <f>_xll.TA_TYPPRICE(D93,E93,F93)</f>
        <v>622.75</v>
      </c>
      <c r="H93">
        <v>614.68608095790751</v>
      </c>
      <c r="I93" t="str">
        <f t="shared" si="20"/>
        <v>UP</v>
      </c>
      <c r="J93">
        <v>609.79687656134672</v>
      </c>
      <c r="K93">
        <v>592.01337182446184</v>
      </c>
      <c r="L93" t="str">
        <f t="shared" si="21"/>
        <v>UP</v>
      </c>
      <c r="M93" t="str">
        <f t="shared" si="22"/>
        <v>UP</v>
      </c>
      <c r="N93">
        <v>79.851122894827455</v>
      </c>
      <c r="O93" t="str">
        <f t="shared" si="23"/>
        <v>UP</v>
      </c>
      <c r="P93" t="str">
        <f t="shared" si="24"/>
        <v>UP</v>
      </c>
      <c r="Q93">
        <f t="shared" si="25"/>
        <v>2.25</v>
      </c>
      <c r="R93">
        <f t="shared" si="26"/>
        <v>12</v>
      </c>
      <c r="S93">
        <f t="shared" si="27"/>
        <v>0.1875</v>
      </c>
      <c r="T93" t="str">
        <f t="shared" si="28"/>
        <v>DOWN</v>
      </c>
      <c r="U93" t="str">
        <f t="shared" si="29"/>
        <v>No T+M+I</v>
      </c>
      <c r="V93">
        <v>598.70228515822134</v>
      </c>
      <c r="W93">
        <v>598.10606681067259</v>
      </c>
      <c r="X93">
        <f t="shared" si="30"/>
        <v>0.59621834754875636</v>
      </c>
      <c r="Y93">
        <v>-4.7261504751284651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623.1</v>
      </c>
      <c r="D94">
        <v>636</v>
      </c>
      <c r="E94">
        <v>623</v>
      </c>
      <c r="F94">
        <v>632</v>
      </c>
      <c r="G94">
        <f>_xll.TA_TYPPRICE(D94,E94,F94)</f>
        <v>630.33333333333337</v>
      </c>
      <c r="H94">
        <v>622.5097071456205</v>
      </c>
      <c r="I94" t="str">
        <f t="shared" si="20"/>
        <v>UP</v>
      </c>
      <c r="J94">
        <v>615.61979288104749</v>
      </c>
      <c r="K94">
        <v>598.89928919680369</v>
      </c>
      <c r="L94" t="str">
        <f t="shared" si="21"/>
        <v>UP</v>
      </c>
      <c r="M94" t="str">
        <f t="shared" si="22"/>
        <v>UP</v>
      </c>
      <c r="N94">
        <v>85.285075545234591</v>
      </c>
      <c r="O94" t="str">
        <f t="shared" si="23"/>
        <v>UP</v>
      </c>
      <c r="P94" t="str">
        <f t="shared" si="24"/>
        <v>UP</v>
      </c>
      <c r="Q94">
        <f t="shared" si="25"/>
        <v>9</v>
      </c>
      <c r="R94">
        <f t="shared" si="26"/>
        <v>13</v>
      </c>
      <c r="S94">
        <f t="shared" si="27"/>
        <v>0.69230769230769229</v>
      </c>
      <c r="T94" t="str">
        <f t="shared" si="28"/>
        <v>No Indication</v>
      </c>
      <c r="U94" t="str">
        <f t="shared" si="29"/>
        <v>No T+M+I</v>
      </c>
      <c r="V94">
        <v>603.82501051849499</v>
      </c>
      <c r="W94">
        <v>600.61672852840059</v>
      </c>
      <c r="X94">
        <f t="shared" si="30"/>
        <v>3.208281990094406</v>
      </c>
      <c r="Y94">
        <v>-3.1392639820838908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639.95000000000005</v>
      </c>
      <c r="D95">
        <v>647</v>
      </c>
      <c r="E95">
        <v>632.04999999999995</v>
      </c>
      <c r="F95">
        <v>637.5</v>
      </c>
      <c r="G95">
        <f>_xll.TA_TYPPRICE(D95,E95,F95)</f>
        <v>638.85</v>
      </c>
      <c r="H95">
        <v>630.67985357281032</v>
      </c>
      <c r="I95" t="str">
        <f t="shared" si="20"/>
        <v>UP</v>
      </c>
      <c r="J95">
        <v>622.59317224081474</v>
      </c>
      <c r="K95">
        <v>606.26611381973623</v>
      </c>
      <c r="L95" t="str">
        <f t="shared" si="21"/>
        <v>UP</v>
      </c>
      <c r="M95" t="str">
        <f t="shared" si="22"/>
        <v>UP</v>
      </c>
      <c r="N95">
        <v>87.290587731741439</v>
      </c>
      <c r="O95" t="str">
        <f t="shared" si="23"/>
        <v>UP</v>
      </c>
      <c r="P95" t="str">
        <f t="shared" si="24"/>
        <v>UP</v>
      </c>
      <c r="Q95">
        <f t="shared" si="25"/>
        <v>5.4500000000000455</v>
      </c>
      <c r="R95">
        <f t="shared" si="26"/>
        <v>14.950000000000045</v>
      </c>
      <c r="S95">
        <f t="shared" si="27"/>
        <v>0.36454849498327951</v>
      </c>
      <c r="T95" t="str">
        <f t="shared" si="28"/>
        <v>No Indication</v>
      </c>
      <c r="U95" t="str">
        <f t="shared" si="29"/>
        <v>No T+M+I</v>
      </c>
      <c r="V95">
        <v>609.00577813103428</v>
      </c>
      <c r="W95">
        <v>603.34882271148206</v>
      </c>
      <c r="X95">
        <f t="shared" si="30"/>
        <v>5.6569554195522187</v>
      </c>
      <c r="Y95">
        <v>-1.3800201017566687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651.25</v>
      </c>
      <c r="D96">
        <v>653.75</v>
      </c>
      <c r="E96">
        <v>635</v>
      </c>
      <c r="F96">
        <v>637.6</v>
      </c>
      <c r="G96">
        <f>_xll.TA_TYPPRICE(D96,E96,F96)</f>
        <v>642.11666666666667</v>
      </c>
      <c r="H96">
        <v>636.39826011973855</v>
      </c>
      <c r="I96" t="str">
        <f t="shared" si="20"/>
        <v>UP</v>
      </c>
      <c r="J96">
        <v>629.51691174285588</v>
      </c>
      <c r="K96">
        <v>612.65142185979482</v>
      </c>
      <c r="L96" t="str">
        <f t="shared" si="21"/>
        <v>UP</v>
      </c>
      <c r="M96" t="str">
        <f t="shared" si="22"/>
        <v>UP</v>
      </c>
      <c r="N96">
        <v>87.329833867468182</v>
      </c>
      <c r="O96" t="str">
        <f t="shared" si="23"/>
        <v>UP</v>
      </c>
      <c r="P96" t="str">
        <f t="shared" si="24"/>
        <v>UP</v>
      </c>
      <c r="Q96">
        <f t="shared" si="25"/>
        <v>2.6000000000000227</v>
      </c>
      <c r="R96">
        <f t="shared" si="26"/>
        <v>18.75</v>
      </c>
      <c r="S96">
        <f t="shared" si="27"/>
        <v>0.13866666666666788</v>
      </c>
      <c r="T96" t="str">
        <f t="shared" si="28"/>
        <v>DOWN</v>
      </c>
      <c r="U96" t="str">
        <f t="shared" si="29"/>
        <v>No T+M+I</v>
      </c>
      <c r="V96">
        <v>613.40488918779829</v>
      </c>
      <c r="W96">
        <v>605.88594695507595</v>
      </c>
      <c r="X96">
        <f t="shared" si="30"/>
        <v>7.5189422327223383</v>
      </c>
      <c r="Y96">
        <v>0.39977236513913295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636.70000000000005</v>
      </c>
      <c r="D97">
        <v>640.70000000000005</v>
      </c>
      <c r="E97">
        <v>628.25</v>
      </c>
      <c r="F97">
        <v>636.54999999999995</v>
      </c>
      <c r="G97">
        <f>_xll.TA_TYPPRICE(D97,E97,F97)</f>
        <v>635.16666666666663</v>
      </c>
      <c r="H97">
        <v>635.78246339320253</v>
      </c>
      <c r="I97" t="str">
        <f t="shared" si="20"/>
        <v>UP</v>
      </c>
      <c r="J97">
        <v>632.00204246666567</v>
      </c>
      <c r="K97">
        <v>616.1177725576182</v>
      </c>
      <c r="L97" t="str">
        <f t="shared" si="21"/>
        <v>UP</v>
      </c>
      <c r="M97" t="str">
        <f t="shared" si="22"/>
        <v>UP</v>
      </c>
      <c r="N97">
        <v>83.928267083409807</v>
      </c>
      <c r="O97" t="str">
        <f t="shared" si="23"/>
        <v>UP</v>
      </c>
      <c r="P97" t="str">
        <f t="shared" si="24"/>
        <v>UP</v>
      </c>
      <c r="Q97">
        <f t="shared" si="25"/>
        <v>8.2999999999999545</v>
      </c>
      <c r="R97">
        <f t="shared" si="26"/>
        <v>12.450000000000045</v>
      </c>
      <c r="S97">
        <f t="shared" si="27"/>
        <v>0.66666666666666063</v>
      </c>
      <c r="T97" t="str">
        <f t="shared" si="28"/>
        <v>No Indication</v>
      </c>
      <c r="U97" t="str">
        <f t="shared" si="29"/>
        <v>No T+M+I</v>
      </c>
      <c r="V97">
        <v>616.96567546659855</v>
      </c>
      <c r="W97">
        <v>608.15735829173695</v>
      </c>
      <c r="X97">
        <f t="shared" si="30"/>
        <v>8.8083171748615996</v>
      </c>
      <c r="Y97">
        <v>2.0814813270836261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640</v>
      </c>
      <c r="D98">
        <v>646.5</v>
      </c>
      <c r="E98">
        <v>637.25</v>
      </c>
      <c r="F98">
        <v>644</v>
      </c>
      <c r="G98">
        <f>_xll.TA_TYPPRICE(D98,E98,F98)</f>
        <v>642.58333333333337</v>
      </c>
      <c r="H98">
        <v>639.1828983632679</v>
      </c>
      <c r="I98" t="str">
        <f t="shared" si="20"/>
        <v>UP</v>
      </c>
      <c r="J98">
        <v>635.22381080740661</v>
      </c>
      <c r="K98">
        <v>620.81382310036975</v>
      </c>
      <c r="L98" t="str">
        <f t="shared" si="21"/>
        <v>UP</v>
      </c>
      <c r="M98" t="str">
        <f t="shared" si="22"/>
        <v>UP</v>
      </c>
      <c r="N98">
        <v>88.054810357111634</v>
      </c>
      <c r="O98" t="str">
        <f t="shared" si="23"/>
        <v>UP</v>
      </c>
      <c r="P98" t="str">
        <f t="shared" si="24"/>
        <v>UP</v>
      </c>
      <c r="Q98">
        <f t="shared" si="25"/>
        <v>6.75</v>
      </c>
      <c r="R98">
        <f t="shared" si="26"/>
        <v>9.25</v>
      </c>
      <c r="S98">
        <f t="shared" si="27"/>
        <v>0.72972972972972971</v>
      </c>
      <c r="T98" t="str">
        <f t="shared" si="28"/>
        <v>No Indication</v>
      </c>
      <c r="U98" t="str">
        <f t="shared" si="29"/>
        <v>No T+M+I</v>
      </c>
      <c r="V98">
        <v>621.12480231789107</v>
      </c>
      <c r="W98">
        <v>610.81236878864536</v>
      </c>
      <c r="X98">
        <f t="shared" si="30"/>
        <v>10.312433529245709</v>
      </c>
      <c r="Y98">
        <v>3.7276717675160427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647.5</v>
      </c>
      <c r="D99">
        <v>667.5</v>
      </c>
      <c r="E99">
        <v>642</v>
      </c>
      <c r="F99">
        <v>659.45</v>
      </c>
      <c r="G99">
        <f>_xll.TA_TYPPRICE(D99,E99,F99)</f>
        <v>656.31666666666672</v>
      </c>
      <c r="H99">
        <v>647.74978251496736</v>
      </c>
      <c r="I99" t="str">
        <f t="shared" si="20"/>
        <v>UP</v>
      </c>
      <c r="J99">
        <v>642.39629729464957</v>
      </c>
      <c r="K99">
        <v>625.52186241139873</v>
      </c>
      <c r="L99" t="str">
        <f t="shared" si="21"/>
        <v>UP</v>
      </c>
      <c r="M99" t="str">
        <f t="shared" si="22"/>
        <v>UP</v>
      </c>
      <c r="N99">
        <v>92.828247543293202</v>
      </c>
      <c r="O99" t="str">
        <f t="shared" si="23"/>
        <v>UP</v>
      </c>
      <c r="P99" t="str">
        <f t="shared" si="24"/>
        <v>UP</v>
      </c>
      <c r="Q99">
        <f t="shared" si="25"/>
        <v>17.450000000000045</v>
      </c>
      <c r="R99">
        <f t="shared" si="26"/>
        <v>25.5</v>
      </c>
      <c r="S99">
        <f t="shared" si="27"/>
        <v>0.68431372549019787</v>
      </c>
      <c r="T99" t="str">
        <f t="shared" si="28"/>
        <v>No Indication</v>
      </c>
      <c r="U99" t="str">
        <f t="shared" si="29"/>
        <v>No T+M+I</v>
      </c>
      <c r="V99">
        <v>627.02098657667705</v>
      </c>
      <c r="W99">
        <v>614.4151562857827</v>
      </c>
      <c r="X99">
        <f t="shared" si="30"/>
        <v>12.605830290894346</v>
      </c>
      <c r="Y99">
        <v>5.5033034721917033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660.9</v>
      </c>
      <c r="D100">
        <v>660.9</v>
      </c>
      <c r="E100">
        <v>643.1</v>
      </c>
      <c r="F100">
        <v>644.9</v>
      </c>
      <c r="G100">
        <f>_xll.TA_TYPPRICE(D100,E100,F100)</f>
        <v>649.63333333333333</v>
      </c>
      <c r="H100">
        <v>648.6915579241504</v>
      </c>
      <c r="I100" t="str">
        <f t="shared" si="20"/>
        <v>DOWN</v>
      </c>
      <c r="J100">
        <v>646.50823122917188</v>
      </c>
      <c r="K100">
        <v>629.42811520886573</v>
      </c>
      <c r="L100" t="str">
        <f t="shared" si="21"/>
        <v>No Confirmation</v>
      </c>
      <c r="M100" t="str">
        <f t="shared" si="22"/>
        <v>No Trend</v>
      </c>
      <c r="N100">
        <v>63.130574243828299</v>
      </c>
      <c r="O100" t="str">
        <f t="shared" si="23"/>
        <v>UP</v>
      </c>
      <c r="P100" t="str">
        <f t="shared" si="24"/>
        <v>No Trend + Momentum</v>
      </c>
      <c r="Q100">
        <f t="shared" si="25"/>
        <v>1.7999999999999545</v>
      </c>
      <c r="R100">
        <f t="shared" si="26"/>
        <v>17.799999999999955</v>
      </c>
      <c r="S100">
        <f t="shared" si="27"/>
        <v>0.10112359550561568</v>
      </c>
      <c r="T100" t="str">
        <f t="shared" si="28"/>
        <v>DOWN</v>
      </c>
      <c r="U100" t="str">
        <f t="shared" si="29"/>
        <v>No T+M+I</v>
      </c>
      <c r="V100">
        <v>629.77160402641903</v>
      </c>
      <c r="W100">
        <v>616.67329285720621</v>
      </c>
      <c r="X100">
        <f t="shared" si="30"/>
        <v>13.09831116921282</v>
      </c>
      <c r="Y100">
        <v>7.0223050115959271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646</v>
      </c>
      <c r="D101">
        <v>649.54999999999995</v>
      </c>
      <c r="E101">
        <v>636</v>
      </c>
      <c r="F101">
        <v>641.9</v>
      </c>
      <c r="G101">
        <f>_xll.TA_TYPPRICE(D101,E101,F101)</f>
        <v>642.48333333333323</v>
      </c>
      <c r="H101">
        <v>645.58744562874176</v>
      </c>
      <c r="I101" t="str">
        <f t="shared" si="20"/>
        <v>DOWN</v>
      </c>
      <c r="J101">
        <v>647.18417984491145</v>
      </c>
      <c r="K101">
        <v>630.88853405134</v>
      </c>
      <c r="L101" t="str">
        <f t="shared" si="21"/>
        <v>No Confirmation</v>
      </c>
      <c r="M101" t="str">
        <f t="shared" si="22"/>
        <v>No Trend</v>
      </c>
      <c r="N101">
        <v>58.321727593025422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5.8999999999999773</v>
      </c>
      <c r="R101">
        <f t="shared" si="26"/>
        <v>13.549999999999955</v>
      </c>
      <c r="S101">
        <f t="shared" si="27"/>
        <v>0.4354243542435422</v>
      </c>
      <c r="T101" t="str">
        <f t="shared" si="28"/>
        <v>No Indication</v>
      </c>
      <c r="U101" t="str">
        <f t="shared" si="29"/>
        <v>No T+M+I</v>
      </c>
      <c r="V101">
        <v>631.63751109927762</v>
      </c>
      <c r="W101">
        <v>618.54193783074652</v>
      </c>
      <c r="X101">
        <f t="shared" si="30"/>
        <v>13.095573268531098</v>
      </c>
      <c r="Y101">
        <v>8.2369586629829605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638.95000000000005</v>
      </c>
      <c r="D102">
        <v>638.95000000000005</v>
      </c>
      <c r="E102">
        <v>612.25</v>
      </c>
      <c r="F102">
        <v>614</v>
      </c>
      <c r="G102">
        <f>_xll.TA_TYPPRICE(D102,E102,F102)</f>
        <v>621.73333333333335</v>
      </c>
      <c r="H102">
        <v>633.66038948103756</v>
      </c>
      <c r="I102" t="str">
        <f t="shared" si="20"/>
        <v>DOWN</v>
      </c>
      <c r="J102">
        <v>645.35436210159776</v>
      </c>
      <c r="K102">
        <v>626.74663759548662</v>
      </c>
      <c r="L102" t="str">
        <f t="shared" si="21"/>
        <v>DOWN</v>
      </c>
      <c r="M102" t="str">
        <f t="shared" si="22"/>
        <v>DOWN</v>
      </c>
      <c r="N102">
        <v>30.931517050106059</v>
      </c>
      <c r="O102" t="str">
        <f t="shared" si="23"/>
        <v>DOWN</v>
      </c>
      <c r="P102" t="str">
        <f t="shared" si="24"/>
        <v>DOWN</v>
      </c>
      <c r="Q102">
        <f t="shared" si="25"/>
        <v>1.75</v>
      </c>
      <c r="R102">
        <f t="shared" si="26"/>
        <v>26.700000000000045</v>
      </c>
      <c r="S102">
        <f t="shared" si="27"/>
        <v>6.5543071161048572E-2</v>
      </c>
      <c r="T102" t="str">
        <f t="shared" si="28"/>
        <v>DOWN</v>
      </c>
      <c r="U102" t="str">
        <f t="shared" si="29"/>
        <v>DOWN</v>
      </c>
      <c r="V102">
        <v>628.92404785323492</v>
      </c>
      <c r="W102">
        <v>618.20549799143191</v>
      </c>
      <c r="X102">
        <f t="shared" si="30"/>
        <v>10.718549861803012</v>
      </c>
      <c r="Y102">
        <v>8.7332769027469705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616</v>
      </c>
      <c r="D103">
        <v>622.70000000000005</v>
      </c>
      <c r="E103">
        <v>597.45000000000005</v>
      </c>
      <c r="F103">
        <v>619</v>
      </c>
      <c r="G103">
        <f>_xll.TA_TYPPRICE(D103,E103,F103)</f>
        <v>613.05000000000007</v>
      </c>
      <c r="H103">
        <v>623.35519474051875</v>
      </c>
      <c r="I103" t="str">
        <f t="shared" si="20"/>
        <v>DOWN</v>
      </c>
      <c r="J103">
        <v>640.32005941235377</v>
      </c>
      <c r="K103">
        <v>620.23627368537848</v>
      </c>
      <c r="L103" t="str">
        <f t="shared" si="21"/>
        <v>DOWN</v>
      </c>
      <c r="M103" t="str">
        <f t="shared" si="22"/>
        <v>DOWN</v>
      </c>
      <c r="N103">
        <v>37.506240039186643</v>
      </c>
      <c r="O103" t="str">
        <f t="shared" si="23"/>
        <v>DOWN</v>
      </c>
      <c r="P103" t="str">
        <f t="shared" si="24"/>
        <v>DOWN</v>
      </c>
      <c r="Q103">
        <f t="shared" si="25"/>
        <v>21.549999999999955</v>
      </c>
      <c r="R103">
        <f t="shared" si="26"/>
        <v>25.25</v>
      </c>
      <c r="S103">
        <f t="shared" si="27"/>
        <v>0.85346534653465167</v>
      </c>
      <c r="T103" t="str">
        <f t="shared" si="28"/>
        <v>UP</v>
      </c>
      <c r="U103" t="str">
        <f t="shared" si="29"/>
        <v>No T+M+I</v>
      </c>
      <c r="V103">
        <v>627.39727126042953</v>
      </c>
      <c r="W103">
        <v>618.26434999206663</v>
      </c>
      <c r="X103">
        <f t="shared" si="30"/>
        <v>9.1329212683629066</v>
      </c>
      <c r="Y103">
        <v>8.8132057758701574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615</v>
      </c>
      <c r="D104">
        <v>633.54999999999995</v>
      </c>
      <c r="E104">
        <v>612.95000000000005</v>
      </c>
      <c r="F104">
        <v>624</v>
      </c>
      <c r="G104">
        <f>_xll.TA_TYPPRICE(D104,E104,F104)</f>
        <v>623.5</v>
      </c>
      <c r="H104">
        <v>623.42759737025938</v>
      </c>
      <c r="I104" t="str">
        <f t="shared" si="20"/>
        <v>UP</v>
      </c>
      <c r="J104">
        <v>638.81560176516405</v>
      </c>
      <c r="K104">
        <v>618.61710175529436</v>
      </c>
      <c r="L104" t="str">
        <f t="shared" si="21"/>
        <v>No Confirmation</v>
      </c>
      <c r="M104" t="str">
        <f t="shared" si="22"/>
        <v>No Trend</v>
      </c>
      <c r="N104">
        <v>44.151596999230456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11.049999999999955</v>
      </c>
      <c r="R104">
        <f t="shared" si="26"/>
        <v>20.599999999999909</v>
      </c>
      <c r="S104">
        <f t="shared" si="27"/>
        <v>0.53640776699029147</v>
      </c>
      <c r="T104" t="str">
        <f t="shared" si="28"/>
        <v>No Indication</v>
      </c>
      <c r="U104" t="str">
        <f t="shared" si="29"/>
        <v>No T+M+I</v>
      </c>
      <c r="V104">
        <v>626.87461414344034</v>
      </c>
      <c r="W104">
        <v>618.68921295561722</v>
      </c>
      <c r="X104">
        <f t="shared" si="30"/>
        <v>8.1854011878231177</v>
      </c>
      <c r="Y104">
        <v>8.6876448582607502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628.9</v>
      </c>
      <c r="D105">
        <v>628.9</v>
      </c>
      <c r="E105">
        <v>612.20000000000005</v>
      </c>
      <c r="F105">
        <v>620</v>
      </c>
      <c r="G105">
        <f>_xll.TA_TYPPRICE(D105,E105,F105)</f>
        <v>620.36666666666667</v>
      </c>
      <c r="H105">
        <v>621.89713201846303</v>
      </c>
      <c r="I105" t="str">
        <f t="shared" si="20"/>
        <v>DOWN</v>
      </c>
      <c r="J105">
        <v>636.61213470623875</v>
      </c>
      <c r="K105">
        <v>617.19107914300673</v>
      </c>
      <c r="L105" t="str">
        <f t="shared" si="21"/>
        <v>No Confirmation</v>
      </c>
      <c r="M105" t="str">
        <f t="shared" si="22"/>
        <v>No Trend</v>
      </c>
      <c r="N105">
        <v>39.907933853348204</v>
      </c>
      <c r="O105" t="str">
        <f t="shared" si="23"/>
        <v>DOWN</v>
      </c>
      <c r="P105" t="str">
        <f t="shared" si="24"/>
        <v>No Trend + Momentum</v>
      </c>
      <c r="Q105">
        <f t="shared" si="25"/>
        <v>7.7999999999999545</v>
      </c>
      <c r="R105">
        <f t="shared" si="26"/>
        <v>16.699999999999932</v>
      </c>
      <c r="S105">
        <f t="shared" si="27"/>
        <v>0.46706586826347224</v>
      </c>
      <c r="T105" t="str">
        <f t="shared" si="28"/>
        <v>No Indication</v>
      </c>
      <c r="U105" t="str">
        <f t="shared" si="29"/>
        <v>No T+M+I</v>
      </c>
      <c r="V105">
        <v>625.81698119829571</v>
      </c>
      <c r="W105">
        <v>618.78630829223812</v>
      </c>
      <c r="X105">
        <f t="shared" si="30"/>
        <v>7.030672906057589</v>
      </c>
      <c r="Y105">
        <v>8.3562504678201179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624</v>
      </c>
      <c r="D106">
        <v>641.9</v>
      </c>
      <c r="E106">
        <v>611</v>
      </c>
      <c r="F106">
        <v>637.5</v>
      </c>
      <c r="G106">
        <f>_xll.TA_TYPPRICE(D106,E106,F106)</f>
        <v>630.13333333333333</v>
      </c>
      <c r="H106">
        <v>626.01523267589823</v>
      </c>
      <c r="I106" t="str">
        <f t="shared" si="20"/>
        <v>UP</v>
      </c>
      <c r="J106">
        <v>637.78721588263011</v>
      </c>
      <c r="K106">
        <v>615.81528377789414</v>
      </c>
      <c r="L106" t="str">
        <f t="shared" si="21"/>
        <v>No Confirmation</v>
      </c>
      <c r="M106" t="str">
        <f t="shared" si="22"/>
        <v>No Trend</v>
      </c>
      <c r="N106">
        <v>60.611713748053745</v>
      </c>
      <c r="O106" t="str">
        <f t="shared" si="23"/>
        <v>UP</v>
      </c>
      <c r="P106" t="str">
        <f t="shared" si="24"/>
        <v>No Trend + Momentum</v>
      </c>
      <c r="Q106">
        <f t="shared" si="25"/>
        <v>26.5</v>
      </c>
      <c r="R106">
        <f t="shared" si="26"/>
        <v>30.899999999999977</v>
      </c>
      <c r="S106">
        <f t="shared" si="27"/>
        <v>0.85760517799352809</v>
      </c>
      <c r="T106" t="str">
        <f t="shared" si="28"/>
        <v>UP</v>
      </c>
      <c r="U106" t="str">
        <f t="shared" si="29"/>
        <v>No T+M+I</v>
      </c>
      <c r="V106">
        <v>627.61436870625016</v>
      </c>
      <c r="W106">
        <v>620.17250767799828</v>
      </c>
      <c r="X106">
        <f t="shared" si="30"/>
        <v>7.4418610282518785</v>
      </c>
      <c r="Y106">
        <v>8.17337257990647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639.70000000000005</v>
      </c>
      <c r="D107">
        <v>645.5</v>
      </c>
      <c r="E107">
        <v>631</v>
      </c>
      <c r="F107">
        <v>645</v>
      </c>
      <c r="G107">
        <f>_xll.TA_TYPPRICE(D107,E107,F107)</f>
        <v>640.5</v>
      </c>
      <c r="H107">
        <v>633.25761633794912</v>
      </c>
      <c r="I107" t="str">
        <f t="shared" si="20"/>
        <v>UP</v>
      </c>
      <c r="J107">
        <v>639.50116790871232</v>
      </c>
      <c r="K107">
        <v>619.18966516058435</v>
      </c>
      <c r="L107" t="str">
        <f t="shared" si="21"/>
        <v>UP</v>
      </c>
      <c r="M107" t="str">
        <f t="shared" si="22"/>
        <v>UP</v>
      </c>
      <c r="N107">
        <v>66.748929186728461</v>
      </c>
      <c r="O107" t="str">
        <f t="shared" si="23"/>
        <v>UP</v>
      </c>
      <c r="P107" t="str">
        <f t="shared" si="24"/>
        <v>UP</v>
      </c>
      <c r="Q107">
        <f t="shared" si="25"/>
        <v>14</v>
      </c>
      <c r="R107">
        <f t="shared" si="26"/>
        <v>14.5</v>
      </c>
      <c r="S107">
        <f t="shared" si="27"/>
        <v>0.96551724137931039</v>
      </c>
      <c r="T107" t="str">
        <f t="shared" si="28"/>
        <v>UP</v>
      </c>
      <c r="U107" t="str">
        <f t="shared" si="29"/>
        <v>UP</v>
      </c>
      <c r="V107">
        <v>630.28908121298093</v>
      </c>
      <c r="W107">
        <v>622.01158118333171</v>
      </c>
      <c r="X107">
        <f t="shared" si="30"/>
        <v>8.277500029649218</v>
      </c>
      <c r="Y107">
        <v>8.1941980698550196</v>
      </c>
      <c r="Z107" t="str">
        <f t="shared" si="31"/>
        <v>UP</v>
      </c>
      <c r="AA107" t="str">
        <f t="shared" si="32"/>
        <v>UP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2017-07-05T08:58:04Z</dcterms:created>
  <dcterms:modified xsi:type="dcterms:W3CDTF">2017-10-03T07:55:46Z</dcterms:modified>
</cp:coreProperties>
</file>