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5" i="1"/>
  <c r="N67" i="1"/>
  <c r="N69" i="1"/>
  <c r="N71" i="1"/>
  <c r="N73" i="1"/>
  <c r="N77" i="1"/>
  <c r="N81" i="1"/>
  <c r="N89" i="1"/>
  <c r="N99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3" i="1"/>
  <c r="N75" i="1"/>
  <c r="N79" i="1"/>
  <c r="N83" i="1"/>
  <c r="N85" i="1"/>
  <c r="N87" i="1"/>
  <c r="N91" i="1"/>
  <c r="N93" i="1"/>
  <c r="N95" i="1"/>
  <c r="N97" i="1"/>
  <c r="N101" i="1"/>
  <c r="N103" i="1"/>
  <c r="N105" i="1"/>
  <c r="K1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97" i="1"/>
  <c r="K71" i="1"/>
  <c r="K75" i="1"/>
  <c r="K79" i="1"/>
  <c r="K83" i="1"/>
  <c r="K87" i="1"/>
  <c r="K91" i="1"/>
  <c r="K95" i="1"/>
  <c r="K99" i="1"/>
  <c r="K103" i="1"/>
  <c r="K107" i="1"/>
  <c r="K53" i="1"/>
  <c r="K73" i="1"/>
  <c r="K77" i="1"/>
  <c r="K81" i="1"/>
  <c r="K85" i="1"/>
  <c r="K89" i="1"/>
  <c r="K93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105" i="1"/>
  <c r="J51" i="1"/>
  <c r="J71" i="1"/>
  <c r="J75" i="1"/>
  <c r="J79" i="1"/>
  <c r="J83" i="1"/>
  <c r="J87" i="1"/>
  <c r="J91" i="1"/>
  <c r="J95" i="1"/>
  <c r="J99" i="1"/>
  <c r="J103" i="1"/>
  <c r="J107" i="1"/>
  <c r="H2" i="1" a="1"/>
  <c r="G3" i="1"/>
  <c r="G33" i="1"/>
  <c r="G49" i="1"/>
  <c r="G57" i="1"/>
  <c r="G63" i="1"/>
  <c r="G67" i="1"/>
  <c r="G73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51" i="1"/>
  <c r="G53" i="1"/>
  <c r="G55" i="1"/>
  <c r="G59" i="1"/>
  <c r="G61" i="1"/>
  <c r="G65" i="1"/>
  <c r="G69" i="1"/>
  <c r="G71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107" i="1"/>
  <c r="H73" i="1"/>
  <c r="H77" i="1"/>
  <c r="H81" i="1"/>
  <c r="H85" i="1"/>
  <c r="H89" i="1"/>
  <c r="H93" i="1"/>
  <c r="H97" i="1"/>
  <c r="H101" i="1"/>
  <c r="H69" i="1"/>
  <c r="H105" i="1"/>
  <c r="AH12" i="1" l="1"/>
  <c r="AH20" i="1"/>
  <c r="AH36" i="1"/>
  <c r="AH44" i="1"/>
  <c r="AH5" i="1"/>
  <c r="AH25" i="1"/>
  <c r="AH41" i="1"/>
  <c r="AH28" i="1"/>
  <c r="AH9" i="1"/>
  <c r="AH4" i="1"/>
  <c r="AH24" i="1"/>
  <c r="AH56" i="1"/>
  <c r="AH21" i="1"/>
  <c r="AH54" i="1"/>
  <c r="AH31" i="1"/>
  <c r="AH39" i="1"/>
  <c r="AH43" i="1"/>
  <c r="AH55" i="1"/>
  <c r="AH32" i="1"/>
  <c r="AH16" i="1"/>
  <c r="AH8" i="1"/>
  <c r="AH48" i="1"/>
  <c r="AH40" i="1"/>
  <c r="AH22" i="1"/>
  <c r="AH17" i="1"/>
  <c r="AH53" i="1" l="1"/>
  <c r="AH37" i="1"/>
  <c r="AH52" i="1"/>
  <c r="AH47" i="1"/>
  <c r="AH15" i="1"/>
  <c r="AH46" i="1"/>
  <c r="AH38" i="1"/>
  <c r="AH49" i="1"/>
  <c r="AH33" i="1"/>
  <c r="AH30" i="1"/>
  <c r="AH7" i="1"/>
  <c r="AH6" i="1"/>
  <c r="AH23" i="1"/>
  <c r="AH14" i="1"/>
  <c r="AH51" i="1"/>
  <c r="AH35" i="1"/>
  <c r="AH27" i="1"/>
  <c r="AH19" i="1"/>
  <c r="AH11" i="1"/>
  <c r="AH3" i="1"/>
  <c r="AH50" i="1"/>
  <c r="AH42" i="1"/>
  <c r="AH34" i="1"/>
  <c r="AH26" i="1"/>
  <c r="AH18" i="1"/>
  <c r="AH10" i="1"/>
  <c r="AH2" i="1"/>
  <c r="AH45" i="1"/>
  <c r="AH29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<sst xmlns="http://schemas.openxmlformats.org/spreadsheetml/2006/main" count="140" uniqueCount="35">
  <si>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</si>
  <si>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</si>
  <si>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</si>
  <si>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</si>
  <si>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</si>
  <si>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TATAELXSI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</si>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</sst>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1517.5</v>
      </c>
      <c r="D2">
        <v>1536.85</v>
      </c>
      <c r="E2">
        <v>1510</v>
      </c>
      <c r="F2">
        <v>1532</v>
      </c>
      <c r="G2">
        <f>_xll.TA_TYPPRICE(D2,E2,F2)</f>
        <v>1526.2833333333335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22</v>
      </c>
      <c r="R2">
        <f>D2-E2</f>
        <v>26.849999999999909</v>
      </c>
      <c r="S2">
        <f>Q2/R2</f>
        <v>0.81936685288640876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1533.25</v>
      </c>
      <c r="D3">
        <v>1557</v>
      </c>
      <c r="E3">
        <v>1527.05</v>
      </c>
      <c r="F3">
        <v>1530</v>
      </c>
      <c r="G3">
        <f>_xll.TA_TYPPRICE(D3,E3,F3)</f>
        <v>1538.0166666666667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2.9500000000000455</v>
      </c>
      <c r="R3">
        <f t="shared" ref="R3:R66" si="6">D3-E3</f>
        <v>29.950000000000045</v>
      </c>
      <c r="S3">
        <f t="shared" ref="S3:S66" si="7">Q3/R3</f>
        <v>9.8497495826378664E-2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1535</v>
      </c>
      <c r="D4">
        <v>1567.4</v>
      </c>
      <c r="E4">
        <v>1534.2</v>
      </c>
      <c r="F4">
        <v>1555</v>
      </c>
      <c r="G4">
        <f>_xll.TA_TYPPRICE(D4,E4,F4)</f>
        <v>1552.2</v>
      </c>
      <c r="H4">
        <v>1538.8333333333333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20.799999999999955</v>
      </c>
      <c r="R4">
        <f t="shared" si="6"/>
        <v>33.200000000000045</v>
      </c>
      <c r="S4">
        <f t="shared" si="7"/>
        <v>0.62650602409638334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1540</v>
      </c>
      <c r="D5">
        <v>1560.95</v>
      </c>
      <c r="E5">
        <v>1535</v>
      </c>
      <c r="F5">
        <v>1537</v>
      </c>
      <c r="G5">
        <f>_xll.TA_TYPPRICE(D5,E5,F5)</f>
        <v>1544.3166666666666</v>
      </c>
      <c r="H5">
        <v>1541.5749999999998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25.950000000000045</v>
      </c>
      <c r="S5">
        <f t="shared" si="7"/>
        <v>7.7071290944123183E-2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1545</v>
      </c>
      <c r="D6">
        <v>1547.75</v>
      </c>
      <c r="E6">
        <v>1527.2</v>
      </c>
      <c r="F6">
        <v>1531</v>
      </c>
      <c r="G6">
        <f>_xll.TA_TYPPRICE(D6,E6,F6)</f>
        <v>1535.3166666666666</v>
      </c>
      <c r="H6">
        <v>1538.4458333333332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3.7999999999999545</v>
      </c>
      <c r="R6">
        <f t="shared" si="6"/>
        <v>20.549999999999955</v>
      </c>
      <c r="S6">
        <f t="shared" si="7"/>
        <v>0.18491484184914661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1536.7</v>
      </c>
      <c r="D7">
        <v>1549.9</v>
      </c>
      <c r="E7">
        <v>1533</v>
      </c>
      <c r="F7">
        <v>1546</v>
      </c>
      <c r="G7">
        <f>_xll.TA_TYPPRICE(D7,E7,F7)</f>
        <v>1542.9666666666665</v>
      </c>
      <c r="H7">
        <v>1540.7062499999997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60.606060606060609</v>
      </c>
      <c r="O7" t="str">
        <f t="shared" si="3"/>
        <v>UP</v>
      </c>
      <c r="P7" t="e">
        <f t="shared" si="4"/>
        <v>#N/A</v>
      </c>
      <c r="Q7">
        <f t="shared" si="5"/>
        <v>13</v>
      </c>
      <c r="R7">
        <f t="shared" si="6"/>
        <v>16.900000000000091</v>
      </c>
      <c r="S7">
        <f t="shared" si="7"/>
        <v>0.76923076923076505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1546.5</v>
      </c>
      <c r="D8">
        <v>1552</v>
      </c>
      <c r="E8">
        <v>1528</v>
      </c>
      <c r="F8">
        <v>1538</v>
      </c>
      <c r="G8">
        <f>_xll.TA_TYPPRICE(D8,E8,F8)</f>
        <v>1539.3333333333333</v>
      </c>
      <c r="H8">
        <v>1540.0197916666666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52.631578947368418</v>
      </c>
      <c r="O8" t="str">
        <f t="shared" si="3"/>
        <v>No Momentum</v>
      </c>
      <c r="P8" t="e">
        <f t="shared" si="4"/>
        <v>#N/A</v>
      </c>
      <c r="Q8">
        <f t="shared" si="5"/>
        <v>10</v>
      </c>
      <c r="R8">
        <f t="shared" si="6"/>
        <v>24</v>
      </c>
      <c r="S8">
        <f t="shared" si="7"/>
        <v>0.41666666666666669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1541.7</v>
      </c>
      <c r="D9">
        <v>1547.75</v>
      </c>
      <c r="E9">
        <v>1530</v>
      </c>
      <c r="F9">
        <v>1537</v>
      </c>
      <c r="G9">
        <f>_xll.TA_TYPPRICE(D9,E9,F9)</f>
        <v>1538.25</v>
      </c>
      <c r="H9">
        <v>1539.1348958333333</v>
      </c>
      <c r="I9" t="str">
        <f t="shared" si="0"/>
        <v>DOWN</v>
      </c>
      <c r="J9">
        <v>1552.45</v>
      </c>
      <c r="K9">
        <v>1528.0562500000001</v>
      </c>
      <c r="L9" t="str">
        <f t="shared" si="1"/>
        <v>No Confirmation</v>
      </c>
      <c r="M9" t="str">
        <f t="shared" si="2"/>
        <v>No Trend</v>
      </c>
      <c r="N9">
        <v>51.571313456889598</v>
      </c>
      <c r="O9" t="str">
        <f t="shared" si="3"/>
        <v>No Momentum</v>
      </c>
      <c r="P9" t="str">
        <f t="shared" si="4"/>
        <v>No Trend + Momentum</v>
      </c>
      <c r="Q9">
        <f t="shared" si="5"/>
        <v>7</v>
      </c>
      <c r="R9">
        <f t="shared" si="6"/>
        <v>17.75</v>
      </c>
      <c r="S9">
        <f t="shared" si="7"/>
        <v>0.39436619718309857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1535.7</v>
      </c>
      <c r="D10">
        <v>1586</v>
      </c>
      <c r="E10">
        <v>1532.6</v>
      </c>
      <c r="F10">
        <v>1551</v>
      </c>
      <c r="G10">
        <f>_xll.TA_TYPPRICE(D10,E10,F10)</f>
        <v>1556.5333333333335</v>
      </c>
      <c r="H10">
        <v>1547.8341145833333</v>
      </c>
      <c r="I10" t="str">
        <f t="shared" si="0"/>
        <v>UP</v>
      </c>
      <c r="J10">
        <v>1559.9055555555556</v>
      </c>
      <c r="K10">
        <v>1529.0659722222222</v>
      </c>
      <c r="L10" t="str">
        <f t="shared" si="1"/>
        <v>No Confirmation</v>
      </c>
      <c r="M10" t="str">
        <f t="shared" si="2"/>
        <v>No Trend</v>
      </c>
      <c r="N10">
        <v>64.194221030682158</v>
      </c>
      <c r="O10" t="str">
        <f t="shared" si="3"/>
        <v>UP</v>
      </c>
      <c r="P10" t="str">
        <f t="shared" si="4"/>
        <v>No Trend + Momentum</v>
      </c>
      <c r="Q10">
        <f t="shared" si="5"/>
        <v>18.400000000000091</v>
      </c>
      <c r="R10">
        <f t="shared" si="6"/>
        <v>53.400000000000091</v>
      </c>
      <c r="S10">
        <f t="shared" si="7"/>
        <v>0.34456928838951423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1552</v>
      </c>
      <c r="D11">
        <v>1563.9</v>
      </c>
      <c r="E11">
        <v>1541.5</v>
      </c>
      <c r="F11">
        <v>1560</v>
      </c>
      <c r="G11">
        <f>_xll.TA_TYPPRICE(D11,E11,F11)</f>
        <v>1555.1333333333332</v>
      </c>
      <c r="H11">
        <v>1551.4837239583333</v>
      </c>
      <c r="I11" t="str">
        <f t="shared" si="0"/>
        <v>UP</v>
      </c>
      <c r="J11">
        <v>1560.7932098765432</v>
      </c>
      <c r="K11">
        <v>1531.8290895061727</v>
      </c>
      <c r="L11" t="str">
        <f t="shared" si="1"/>
        <v>No Confirmation</v>
      </c>
      <c r="M11" t="str">
        <f t="shared" si="2"/>
        <v>No Trend</v>
      </c>
      <c r="N11">
        <v>70.395000153936152</v>
      </c>
      <c r="O11" t="str">
        <f t="shared" si="3"/>
        <v>UP</v>
      </c>
      <c r="P11" t="str">
        <f t="shared" si="4"/>
        <v>No Trend + Momentum</v>
      </c>
      <c r="Q11">
        <f t="shared" si="5"/>
        <v>18.5</v>
      </c>
      <c r="R11">
        <f t="shared" si="6"/>
        <v>22.400000000000091</v>
      </c>
      <c r="S11">
        <f t="shared" si="7"/>
        <v>0.82589285714285376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1560</v>
      </c>
      <c r="D12">
        <v>1584.3</v>
      </c>
      <c r="E12">
        <v>1551.1</v>
      </c>
      <c r="F12">
        <v>1561</v>
      </c>
      <c r="G12">
        <f>_xll.TA_TYPPRICE(D12,E12,F12)</f>
        <v>1565.4666666666665</v>
      </c>
      <c r="H12">
        <v>1558.4751953124999</v>
      </c>
      <c r="I12" t="str">
        <f t="shared" si="0"/>
        <v>UP</v>
      </c>
      <c r="J12">
        <v>1566.0169410150891</v>
      </c>
      <c r="K12">
        <v>1536.1115140603565</v>
      </c>
      <c r="L12" t="str">
        <f t="shared" si="1"/>
        <v>No Confirmation</v>
      </c>
      <c r="M12" t="str">
        <f t="shared" si="2"/>
        <v>No Trend</v>
      </c>
      <c r="N12">
        <v>71.090350171741235</v>
      </c>
      <c r="O12" t="str">
        <f t="shared" si="3"/>
        <v>UP</v>
      </c>
      <c r="P12" t="str">
        <f t="shared" si="4"/>
        <v>No Trend + Momentum</v>
      </c>
      <c r="Q12">
        <f t="shared" si="5"/>
        <v>9.9000000000000909</v>
      </c>
      <c r="R12">
        <f t="shared" si="6"/>
        <v>33.200000000000045</v>
      </c>
      <c r="S12">
        <f t="shared" si="7"/>
        <v>0.29819277108433967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1561.55</v>
      </c>
      <c r="D13">
        <v>1575</v>
      </c>
      <c r="E13">
        <v>1551.05</v>
      </c>
      <c r="F13">
        <v>1565</v>
      </c>
      <c r="G13">
        <f>_xll.TA_TYPPRICE(D13,E13,F13)</f>
        <v>1563.6833333333334</v>
      </c>
      <c r="H13">
        <v>1561.0792643229165</v>
      </c>
      <c r="I13" t="str">
        <f t="shared" si="0"/>
        <v>UP</v>
      </c>
      <c r="J13">
        <v>1568.0131763450693</v>
      </c>
      <c r="K13">
        <v>1539.4311776024995</v>
      </c>
      <c r="L13" t="str">
        <f t="shared" si="1"/>
        <v>No Confirmation</v>
      </c>
      <c r="M13" t="str">
        <f t="shared" si="2"/>
        <v>No Trend</v>
      </c>
      <c r="N13">
        <v>74.128630426301839</v>
      </c>
      <c r="O13" t="str">
        <f t="shared" si="3"/>
        <v>UP</v>
      </c>
      <c r="P13" t="str">
        <f t="shared" si="4"/>
        <v>No Trend + Momentum</v>
      </c>
      <c r="Q13">
        <f t="shared" si="5"/>
        <v>13.950000000000045</v>
      </c>
      <c r="R13">
        <f t="shared" si="6"/>
        <v>23.950000000000045</v>
      </c>
      <c r="S13">
        <f t="shared" si="7"/>
        <v>0.58246346555323669</v>
      </c>
      <c r="T13" t="str">
        <f t="shared" si="8"/>
        <v>No Indication</v>
      </c>
      <c r="U13" t="str">
        <f t="shared" si="9"/>
        <v>No T+M+I</v>
      </c>
      <c r="V13">
        <v>1545.25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1555</v>
      </c>
      <c r="D14">
        <v>1594</v>
      </c>
      <c r="E14">
        <v>1539.55</v>
      </c>
      <c r="F14">
        <v>1550</v>
      </c>
      <c r="G14">
        <f>_xll.TA_TYPPRICE(D14,E14,F14)</f>
        <v>1561.1833333333334</v>
      </c>
      <c r="H14">
        <v>1561.131298828125</v>
      </c>
      <c r="I14" t="str">
        <f t="shared" si="0"/>
        <v>DOWN</v>
      </c>
      <c r="J14">
        <v>1573.788026046165</v>
      </c>
      <c r="K14">
        <v>1539.4575825797217</v>
      </c>
      <c r="L14" t="str">
        <f t="shared" si="1"/>
        <v>No Confirmation</v>
      </c>
      <c r="M14" t="str">
        <f t="shared" si="2"/>
        <v>No Trend</v>
      </c>
      <c r="N14">
        <v>49.662893564265111</v>
      </c>
      <c r="O14" t="str">
        <f t="shared" si="3"/>
        <v>No Momentum</v>
      </c>
      <c r="P14" t="str">
        <f t="shared" si="4"/>
        <v>No Trend + Momentum</v>
      </c>
      <c r="Q14">
        <f t="shared" si="5"/>
        <v>10.450000000000045</v>
      </c>
      <c r="R14">
        <f t="shared" si="6"/>
        <v>54.450000000000045</v>
      </c>
      <c r="S14">
        <f t="shared" si="7"/>
        <v>0.1919191919191926</v>
      </c>
      <c r="T14" t="str">
        <f t="shared" si="8"/>
        <v>DOWN</v>
      </c>
      <c r="U14" t="str">
        <f t="shared" si="9"/>
        <v>No T+M+I</v>
      </c>
      <c r="V14">
        <v>1545.9807692307693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1565</v>
      </c>
      <c r="D15">
        <v>1580</v>
      </c>
      <c r="E15">
        <v>1537.1</v>
      </c>
      <c r="F15">
        <v>1554</v>
      </c>
      <c r="G15">
        <f>_xll.TA_TYPPRICE(D15,E15,F15)</f>
        <v>1557.0333333333335</v>
      </c>
      <c r="H15">
        <v>1559.0823160807292</v>
      </c>
      <c r="I15" t="str">
        <f t="shared" si="0"/>
        <v>DOWN</v>
      </c>
      <c r="J15">
        <v>1575.1684647025727</v>
      </c>
      <c r="K15">
        <v>1538.9336753397836</v>
      </c>
      <c r="L15" t="str">
        <f t="shared" si="1"/>
        <v>No Confirmation</v>
      </c>
      <c r="M15" t="str">
        <f t="shared" si="2"/>
        <v>No Trend</v>
      </c>
      <c r="N15">
        <v>54.651859647769605</v>
      </c>
      <c r="O15" t="str">
        <f t="shared" si="3"/>
        <v>No Momentum</v>
      </c>
      <c r="P15" t="str">
        <f t="shared" si="4"/>
        <v>No Trend + Momentum</v>
      </c>
      <c r="Q15">
        <f t="shared" si="5"/>
        <v>16.900000000000091</v>
      </c>
      <c r="R15">
        <f t="shared" si="6"/>
        <v>42.900000000000091</v>
      </c>
      <c r="S15">
        <f t="shared" si="7"/>
        <v>0.3939393939393952</v>
      </c>
      <c r="T15" t="str">
        <f t="shared" si="8"/>
        <v>No Indication</v>
      </c>
      <c r="U15" t="str">
        <f t="shared" si="9"/>
        <v>No T+M+I</v>
      </c>
      <c r="V15">
        <v>1547.2144970414201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1562</v>
      </c>
      <c r="D16">
        <v>1565</v>
      </c>
      <c r="E16">
        <v>1523.4</v>
      </c>
      <c r="F16">
        <v>1530</v>
      </c>
      <c r="G16">
        <f>_xll.TA_TYPPRICE(D16,E16,F16)</f>
        <v>1539.4666666666665</v>
      </c>
      <c r="H16">
        <v>1549.2744913736979</v>
      </c>
      <c r="I16" t="str">
        <f t="shared" si="0"/>
        <v>DOWN</v>
      </c>
      <c r="J16">
        <v>1572.9088058797788</v>
      </c>
      <c r="K16">
        <v>1535.4817474864983</v>
      </c>
      <c r="L16" t="str">
        <f t="shared" si="1"/>
        <v>DOWN</v>
      </c>
      <c r="M16" t="str">
        <f t="shared" si="2"/>
        <v>DOWN</v>
      </c>
      <c r="N16">
        <v>31.349060318471704</v>
      </c>
      <c r="O16" t="str">
        <f t="shared" si="3"/>
        <v>DOWN</v>
      </c>
      <c r="P16" t="str">
        <f t="shared" si="4"/>
        <v>DOWN</v>
      </c>
      <c r="Q16">
        <f t="shared" si="5"/>
        <v>6.5999999999999091</v>
      </c>
      <c r="R16">
        <f t="shared" si="6"/>
        <v>41.599999999999909</v>
      </c>
      <c r="S16">
        <f t="shared" si="7"/>
        <v>0.15865384615384431</v>
      </c>
      <c r="T16" t="str">
        <f t="shared" si="8"/>
        <v>DOWN</v>
      </c>
      <c r="U16" t="str">
        <f t="shared" si="9"/>
        <v>DOWN</v>
      </c>
      <c r="V16">
        <v>1544.5661128812017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1533.6</v>
      </c>
      <c r="D17">
        <v>1533.6</v>
      </c>
      <c r="E17">
        <v>1442</v>
      </c>
      <c r="F17">
        <v>1444</v>
      </c>
      <c r="G17">
        <f>_xll.TA_TYPPRICE(D17,E17,F17)</f>
        <v>1473.2</v>
      </c>
      <c r="H17">
        <v>1511.2372456868488</v>
      </c>
      <c r="I17" t="str">
        <f t="shared" si="0"/>
        <v>DOWN</v>
      </c>
      <c r="J17">
        <v>1564.1735156842724</v>
      </c>
      <c r="K17">
        <v>1514.708025822832</v>
      </c>
      <c r="L17" t="str">
        <f t="shared" si="1"/>
        <v>DOWN</v>
      </c>
      <c r="M17" t="str">
        <f t="shared" si="2"/>
        <v>DOWN</v>
      </c>
      <c r="N17">
        <v>10.773410147682414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91.599999999999909</v>
      </c>
      <c r="S17">
        <f t="shared" si="7"/>
        <v>2.1834061135371202E-2</v>
      </c>
      <c r="T17" t="str">
        <f t="shared" si="8"/>
        <v>DOWN</v>
      </c>
      <c r="U17" t="str">
        <f t="shared" si="9"/>
        <v>DOWN</v>
      </c>
      <c r="V17">
        <v>1529.0944032071707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1441</v>
      </c>
      <c r="D18">
        <v>1450</v>
      </c>
      <c r="E18">
        <v>1282.3499999999999</v>
      </c>
      <c r="F18">
        <v>1328</v>
      </c>
      <c r="G18">
        <f>_xll.TA_TYPPRICE(D18,E18,F18)</f>
        <v>1353.45</v>
      </c>
      <c r="H18">
        <v>1432.3436228434243</v>
      </c>
      <c r="I18" t="str">
        <f t="shared" si="0"/>
        <v>DOWN</v>
      </c>
      <c r="J18">
        <v>1538.8016233099897</v>
      </c>
      <c r="K18">
        <v>1463.0729089733138</v>
      </c>
      <c r="L18" t="str">
        <f t="shared" si="1"/>
        <v>DOWN</v>
      </c>
      <c r="M18" t="str">
        <f t="shared" si="2"/>
        <v>DOWN</v>
      </c>
      <c r="N18">
        <v>5.1140733298977095</v>
      </c>
      <c r="O18" t="str">
        <f t="shared" si="3"/>
        <v>DOWN</v>
      </c>
      <c r="P18" t="str">
        <f t="shared" si="4"/>
        <v>DOWN</v>
      </c>
      <c r="Q18">
        <f t="shared" si="5"/>
        <v>45.650000000000091</v>
      </c>
      <c r="R18">
        <f t="shared" si="6"/>
        <v>167.65000000000009</v>
      </c>
      <c r="S18">
        <f t="shared" si="7"/>
        <v>0.27229346853564013</v>
      </c>
      <c r="T18" t="str">
        <f t="shared" si="8"/>
        <v>No Indication</v>
      </c>
      <c r="U18" t="str">
        <f t="shared" si="9"/>
        <v>No T+M+I</v>
      </c>
      <c r="V18">
        <v>1498.1568027137598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1327.25</v>
      </c>
      <c r="D19">
        <v>1348.75</v>
      </c>
      <c r="E19">
        <v>1310.25</v>
      </c>
      <c r="F19">
        <v>1333</v>
      </c>
      <c r="G19">
        <f>_xll.TA_TYPPRICE(D19,E19,F19)</f>
        <v>1330.6666666666667</v>
      </c>
      <c r="H19">
        <v>1381.5051447550454</v>
      </c>
      <c r="I19" t="str">
        <f t="shared" si="0"/>
        <v>DOWN</v>
      </c>
      <c r="J19">
        <v>1496.5679292411032</v>
      </c>
      <c r="K19">
        <v>1429.1122625347996</v>
      </c>
      <c r="L19" t="str">
        <f t="shared" si="1"/>
        <v>DOWN</v>
      </c>
      <c r="M19" t="str">
        <f t="shared" si="2"/>
        <v>DOWN</v>
      </c>
      <c r="N19">
        <v>7.7257236283758202</v>
      </c>
      <c r="O19" t="str">
        <f t="shared" si="3"/>
        <v>DOWN</v>
      </c>
      <c r="P19" t="str">
        <f t="shared" si="4"/>
        <v>DOWN</v>
      </c>
      <c r="Q19">
        <f t="shared" si="5"/>
        <v>22.75</v>
      </c>
      <c r="R19">
        <f t="shared" si="6"/>
        <v>38.5</v>
      </c>
      <c r="S19">
        <f t="shared" si="7"/>
        <v>0.59090909090909094</v>
      </c>
      <c r="T19" t="str">
        <f t="shared" si="8"/>
        <v>No Indication</v>
      </c>
      <c r="U19" t="str">
        <f t="shared" si="9"/>
        <v>No T+M+I</v>
      </c>
      <c r="V19">
        <v>1472.7480638347199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1332.1</v>
      </c>
      <c r="D20">
        <v>1370.95</v>
      </c>
      <c r="E20">
        <v>1331.95</v>
      </c>
      <c r="F20">
        <v>1361</v>
      </c>
      <c r="G20">
        <f>_xll.TA_TYPPRICE(D20,E20,F20)</f>
        <v>1354.6333333333334</v>
      </c>
      <c r="H20">
        <v>1368.0692390441895</v>
      </c>
      <c r="I20" t="str">
        <f t="shared" si="0"/>
        <v>DOWN</v>
      </c>
      <c r="J20">
        <v>1468.6528338541914</v>
      </c>
      <c r="K20">
        <v>1407.5206486381774</v>
      </c>
      <c r="L20" t="str">
        <f t="shared" si="1"/>
        <v>DOWN</v>
      </c>
      <c r="M20" t="str">
        <f t="shared" si="2"/>
        <v>DOWN</v>
      </c>
      <c r="N20">
        <v>22.632099633980488</v>
      </c>
      <c r="O20" t="str">
        <f t="shared" si="3"/>
        <v>DOWN</v>
      </c>
      <c r="P20" t="str">
        <f t="shared" si="4"/>
        <v>DOWN</v>
      </c>
      <c r="Q20">
        <f t="shared" si="5"/>
        <v>29.049999999999955</v>
      </c>
      <c r="R20">
        <f t="shared" si="6"/>
        <v>39</v>
      </c>
      <c r="S20">
        <f t="shared" si="7"/>
        <v>0.74487179487179367</v>
      </c>
      <c r="T20" t="str">
        <f t="shared" si="8"/>
        <v>No Indication</v>
      </c>
      <c r="U20" t="str">
        <f t="shared" si="9"/>
        <v>No T+M+I</v>
      </c>
      <c r="V20">
        <v>1455.5560540139938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1364.95</v>
      </c>
      <c r="D21">
        <v>1365.8</v>
      </c>
      <c r="E21">
        <v>1324.3</v>
      </c>
      <c r="F21">
        <v>1338</v>
      </c>
      <c r="G21">
        <f>_xll.TA_TYPPRICE(D21,E21,F21)</f>
        <v>1342.7</v>
      </c>
      <c r="H21">
        <v>1355.3846195220949</v>
      </c>
      <c r="I21" t="str">
        <f t="shared" si="0"/>
        <v>DOWN</v>
      </c>
      <c r="J21">
        <v>1445.79664855326</v>
      </c>
      <c r="K21">
        <v>1389.0271711630269</v>
      </c>
      <c r="L21" t="str">
        <f t="shared" si="1"/>
        <v>DOWN</v>
      </c>
      <c r="M21" t="str">
        <f t="shared" si="2"/>
        <v>DOWN</v>
      </c>
      <c r="N21">
        <v>19.412176700216175</v>
      </c>
      <c r="O21" t="str">
        <f t="shared" si="3"/>
        <v>DOWN</v>
      </c>
      <c r="P21" t="str">
        <f t="shared" si="4"/>
        <v>DOWN</v>
      </c>
      <c r="Q21">
        <f t="shared" si="5"/>
        <v>13.700000000000045</v>
      </c>
      <c r="R21">
        <f t="shared" si="6"/>
        <v>41.5</v>
      </c>
      <c r="S21">
        <f t="shared" si="7"/>
        <v>0.33012048192771193</v>
      </c>
      <c r="T21" t="str">
        <f t="shared" si="8"/>
        <v>No Indication</v>
      </c>
      <c r="U21" t="str">
        <f t="shared" si="9"/>
        <v>No T+M+I</v>
      </c>
      <c r="V21">
        <v>1437.4705072426102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1330</v>
      </c>
      <c r="D22">
        <v>1334.95</v>
      </c>
      <c r="E22">
        <v>1292</v>
      </c>
      <c r="F22">
        <v>1310</v>
      </c>
      <c r="G22">
        <f>_xll.TA_TYPPRICE(D22,E22,F22)</f>
        <v>1312.3166666666666</v>
      </c>
      <c r="H22">
        <v>1333.8506430943808</v>
      </c>
      <c r="I22" t="str">
        <f t="shared" si="0"/>
        <v>DOWN</v>
      </c>
      <c r="J22">
        <v>1421.1640599858688</v>
      </c>
      <c r="K22">
        <v>1367.4655775712431</v>
      </c>
      <c r="L22" t="str">
        <f t="shared" si="1"/>
        <v>DOWN</v>
      </c>
      <c r="M22" t="str">
        <f t="shared" si="2"/>
        <v>DOWN</v>
      </c>
      <c r="N22">
        <v>15.957380455161378</v>
      </c>
      <c r="O22" t="str">
        <f t="shared" si="3"/>
        <v>DOWN</v>
      </c>
      <c r="P22" t="str">
        <f t="shared" si="4"/>
        <v>DOWN</v>
      </c>
      <c r="Q22">
        <f t="shared" si="5"/>
        <v>18</v>
      </c>
      <c r="R22">
        <f t="shared" si="6"/>
        <v>42.950000000000045</v>
      </c>
      <c r="S22">
        <f t="shared" si="7"/>
        <v>0.41909196740395765</v>
      </c>
      <c r="T22" t="str">
        <f t="shared" si="8"/>
        <v>No Indication</v>
      </c>
      <c r="U22" t="str">
        <f t="shared" si="9"/>
        <v>No T+M+I</v>
      </c>
      <c r="V22">
        <v>1417.8596599745163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1312.5</v>
      </c>
      <c r="D23">
        <v>1342.05</v>
      </c>
      <c r="E23">
        <v>1312.5</v>
      </c>
      <c r="F23">
        <v>1335</v>
      </c>
      <c r="G23">
        <f>_xll.TA_TYPPRICE(D23,E23,F23)</f>
        <v>1329.8500000000001</v>
      </c>
      <c r="H23">
        <v>1331.8503215471906</v>
      </c>
      <c r="I23" t="str">
        <f t="shared" si="0"/>
        <v>UP</v>
      </c>
      <c r="J23">
        <v>1403.5831577667868</v>
      </c>
      <c r="K23">
        <v>1355.2510047776336</v>
      </c>
      <c r="L23" t="str">
        <f t="shared" si="1"/>
        <v>DOWN</v>
      </c>
      <c r="M23" t="str">
        <f t="shared" si="2"/>
        <v>No Trend</v>
      </c>
      <c r="N23">
        <v>29.884310724574565</v>
      </c>
      <c r="O23" t="str">
        <f t="shared" si="3"/>
        <v>DOWN</v>
      </c>
      <c r="P23" t="str">
        <f t="shared" si="4"/>
        <v>No Trend + Momentum</v>
      </c>
      <c r="Q23">
        <f t="shared" si="5"/>
        <v>22.5</v>
      </c>
      <c r="R23">
        <f t="shared" si="6"/>
        <v>29.549999999999955</v>
      </c>
      <c r="S23">
        <f t="shared" si="7"/>
        <v>0.76142131979695549</v>
      </c>
      <c r="T23" t="str">
        <f t="shared" si="8"/>
        <v>No Indication</v>
      </c>
      <c r="U23" t="str">
        <f t="shared" si="9"/>
        <v>No T+M+I</v>
      </c>
      <c r="V23">
        <v>1405.1120199784368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1339</v>
      </c>
      <c r="D24">
        <v>1387</v>
      </c>
      <c r="E24">
        <v>1330</v>
      </c>
      <c r="F24">
        <v>1380</v>
      </c>
      <c r="G24">
        <f>_xll.TA_TYPPRICE(D24,E24,F24)</f>
        <v>1365.6666666666667</v>
      </c>
      <c r="H24">
        <v>1348.7584941069285</v>
      </c>
      <c r="I24" t="str">
        <f t="shared" si="0"/>
        <v>UP</v>
      </c>
      <c r="J24">
        <v>1399.8980115963898</v>
      </c>
      <c r="K24">
        <v>1349.639670382604</v>
      </c>
      <c r="L24" t="str">
        <f t="shared" si="1"/>
        <v>No Confirmation</v>
      </c>
      <c r="M24" t="str">
        <f t="shared" si="2"/>
        <v>No Trend</v>
      </c>
      <c r="N24">
        <v>48.927045561693447</v>
      </c>
      <c r="O24" t="str">
        <f t="shared" si="3"/>
        <v>No Momentum</v>
      </c>
      <c r="P24" t="str">
        <f t="shared" si="4"/>
        <v>No Trend + Momentum</v>
      </c>
      <c r="Q24">
        <f t="shared" si="5"/>
        <v>50</v>
      </c>
      <c r="R24">
        <f t="shared" si="6"/>
        <v>57</v>
      </c>
      <c r="S24">
        <f t="shared" si="7"/>
        <v>0.8771929824561403</v>
      </c>
      <c r="T24" t="str">
        <f t="shared" si="8"/>
        <v>UP</v>
      </c>
      <c r="U24" t="str">
        <f t="shared" si="9"/>
        <v>No T+M+I</v>
      </c>
      <c r="V24">
        <v>1401.2486322894465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1384</v>
      </c>
      <c r="D25">
        <v>1386.2</v>
      </c>
      <c r="E25">
        <v>1351</v>
      </c>
      <c r="F25">
        <v>1356</v>
      </c>
      <c r="G25">
        <f>_xll.TA_TYPPRICE(D25,E25,F25)</f>
        <v>1364.3999999999999</v>
      </c>
      <c r="H25">
        <v>1356.5792470534643</v>
      </c>
      <c r="I25" t="str">
        <f t="shared" si="0"/>
        <v>DOWN</v>
      </c>
      <c r="J25">
        <v>1396.8540090194142</v>
      </c>
      <c r="K25">
        <v>1349.9419658531365</v>
      </c>
      <c r="L25" t="str">
        <f t="shared" si="1"/>
        <v>No Confirmation</v>
      </c>
      <c r="M25" t="str">
        <f t="shared" si="2"/>
        <v>No Trend</v>
      </c>
      <c r="N25">
        <v>41.426379470457036</v>
      </c>
      <c r="O25" t="str">
        <f t="shared" si="3"/>
        <v>No Momentum</v>
      </c>
      <c r="P25" t="str">
        <f t="shared" si="4"/>
        <v>No Trend + Momentum</v>
      </c>
      <c r="Q25">
        <f t="shared" si="5"/>
        <v>5</v>
      </c>
      <c r="R25">
        <f t="shared" si="6"/>
        <v>35.200000000000045</v>
      </c>
      <c r="S25">
        <f t="shared" si="7"/>
        <v>0.14204545454545436</v>
      </c>
      <c r="T25" t="str">
        <f t="shared" si="8"/>
        <v>DOWN</v>
      </c>
      <c r="U25" t="str">
        <f t="shared" si="9"/>
        <v>No T+M+I</v>
      </c>
      <c r="V25">
        <v>1394.2873042449162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1351.5</v>
      </c>
      <c r="D26">
        <v>1524</v>
      </c>
      <c r="E26">
        <v>1351.5</v>
      </c>
      <c r="F26">
        <v>1492</v>
      </c>
      <c r="G26">
        <f>_xll.TA_TYPPRICE(D26,E26,F26)</f>
        <v>1455.8333333333333</v>
      </c>
      <c r="H26">
        <v>1406.2062901933987</v>
      </c>
      <c r="I26" t="str">
        <f t="shared" si="0"/>
        <v>UP</v>
      </c>
      <c r="J26">
        <v>1425.1086736817665</v>
      </c>
      <c r="K26">
        <v>1350.2881956635506</v>
      </c>
      <c r="L26" t="str">
        <f t="shared" si="1"/>
        <v>UP</v>
      </c>
      <c r="M26" t="str">
        <f t="shared" si="2"/>
        <v>UP</v>
      </c>
      <c r="N26">
        <v>71.919213423588019</v>
      </c>
      <c r="O26" t="str">
        <f t="shared" si="3"/>
        <v>UP</v>
      </c>
      <c r="P26" t="str">
        <f t="shared" si="4"/>
        <v>UP</v>
      </c>
      <c r="Q26">
        <f t="shared" si="5"/>
        <v>140.5</v>
      </c>
      <c r="R26">
        <f t="shared" si="6"/>
        <v>172.5</v>
      </c>
      <c r="S26">
        <f t="shared" si="7"/>
        <v>0.8144927536231884</v>
      </c>
      <c r="T26" t="str">
        <f t="shared" si="8"/>
        <v>UP</v>
      </c>
      <c r="U26" t="str">
        <f t="shared" si="9"/>
        <v>UP</v>
      </c>
      <c r="V26">
        <v>1409.3200266687752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1505.1</v>
      </c>
      <c r="D27">
        <v>1596.8</v>
      </c>
      <c r="E27">
        <v>1497.35</v>
      </c>
      <c r="F27">
        <v>1540</v>
      </c>
      <c r="G27">
        <f>_xll.TA_TYPPRICE(D27,E27,F27)</f>
        <v>1544.7166666666665</v>
      </c>
      <c r="H27">
        <v>1475.4614784300325</v>
      </c>
      <c r="I27" t="str">
        <f t="shared" si="0"/>
        <v>UP</v>
      </c>
      <c r="J27">
        <v>1463.262301752485</v>
      </c>
      <c r="K27">
        <v>1382.9685966272059</v>
      </c>
      <c r="L27" t="str">
        <f t="shared" si="1"/>
        <v>UP</v>
      </c>
      <c r="M27" t="str">
        <f t="shared" si="2"/>
        <v>UP</v>
      </c>
      <c r="N27">
        <v>77.164002706121408</v>
      </c>
      <c r="O27" t="str">
        <f t="shared" si="3"/>
        <v>UP</v>
      </c>
      <c r="P27" t="str">
        <f t="shared" si="4"/>
        <v>UP</v>
      </c>
      <c r="Q27">
        <f t="shared" si="5"/>
        <v>42.650000000000091</v>
      </c>
      <c r="R27">
        <f t="shared" si="6"/>
        <v>99.450000000000045</v>
      </c>
      <c r="S27">
        <f t="shared" si="7"/>
        <v>0.42885872297637073</v>
      </c>
      <c r="T27" t="str">
        <f t="shared" si="8"/>
        <v>No Indication</v>
      </c>
      <c r="U27" t="str">
        <f t="shared" si="9"/>
        <v>No T+M+I</v>
      </c>
      <c r="V27">
        <v>1429.4246379505021</v>
      </c>
      <c r="W27">
        <v>1476.6923076923076</v>
      </c>
      <c r="X27">
        <f t="shared" si="10"/>
        <v>-47.267669741805548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1549</v>
      </c>
      <c r="D28">
        <v>1563.95</v>
      </c>
      <c r="E28">
        <v>1482.1</v>
      </c>
      <c r="F28">
        <v>1543</v>
      </c>
      <c r="G28">
        <f>_xll.TA_TYPPRICE(D28,E28,F28)</f>
        <v>1529.6833333333334</v>
      </c>
      <c r="H28">
        <v>1502.5724058816829</v>
      </c>
      <c r="I28" t="str">
        <f t="shared" si="0"/>
        <v>UP</v>
      </c>
      <c r="J28">
        <v>1485.6373458074884</v>
      </c>
      <c r="K28">
        <v>1404.9977973767157</v>
      </c>
      <c r="L28" t="str">
        <f t="shared" si="1"/>
        <v>UP</v>
      </c>
      <c r="M28" t="str">
        <f t="shared" si="2"/>
        <v>UP</v>
      </c>
      <c r="N28">
        <v>77.492428638726594</v>
      </c>
      <c r="O28" t="str">
        <f t="shared" si="3"/>
        <v>UP</v>
      </c>
      <c r="P28" t="str">
        <f t="shared" si="4"/>
        <v>UP</v>
      </c>
      <c r="Q28">
        <f t="shared" si="5"/>
        <v>60.900000000000091</v>
      </c>
      <c r="R28">
        <f t="shared" si="6"/>
        <v>81.850000000000136</v>
      </c>
      <c r="S28">
        <f t="shared" si="7"/>
        <v>0.74404398289554052</v>
      </c>
      <c r="T28" t="str">
        <f t="shared" si="8"/>
        <v>No Indication</v>
      </c>
      <c r="U28" t="str">
        <f t="shared" si="9"/>
        <v>No T+M+I</v>
      </c>
      <c r="V28">
        <v>1446.8977705735017</v>
      </c>
      <c r="W28">
        <v>1481.6039886039885</v>
      </c>
      <c r="X28">
        <f t="shared" si="10"/>
        <v>-34.706218030486752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1542</v>
      </c>
      <c r="D29">
        <v>1544.3</v>
      </c>
      <c r="E29">
        <v>1507.7</v>
      </c>
      <c r="F29">
        <v>1523</v>
      </c>
      <c r="G29">
        <f>_xll.TA_TYPPRICE(D29,E29,F29)</f>
        <v>1525</v>
      </c>
      <c r="H29">
        <v>1513.7862029408416</v>
      </c>
      <c r="I29" t="str">
        <f t="shared" si="0"/>
        <v>UP</v>
      </c>
      <c r="J29">
        <v>1498.673491183602</v>
      </c>
      <c r="K29">
        <v>1427.8205090707788</v>
      </c>
      <c r="L29" t="str">
        <f t="shared" si="1"/>
        <v>UP</v>
      </c>
      <c r="M29" t="str">
        <f t="shared" si="2"/>
        <v>UP</v>
      </c>
      <c r="N29">
        <v>69.198967271241315</v>
      </c>
      <c r="O29" t="str">
        <f t="shared" si="3"/>
        <v>UP</v>
      </c>
      <c r="P29" t="str">
        <f t="shared" si="4"/>
        <v>UP</v>
      </c>
      <c r="Q29">
        <f t="shared" si="5"/>
        <v>15.299999999999955</v>
      </c>
      <c r="R29">
        <f t="shared" si="6"/>
        <v>36.599999999999909</v>
      </c>
      <c r="S29">
        <f t="shared" si="7"/>
        <v>0.4180327868852457</v>
      </c>
      <c r="T29" t="str">
        <f t="shared" si="8"/>
        <v>No Indication</v>
      </c>
      <c r="U29" t="str">
        <f t="shared" si="9"/>
        <v>No T+M+I</v>
      </c>
      <c r="V29">
        <v>1458.6058058698861</v>
      </c>
      <c r="W29">
        <v>1484.6703598185079</v>
      </c>
      <c r="X29">
        <f t="shared" si="10"/>
        <v>-26.064553948621779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1520</v>
      </c>
      <c r="D30">
        <v>1563</v>
      </c>
      <c r="E30">
        <v>1506.95</v>
      </c>
      <c r="F30">
        <v>1544</v>
      </c>
      <c r="G30">
        <f>_xll.TA_TYPPRICE(D30,E30,F30)</f>
        <v>1537.9833333333333</v>
      </c>
      <c r="H30">
        <v>1525.8847681370876</v>
      </c>
      <c r="I30" t="str">
        <f t="shared" si="0"/>
        <v>UP</v>
      </c>
      <c r="J30">
        <v>1512.9682709205792</v>
      </c>
      <c r="K30">
        <v>1445.4048403883835</v>
      </c>
      <c r="L30" t="str">
        <f t="shared" si="1"/>
        <v>UP</v>
      </c>
      <c r="M30" t="str">
        <f t="shared" si="2"/>
        <v>UP</v>
      </c>
      <c r="N30">
        <v>72.992625729811706</v>
      </c>
      <c r="O30" t="str">
        <f t="shared" si="3"/>
        <v>UP</v>
      </c>
      <c r="P30" t="str">
        <f t="shared" si="4"/>
        <v>UP</v>
      </c>
      <c r="Q30">
        <f t="shared" si="5"/>
        <v>37.049999999999955</v>
      </c>
      <c r="R30">
        <f t="shared" si="6"/>
        <v>56.049999999999955</v>
      </c>
      <c r="S30">
        <f t="shared" si="7"/>
        <v>0.66101694915254205</v>
      </c>
      <c r="T30" t="str">
        <f t="shared" si="8"/>
        <v>No Indication</v>
      </c>
      <c r="U30" t="str">
        <f t="shared" si="9"/>
        <v>No T+M+I</v>
      </c>
      <c r="V30">
        <v>1471.743374197596</v>
      </c>
      <c r="W30">
        <v>1489.0651479800999</v>
      </c>
      <c r="X30">
        <f t="shared" si="10"/>
        <v>-17.321773782503897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1539.7</v>
      </c>
      <c r="D31">
        <v>1563.1</v>
      </c>
      <c r="E31">
        <v>1520.4</v>
      </c>
      <c r="F31">
        <v>1538</v>
      </c>
      <c r="G31">
        <f>_xll.TA_TYPPRICE(D31,E31,F31)</f>
        <v>1540.5</v>
      </c>
      <c r="H31">
        <v>1533.1923840685438</v>
      </c>
      <c r="I31" t="str">
        <f t="shared" si="0"/>
        <v>UP</v>
      </c>
      <c r="J31">
        <v>1524.1086551604506</v>
      </c>
      <c r="K31">
        <v>1462.0704314131872</v>
      </c>
      <c r="L31" t="str">
        <f t="shared" si="1"/>
        <v>UP</v>
      </c>
      <c r="M31" t="str">
        <f t="shared" si="2"/>
        <v>UP</v>
      </c>
      <c r="N31">
        <v>69.917107046472609</v>
      </c>
      <c r="O31" t="str">
        <f t="shared" si="3"/>
        <v>UP</v>
      </c>
      <c r="P31" t="str">
        <f t="shared" si="4"/>
        <v>UP</v>
      </c>
      <c r="Q31">
        <f t="shared" si="5"/>
        <v>17.599999999999909</v>
      </c>
      <c r="R31">
        <f t="shared" si="6"/>
        <v>42.699999999999818</v>
      </c>
      <c r="S31">
        <f t="shared" si="7"/>
        <v>0.41217798594847738</v>
      </c>
      <c r="T31" t="str">
        <f t="shared" si="8"/>
        <v>No Indication</v>
      </c>
      <c r="U31" t="str">
        <f t="shared" si="9"/>
        <v>No T+M+I</v>
      </c>
      <c r="V31">
        <v>1481.9367012441198</v>
      </c>
      <c r="W31">
        <v>1492.6899518334258</v>
      </c>
      <c r="X31">
        <f t="shared" si="10"/>
        <v>-10.753250589305935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1542.8</v>
      </c>
      <c r="D32">
        <v>1562.6</v>
      </c>
      <c r="E32">
        <v>1531</v>
      </c>
      <c r="F32">
        <v>1535</v>
      </c>
      <c r="G32">
        <f>_xll.TA_TYPPRICE(D32,E32,F32)</f>
        <v>1542.8666666666668</v>
      </c>
      <c r="H32">
        <v>1538.0295253676054</v>
      </c>
      <c r="I32" t="str">
        <f t="shared" si="0"/>
        <v>DOWN</v>
      </c>
      <c r="J32">
        <v>1532.6622873470171</v>
      </c>
      <c r="K32">
        <v>1477.3881133213679</v>
      </c>
      <c r="L32" t="str">
        <f t="shared" si="1"/>
        <v>UP</v>
      </c>
      <c r="M32" t="str">
        <f t="shared" si="2"/>
        <v>No Trend</v>
      </c>
      <c r="N32">
        <v>68.123141622458746</v>
      </c>
      <c r="O32" t="str">
        <f t="shared" si="3"/>
        <v>UP</v>
      </c>
      <c r="P32" t="str">
        <f t="shared" si="4"/>
        <v>No Trend + Momentum</v>
      </c>
      <c r="Q32">
        <f t="shared" si="5"/>
        <v>4</v>
      </c>
      <c r="R32">
        <f t="shared" si="6"/>
        <v>31.599999999999909</v>
      </c>
      <c r="S32">
        <f t="shared" si="7"/>
        <v>0.12658227848101303</v>
      </c>
      <c r="T32" t="str">
        <f t="shared" si="8"/>
        <v>DOWN</v>
      </c>
      <c r="U32" t="str">
        <f t="shared" si="9"/>
        <v>No T+M+I</v>
      </c>
      <c r="V32">
        <v>1490.1002856681014</v>
      </c>
      <c r="W32">
        <v>1495.8240294753941</v>
      </c>
      <c r="X32">
        <f t="shared" si="10"/>
        <v>-5.7237438072927489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1541.6</v>
      </c>
      <c r="D33">
        <v>1576.95</v>
      </c>
      <c r="E33">
        <v>1535</v>
      </c>
      <c r="F33">
        <v>1549</v>
      </c>
      <c r="G33">
        <f>_xll.TA_TYPPRICE(D33,E33,F33)</f>
        <v>1553.6499999999999</v>
      </c>
      <c r="H33">
        <v>1545.8397626838027</v>
      </c>
      <c r="I33" t="str">
        <f t="shared" si="0"/>
        <v>UP</v>
      </c>
      <c r="J33">
        <v>1542.5040012699021</v>
      </c>
      <c r="K33">
        <v>1490.1907548055083</v>
      </c>
      <c r="L33" t="str">
        <f t="shared" si="1"/>
        <v>UP</v>
      </c>
      <c r="M33" t="str">
        <f t="shared" si="2"/>
        <v>UP</v>
      </c>
      <c r="N33">
        <v>72.273141452742209</v>
      </c>
      <c r="O33" t="str">
        <f t="shared" si="3"/>
        <v>UP</v>
      </c>
      <c r="P33" t="str">
        <f t="shared" si="4"/>
        <v>UP</v>
      </c>
      <c r="Q33">
        <f t="shared" si="5"/>
        <v>14</v>
      </c>
      <c r="R33">
        <f t="shared" si="6"/>
        <v>41.950000000000045</v>
      </c>
      <c r="S33">
        <f t="shared" si="7"/>
        <v>0.33373063170440964</v>
      </c>
      <c r="T33" t="str">
        <f t="shared" si="8"/>
        <v>No Indication</v>
      </c>
      <c r="U33" t="str">
        <f t="shared" si="9"/>
        <v>No T+M+I</v>
      </c>
      <c r="V33">
        <v>1499.1617801807013</v>
      </c>
      <c r="W33">
        <v>1499.7629902549945</v>
      </c>
      <c r="X33">
        <f t="shared" si="10"/>
        <v>-0.60121007429324891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1548</v>
      </c>
      <c r="D34">
        <v>1567.4</v>
      </c>
      <c r="E34">
        <v>1535.05</v>
      </c>
      <c r="F34">
        <v>1538</v>
      </c>
      <c r="G34">
        <f>_xll.TA_TYPPRICE(D34,E34,F34)</f>
        <v>1546.8166666666666</v>
      </c>
      <c r="H34">
        <v>1546.3282146752347</v>
      </c>
      <c r="I34" t="str">
        <f t="shared" si="0"/>
        <v>DOWN</v>
      </c>
      <c r="J34">
        <v>1548.0364454321461</v>
      </c>
      <c r="K34">
        <v>1500.1594759598397</v>
      </c>
      <c r="L34" t="str">
        <f t="shared" si="1"/>
        <v>No Confirmation</v>
      </c>
      <c r="M34" t="str">
        <f t="shared" si="2"/>
        <v>No Trend</v>
      </c>
      <c r="N34">
        <v>64.079677525421218</v>
      </c>
      <c r="O34" t="str">
        <f t="shared" si="3"/>
        <v>UP</v>
      </c>
      <c r="P34" t="str">
        <f t="shared" si="4"/>
        <v>No Trend + Momentum</v>
      </c>
      <c r="Q34">
        <f t="shared" si="5"/>
        <v>2.9500000000000455</v>
      </c>
      <c r="R34">
        <f t="shared" si="6"/>
        <v>32.350000000000136</v>
      </c>
      <c r="S34">
        <f t="shared" si="7"/>
        <v>9.1190108191654809E-2</v>
      </c>
      <c r="T34" t="str">
        <f t="shared" si="8"/>
        <v>DOWN</v>
      </c>
      <c r="U34" t="str">
        <f t="shared" si="9"/>
        <v>No T+M+I</v>
      </c>
      <c r="V34">
        <v>1505.1368909221319</v>
      </c>
      <c r="W34">
        <v>1502.5953613472172</v>
      </c>
      <c r="X34">
        <f t="shared" si="10"/>
        <v>2.541529574914648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1547</v>
      </c>
      <c r="D35">
        <v>1565.7</v>
      </c>
      <c r="E35">
        <v>1538.5</v>
      </c>
      <c r="F35">
        <v>1551</v>
      </c>
      <c r="G35">
        <f>_xll.TA_TYPPRICE(D35,E35,F35)</f>
        <v>1551.7333333333333</v>
      </c>
      <c r="H35">
        <v>1549.030774004284</v>
      </c>
      <c r="I35" t="str">
        <f t="shared" si="0"/>
        <v>UP</v>
      </c>
      <c r="J35">
        <v>1551.9616797805581</v>
      </c>
      <c r="K35">
        <v>1508.6795924132086</v>
      </c>
      <c r="L35" t="str">
        <f t="shared" si="1"/>
        <v>No Confirmation</v>
      </c>
      <c r="M35" t="str">
        <f t="shared" si="2"/>
        <v>No Trend</v>
      </c>
      <c r="N35">
        <v>69.232482954277017</v>
      </c>
      <c r="O35" t="str">
        <f t="shared" si="3"/>
        <v>UP</v>
      </c>
      <c r="P35" t="str">
        <f t="shared" si="4"/>
        <v>No Trend + Momentum</v>
      </c>
      <c r="Q35">
        <f t="shared" si="5"/>
        <v>12.5</v>
      </c>
      <c r="R35">
        <f t="shared" si="6"/>
        <v>27.200000000000045</v>
      </c>
      <c r="S35">
        <f t="shared" si="7"/>
        <v>0.45955882352941102</v>
      </c>
      <c r="T35" t="str">
        <f t="shared" si="8"/>
        <v>No Indication</v>
      </c>
      <c r="U35" t="str">
        <f t="shared" si="9"/>
        <v>No T+M+I</v>
      </c>
      <c r="V35">
        <v>1512.1927538571886</v>
      </c>
      <c r="W35">
        <v>1506.1808901363122</v>
      </c>
      <c r="X35">
        <f t="shared" si="10"/>
        <v>6.011863720876363</v>
      </c>
      <c r="Y35">
        <v>-14.876114075390989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1555</v>
      </c>
      <c r="D36">
        <v>1628.9</v>
      </c>
      <c r="E36">
        <v>1551.8</v>
      </c>
      <c r="F36">
        <v>1616</v>
      </c>
      <c r="G36">
        <f>_xll.TA_TYPPRICE(D36,E36,F36)</f>
        <v>1598.8999999999999</v>
      </c>
      <c r="H36">
        <v>1573.9653870021421</v>
      </c>
      <c r="I36" t="str">
        <f t="shared" si="0"/>
        <v>UP</v>
      </c>
      <c r="J36">
        <v>1569.0590842737674</v>
      </c>
      <c r="K36">
        <v>1518.2619052102734</v>
      </c>
      <c r="L36" t="str">
        <f t="shared" si="1"/>
        <v>UP</v>
      </c>
      <c r="M36" t="str">
        <f t="shared" si="2"/>
        <v>UP</v>
      </c>
      <c r="N36">
        <v>83.777271894836915</v>
      </c>
      <c r="O36" t="str">
        <f t="shared" si="3"/>
        <v>UP</v>
      </c>
      <c r="P36" t="str">
        <f t="shared" si="4"/>
        <v>UP</v>
      </c>
      <c r="Q36">
        <f t="shared" si="5"/>
        <v>64.200000000000045</v>
      </c>
      <c r="R36">
        <f t="shared" si="6"/>
        <v>77.100000000000136</v>
      </c>
      <c r="S36">
        <f t="shared" si="7"/>
        <v>0.83268482490272289</v>
      </c>
      <c r="T36" t="str">
        <f t="shared" si="8"/>
        <v>UP</v>
      </c>
      <c r="U36" t="str">
        <f t="shared" si="9"/>
        <v>UP</v>
      </c>
      <c r="V36">
        <v>1528.1630994176212</v>
      </c>
      <c r="W36">
        <v>1514.3156390151039</v>
      </c>
      <c r="X36">
        <f t="shared" si="10"/>
        <v>13.847460402517299</v>
      </c>
      <c r="Y36">
        <v>-9.1313991798093319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1560.6000000000001</v>
      </c>
      <c r="AE36">
        <f t="shared" si="16"/>
        <v>1581.25</v>
      </c>
      <c r="AF36">
        <f t="shared" si="17"/>
        <v>1590.3500000000001</v>
      </c>
      <c r="AG36">
        <f t="shared" si="18"/>
        <v>1599.45</v>
      </c>
      <c r="AH36">
        <f t="shared" si="19"/>
        <v>1599.45</v>
      </c>
    </row>
    <row r="37" spans="1:34" x14ac:dyDescent="0.25">
      <c r="A37" t="s">
        <v>5</v>
      </c>
      <c r="B37" s="1">
        <v>42906</v>
      </c>
      <c r="C37">
        <v>1629.55</v>
      </c>
      <c r="D37">
        <v>1657</v>
      </c>
      <c r="E37">
        <v>1609.5</v>
      </c>
      <c r="F37">
        <v>1618</v>
      </c>
      <c r="G37">
        <f>_xll.TA_TYPPRICE(D37,E37,F37)</f>
        <v>1628.1666666666667</v>
      </c>
      <c r="H37">
        <v>1601.0660268344045</v>
      </c>
      <c r="I37" t="str">
        <f t="shared" si="0"/>
        <v>UP</v>
      </c>
      <c r="J37">
        <v>1588.6015099907081</v>
      </c>
      <c r="K37">
        <v>1538.5370373857681</v>
      </c>
      <c r="L37" t="str">
        <f t="shared" si="1"/>
        <v>UP</v>
      </c>
      <c r="M37" t="str">
        <f t="shared" si="2"/>
        <v>UP</v>
      </c>
      <c r="N37">
        <v>84.066966295184514</v>
      </c>
      <c r="O37" t="str">
        <f t="shared" si="3"/>
        <v>UP</v>
      </c>
      <c r="P37" t="str">
        <f t="shared" si="4"/>
        <v>UP</v>
      </c>
      <c r="Q37">
        <f t="shared" si="5"/>
        <v>8.5</v>
      </c>
      <c r="R37">
        <f t="shared" si="6"/>
        <v>47.5</v>
      </c>
      <c r="S37">
        <f t="shared" si="7"/>
        <v>0.17894736842105263</v>
      </c>
      <c r="T37" t="str">
        <f t="shared" si="8"/>
        <v>DOWN</v>
      </c>
      <c r="U37" t="str">
        <f t="shared" si="9"/>
        <v>No T+M+I</v>
      </c>
      <c r="V37">
        <v>1541.9841610456795</v>
      </c>
      <c r="W37">
        <v>1521.9959620510222</v>
      </c>
      <c r="X37">
        <f t="shared" si="10"/>
        <v>19.988198994657296</v>
      </c>
      <c r="Y37">
        <v>-3.3074795449160064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1619.1</v>
      </c>
      <c r="D38">
        <v>1634</v>
      </c>
      <c r="E38">
        <v>1599.05</v>
      </c>
      <c r="F38">
        <v>1626</v>
      </c>
      <c r="G38">
        <f>_xll.TA_TYPPRICE(D38,E38,F38)</f>
        <v>1619.6833333333334</v>
      </c>
      <c r="H38">
        <v>1610.374680083869</v>
      </c>
      <c r="I38" t="str">
        <f t="shared" si="0"/>
        <v>UP</v>
      </c>
      <c r="J38">
        <v>1598.6900633261064</v>
      </c>
      <c r="K38">
        <v>1551.9843624111529</v>
      </c>
      <c r="L38" t="str">
        <f t="shared" si="1"/>
        <v>UP</v>
      </c>
      <c r="M38" t="str">
        <f t="shared" si="2"/>
        <v>UP</v>
      </c>
      <c r="N38">
        <v>85.372964364617246</v>
      </c>
      <c r="O38" t="str">
        <f t="shared" si="3"/>
        <v>UP</v>
      </c>
      <c r="P38" t="str">
        <f t="shared" si="4"/>
        <v>UP</v>
      </c>
      <c r="Q38">
        <f t="shared" si="5"/>
        <v>26.950000000000045</v>
      </c>
      <c r="R38">
        <f t="shared" si="6"/>
        <v>34.950000000000045</v>
      </c>
      <c r="S38">
        <f t="shared" si="7"/>
        <v>0.77110157367668131</v>
      </c>
      <c r="T38" t="str">
        <f t="shared" si="8"/>
        <v>No Indication</v>
      </c>
      <c r="U38" t="str">
        <f t="shared" si="9"/>
        <v>No T+M+I</v>
      </c>
      <c r="V38">
        <v>1554.9096747309595</v>
      </c>
      <c r="W38">
        <v>1529.6999648620576</v>
      </c>
      <c r="X38">
        <f t="shared" si="10"/>
        <v>25.209709868901882</v>
      </c>
      <c r="Y38">
        <v>2.3959583378475715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1630.95</v>
      </c>
      <c r="D39">
        <v>1663.8</v>
      </c>
      <c r="E39">
        <v>1616</v>
      </c>
      <c r="F39">
        <v>1633</v>
      </c>
      <c r="G39">
        <f>_xll.TA_TYPPRICE(D39,E39,F39)</f>
        <v>1637.6000000000001</v>
      </c>
      <c r="H39">
        <v>1623.9873400419347</v>
      </c>
      <c r="I39" t="str">
        <f t="shared" si="0"/>
        <v>UP</v>
      </c>
      <c r="J39">
        <v>1613.1589381425272</v>
      </c>
      <c r="K39">
        <v>1566.2100596531188</v>
      </c>
      <c r="L39" t="str">
        <f t="shared" si="1"/>
        <v>UP</v>
      </c>
      <c r="M39" t="str">
        <f t="shared" si="2"/>
        <v>UP</v>
      </c>
      <c r="N39">
        <v>86.576421008600079</v>
      </c>
      <c r="O39" t="str">
        <f t="shared" si="3"/>
        <v>UP</v>
      </c>
      <c r="P39" t="str">
        <f t="shared" si="4"/>
        <v>UP</v>
      </c>
      <c r="Q39">
        <f t="shared" si="5"/>
        <v>17</v>
      </c>
      <c r="R39">
        <f t="shared" si="6"/>
        <v>47.799999999999955</v>
      </c>
      <c r="S39">
        <f t="shared" si="7"/>
        <v>0.35564853556485387</v>
      </c>
      <c r="T39" t="str">
        <f t="shared" si="8"/>
        <v>No Indication</v>
      </c>
      <c r="U39" t="str">
        <f t="shared" si="9"/>
        <v>No T+M+I</v>
      </c>
      <c r="V39">
        <v>1566.9235709261966</v>
      </c>
      <c r="W39">
        <v>1537.3518193167201</v>
      </c>
      <c r="X39">
        <f t="shared" si="10"/>
        <v>29.571751609476451</v>
      </c>
      <c r="Y39">
        <v>7.8311169921733477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1639.6</v>
      </c>
      <c r="D40">
        <v>1652.95</v>
      </c>
      <c r="E40">
        <v>1571.65</v>
      </c>
      <c r="F40">
        <v>1612</v>
      </c>
      <c r="G40">
        <f>_xll.TA_TYPPRICE(D40,E40,F40)</f>
        <v>1612.2</v>
      </c>
      <c r="H40">
        <v>1618.0936700209672</v>
      </c>
      <c r="I40" t="str">
        <f t="shared" si="0"/>
        <v>DOWN</v>
      </c>
      <c r="J40">
        <v>1622.0013963330766</v>
      </c>
      <c r="K40">
        <v>1567.4189352857591</v>
      </c>
      <c r="L40" t="str">
        <f t="shared" si="1"/>
        <v>No Confirmation</v>
      </c>
      <c r="M40" t="str">
        <f t="shared" si="2"/>
        <v>No Trend</v>
      </c>
      <c r="N40">
        <v>66.162827809463892</v>
      </c>
      <c r="O40" t="str">
        <f t="shared" si="3"/>
        <v>UP</v>
      </c>
      <c r="P40" t="str">
        <f t="shared" si="4"/>
        <v>No Trend + Momentum</v>
      </c>
      <c r="Q40">
        <f t="shared" si="5"/>
        <v>40.349999999999909</v>
      </c>
      <c r="R40">
        <f t="shared" si="6"/>
        <v>81.299999999999955</v>
      </c>
      <c r="S40">
        <f t="shared" si="7"/>
        <v>0.49630996309963016</v>
      </c>
      <c r="T40" t="str">
        <f t="shared" si="8"/>
        <v>No Indication</v>
      </c>
      <c r="U40" t="str">
        <f t="shared" si="9"/>
        <v>No T+M+I</v>
      </c>
      <c r="V40">
        <v>1573.8584061683202</v>
      </c>
      <c r="W40">
        <v>1542.8813141821483</v>
      </c>
      <c r="X40">
        <f t="shared" si="10"/>
        <v>30.977091986171899</v>
      </c>
      <c r="Y40">
        <v>12.460311990973057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1611.7</v>
      </c>
      <c r="D41">
        <v>1624.55</v>
      </c>
      <c r="E41">
        <v>1572</v>
      </c>
      <c r="F41">
        <v>1586</v>
      </c>
      <c r="G41">
        <f>_xll.TA_TYPPRICE(D41,E41,F41)</f>
        <v>1594.1833333333334</v>
      </c>
      <c r="H41">
        <v>1606.1385016771503</v>
      </c>
      <c r="I41" t="str">
        <f t="shared" si="0"/>
        <v>DOWN</v>
      </c>
      <c r="J41">
        <v>1622.5677527035041</v>
      </c>
      <c r="K41">
        <v>1568.4369496667016</v>
      </c>
      <c r="L41" t="str">
        <f t="shared" si="1"/>
        <v>No Confirmation</v>
      </c>
      <c r="M41" t="str">
        <f t="shared" si="2"/>
        <v>No Trend</v>
      </c>
      <c r="N41">
        <v>48.474188060666442</v>
      </c>
      <c r="O41" t="str">
        <f t="shared" si="3"/>
        <v>No Momentum</v>
      </c>
      <c r="P41" t="str">
        <f t="shared" si="4"/>
        <v>No Trend + Momentum</v>
      </c>
      <c r="Q41">
        <f t="shared" si="5"/>
        <v>14</v>
      </c>
      <c r="R41">
        <f t="shared" si="6"/>
        <v>52.549999999999955</v>
      </c>
      <c r="S41">
        <f t="shared" si="7"/>
        <v>0.26641294005708871</v>
      </c>
      <c r="T41" t="str">
        <f t="shared" si="8"/>
        <v>No Indication</v>
      </c>
      <c r="U41" t="str">
        <f t="shared" si="9"/>
        <v>No T+M+I</v>
      </c>
      <c r="V41">
        <v>1575.7263436808864</v>
      </c>
      <c r="W41">
        <v>1546.0752909093967</v>
      </c>
      <c r="X41">
        <f t="shared" si="10"/>
        <v>29.651052771489731</v>
      </c>
      <c r="Y41">
        <v>15.898460147076392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1597.95</v>
      </c>
      <c r="D42">
        <v>1612.8</v>
      </c>
      <c r="E42">
        <v>1579.2</v>
      </c>
      <c r="F42">
        <v>1598</v>
      </c>
      <c r="G42">
        <f>_xll.TA_TYPPRICE(D42,E42,F42)</f>
        <v>1596.6666666666667</v>
      </c>
      <c r="H42">
        <v>1601.4025841719085</v>
      </c>
      <c r="I42" t="str">
        <f t="shared" si="0"/>
        <v>DOWN</v>
      </c>
      <c r="J42">
        <v>1620.3971409916144</v>
      </c>
      <c r="K42">
        <v>1570.8287386296568</v>
      </c>
      <c r="L42" t="str">
        <f t="shared" si="1"/>
        <v>No Confirmation</v>
      </c>
      <c r="M42" t="str">
        <f t="shared" si="2"/>
        <v>No Trend</v>
      </c>
      <c r="N42">
        <v>55.359551081691151</v>
      </c>
      <c r="O42" t="str">
        <f t="shared" si="3"/>
        <v>No Momentum</v>
      </c>
      <c r="P42" t="str">
        <f t="shared" si="4"/>
        <v>No Trend + Momentum</v>
      </c>
      <c r="Q42">
        <f t="shared" si="5"/>
        <v>18.799999999999955</v>
      </c>
      <c r="R42">
        <f t="shared" si="6"/>
        <v>33.599999999999909</v>
      </c>
      <c r="S42">
        <f t="shared" si="7"/>
        <v>0.55952380952380965</v>
      </c>
      <c r="T42" t="str">
        <f t="shared" si="8"/>
        <v>No Indication</v>
      </c>
      <c r="U42" t="str">
        <f t="shared" si="9"/>
        <v>No T+M+I</v>
      </c>
      <c r="V42">
        <v>1579.1530600376732</v>
      </c>
      <c r="W42">
        <v>1549.9215656568488</v>
      </c>
      <c r="X42">
        <f t="shared" si="10"/>
        <v>29.231494380824415</v>
      </c>
      <c r="Y42">
        <v>18.565066993825997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1604.35</v>
      </c>
      <c r="D43">
        <v>1629</v>
      </c>
      <c r="E43">
        <v>1593.9</v>
      </c>
      <c r="F43">
        <v>1601</v>
      </c>
      <c r="G43">
        <f>_xll.TA_TYPPRICE(D43,E43,F43)</f>
        <v>1607.9666666666665</v>
      </c>
      <c r="H43">
        <v>1604.6846254192874</v>
      </c>
      <c r="I43" t="str">
        <f t="shared" si="0"/>
        <v>DOWN</v>
      </c>
      <c r="J43">
        <v>1622.3088874379223</v>
      </c>
      <c r="K43">
        <v>1575.9556856008442</v>
      </c>
      <c r="L43" t="str">
        <f t="shared" si="1"/>
        <v>No Confirmation</v>
      </c>
      <c r="M43" t="str">
        <f t="shared" si="2"/>
        <v>No Trend</v>
      </c>
      <c r="N43">
        <v>57.14897498838851</v>
      </c>
      <c r="O43" t="str">
        <f t="shared" si="3"/>
        <v>No Momentum</v>
      </c>
      <c r="P43" t="str">
        <f t="shared" si="4"/>
        <v>No Trend + Momentum</v>
      </c>
      <c r="Q43">
        <f t="shared" si="5"/>
        <v>7.0999999999999091</v>
      </c>
      <c r="R43">
        <f t="shared" si="6"/>
        <v>35.099999999999909</v>
      </c>
      <c r="S43">
        <f t="shared" si="7"/>
        <v>0.20227920227920021</v>
      </c>
      <c r="T43" t="str">
        <f t="shared" si="8"/>
        <v>No Indication</v>
      </c>
      <c r="U43" t="str">
        <f t="shared" si="9"/>
        <v>No T+M+I</v>
      </c>
      <c r="V43">
        <v>1582.5141277241851</v>
      </c>
      <c r="W43">
        <v>1553.705153385971</v>
      </c>
      <c r="X43">
        <f t="shared" si="10"/>
        <v>28.808974338214057</v>
      </c>
      <c r="Y43">
        <v>20.613848462703608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1600</v>
      </c>
      <c r="D44">
        <v>1600</v>
      </c>
      <c r="E44">
        <v>1577.75</v>
      </c>
      <c r="F44">
        <v>1583</v>
      </c>
      <c r="G44">
        <f>_xll.TA_TYPPRICE(D44,E44,F44)</f>
        <v>1586.9166666666667</v>
      </c>
      <c r="H44">
        <v>1595.800646042977</v>
      </c>
      <c r="I44" t="str">
        <f t="shared" si="0"/>
        <v>DOWN</v>
      </c>
      <c r="J44">
        <v>1617.3513568961619</v>
      </c>
      <c r="K44">
        <v>1576.3544221339898</v>
      </c>
      <c r="L44" t="str">
        <f t="shared" si="1"/>
        <v>No Confirmation</v>
      </c>
      <c r="M44" t="str">
        <f t="shared" si="2"/>
        <v>No Trend</v>
      </c>
      <c r="N44">
        <v>43.939137543115763</v>
      </c>
      <c r="O44" t="str">
        <f t="shared" si="3"/>
        <v>No Momentum</v>
      </c>
      <c r="P44" t="str">
        <f t="shared" si="4"/>
        <v>No Trend + Momentum</v>
      </c>
      <c r="Q44">
        <f t="shared" si="5"/>
        <v>5.25</v>
      </c>
      <c r="R44">
        <f t="shared" si="6"/>
        <v>22.25</v>
      </c>
      <c r="S44">
        <f t="shared" si="7"/>
        <v>0.23595505617977527</v>
      </c>
      <c r="T44" t="str">
        <f t="shared" si="8"/>
        <v>No Indication</v>
      </c>
      <c r="U44" t="str">
        <f t="shared" si="9"/>
        <v>No T+M+I</v>
      </c>
      <c r="V44">
        <v>1582.5888773050797</v>
      </c>
      <c r="W44">
        <v>1555.8751420240471</v>
      </c>
      <c r="X44">
        <f t="shared" si="10"/>
        <v>26.713735281032541</v>
      </c>
      <c r="Y44">
        <v>21.833825826369395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1586.95</v>
      </c>
      <c r="D45">
        <v>1624</v>
      </c>
      <c r="E45">
        <v>1585.3</v>
      </c>
      <c r="F45">
        <v>1621</v>
      </c>
      <c r="G45">
        <f>_xll.TA_TYPPRICE(D45,E45,F45)</f>
        <v>1610.1000000000001</v>
      </c>
      <c r="H45">
        <v>1602.9503230214887</v>
      </c>
      <c r="I45" t="str">
        <f t="shared" si="0"/>
        <v>UP</v>
      </c>
      <c r="J45">
        <v>1618.8288331414592</v>
      </c>
      <c r="K45">
        <v>1578.3423283264365</v>
      </c>
      <c r="L45" t="str">
        <f t="shared" si="1"/>
        <v>UP</v>
      </c>
      <c r="M45" t="str">
        <f t="shared" si="2"/>
        <v>UP</v>
      </c>
      <c r="N45">
        <v>65.178990025287931</v>
      </c>
      <c r="O45" t="str">
        <f t="shared" si="3"/>
        <v>UP</v>
      </c>
      <c r="P45" t="str">
        <f t="shared" si="4"/>
        <v>UP</v>
      </c>
      <c r="Q45">
        <f t="shared" si="5"/>
        <v>35.700000000000045</v>
      </c>
      <c r="R45">
        <f t="shared" si="6"/>
        <v>38.700000000000045</v>
      </c>
      <c r="S45">
        <f t="shared" si="7"/>
        <v>0.92248062015503884</v>
      </c>
      <c r="T45" t="str">
        <f t="shared" si="8"/>
        <v>UP</v>
      </c>
      <c r="U45" t="str">
        <f t="shared" si="9"/>
        <v>UP</v>
      </c>
      <c r="V45">
        <v>1588.498280796606</v>
      </c>
      <c r="W45">
        <v>1560.6992055778214</v>
      </c>
      <c r="X45">
        <f t="shared" si="10"/>
        <v>27.799075218784537</v>
      </c>
      <c r="Y45">
        <v>23.026875704852422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1626.9</v>
      </c>
      <c r="D46">
        <v>1688.8</v>
      </c>
      <c r="E46">
        <v>1625</v>
      </c>
      <c r="F46">
        <v>1670</v>
      </c>
      <c r="G46">
        <f>_xll.TA_TYPPRICE(D46,E46,F46)</f>
        <v>1661.2666666666667</v>
      </c>
      <c r="H46">
        <v>1632.1084948440775</v>
      </c>
      <c r="I46" t="str">
        <f t="shared" si="0"/>
        <v>UP</v>
      </c>
      <c r="J46">
        <v>1634.377981332246</v>
      </c>
      <c r="K46">
        <v>1588.7106998094505</v>
      </c>
      <c r="L46" t="str">
        <f t="shared" si="1"/>
        <v>UP</v>
      </c>
      <c r="M46" t="str">
        <f t="shared" si="2"/>
        <v>UP</v>
      </c>
      <c r="N46">
        <v>78.38118425599265</v>
      </c>
      <c r="O46" t="str">
        <f t="shared" si="3"/>
        <v>UP</v>
      </c>
      <c r="P46" t="str">
        <f t="shared" si="4"/>
        <v>UP</v>
      </c>
      <c r="Q46">
        <f t="shared" si="5"/>
        <v>45</v>
      </c>
      <c r="R46">
        <f t="shared" si="6"/>
        <v>63.799999999999955</v>
      </c>
      <c r="S46">
        <f t="shared" si="7"/>
        <v>0.70532915360501613</v>
      </c>
      <c r="T46" t="str">
        <f t="shared" si="8"/>
        <v>No Indication</v>
      </c>
      <c r="U46" t="str">
        <f t="shared" si="9"/>
        <v>No T+M+I</v>
      </c>
      <c r="V46">
        <v>1601.0370068278974</v>
      </c>
      <c r="W46">
        <v>1568.795560720205</v>
      </c>
      <c r="X46">
        <f t="shared" si="10"/>
        <v>32.241446107692354</v>
      </c>
      <c r="Y46">
        <v>24.869789785420409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1678</v>
      </c>
      <c r="D47">
        <v>1706.8</v>
      </c>
      <c r="E47">
        <v>1672.55</v>
      </c>
      <c r="F47">
        <v>1693</v>
      </c>
      <c r="G47">
        <f>_xll.TA_TYPPRICE(D47,E47,F47)</f>
        <v>1690.7833333333335</v>
      </c>
      <c r="H47">
        <v>1661.4459140887056</v>
      </c>
      <c r="I47" t="str">
        <f t="shared" si="0"/>
        <v>UP</v>
      </c>
      <c r="J47">
        <v>1650.4717632584136</v>
      </c>
      <c r="K47">
        <v>1607.3416554073503</v>
      </c>
      <c r="L47" t="str">
        <f t="shared" si="1"/>
        <v>UP</v>
      </c>
      <c r="M47" t="str">
        <f t="shared" si="2"/>
        <v>UP</v>
      </c>
      <c r="N47">
        <v>82.31527841556165</v>
      </c>
      <c r="O47" t="str">
        <f t="shared" si="3"/>
        <v>UP</v>
      </c>
      <c r="P47" t="str">
        <f t="shared" si="4"/>
        <v>UP</v>
      </c>
      <c r="Q47">
        <f t="shared" si="5"/>
        <v>20.450000000000045</v>
      </c>
      <c r="R47">
        <f t="shared" si="6"/>
        <v>34.25</v>
      </c>
      <c r="S47">
        <f t="shared" si="7"/>
        <v>0.59708029197080426</v>
      </c>
      <c r="T47" t="str">
        <f t="shared" si="8"/>
        <v>No Indication</v>
      </c>
      <c r="U47" t="str">
        <f t="shared" si="9"/>
        <v>No T+M+I</v>
      </c>
      <c r="V47">
        <v>1615.1851596236054</v>
      </c>
      <c r="W47">
        <v>1577.9958895557454</v>
      </c>
      <c r="X47">
        <f t="shared" si="10"/>
        <v>37.189270067859979</v>
      </c>
      <c r="Y47">
        <v>27.333685841908324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1694</v>
      </c>
      <c r="D48">
        <v>1722</v>
      </c>
      <c r="E48">
        <v>1677.45</v>
      </c>
      <c r="F48">
        <v>1695</v>
      </c>
      <c r="G48">
        <f>_xll.TA_TYPPRICE(D48,E48,F48)</f>
        <v>1698.1499999999999</v>
      </c>
      <c r="H48">
        <v>1679.7979570443526</v>
      </c>
      <c r="I48" t="str">
        <f t="shared" si="0"/>
        <v>UP</v>
      </c>
      <c r="J48">
        <v>1666.3669269787661</v>
      </c>
      <c r="K48">
        <v>1622.9212875390504</v>
      </c>
      <c r="L48" t="str">
        <f t="shared" si="1"/>
        <v>UP</v>
      </c>
      <c r="M48" t="str">
        <f t="shared" si="2"/>
        <v>UP</v>
      </c>
      <c r="N48">
        <v>82.658296315727114</v>
      </c>
      <c r="O48" t="str">
        <f t="shared" si="3"/>
        <v>UP</v>
      </c>
      <c r="P48" t="str">
        <f t="shared" si="4"/>
        <v>UP</v>
      </c>
      <c r="Q48">
        <f t="shared" si="5"/>
        <v>17.549999999999955</v>
      </c>
      <c r="R48">
        <f t="shared" si="6"/>
        <v>44.549999999999955</v>
      </c>
      <c r="S48">
        <f t="shared" si="7"/>
        <v>0.39393939393939331</v>
      </c>
      <c r="T48" t="str">
        <f t="shared" si="8"/>
        <v>No Indication</v>
      </c>
      <c r="U48" t="str">
        <f t="shared" si="9"/>
        <v>No T+M+I</v>
      </c>
      <c r="V48">
        <v>1627.4643658353584</v>
      </c>
      <c r="W48">
        <v>1586.6628606997642</v>
      </c>
      <c r="X48">
        <f t="shared" si="10"/>
        <v>40.801505135594198</v>
      </c>
      <c r="Y48">
        <v>30.027249700645498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1692.25</v>
      </c>
      <c r="D49">
        <v>1708</v>
      </c>
      <c r="E49">
        <v>1684.65</v>
      </c>
      <c r="F49">
        <v>1696</v>
      </c>
      <c r="G49">
        <f>_xll.TA_TYPPRICE(D49,E49,F49)</f>
        <v>1696.2166666666665</v>
      </c>
      <c r="H49">
        <v>1688.0073118555097</v>
      </c>
      <c r="I49" t="str">
        <f t="shared" si="0"/>
        <v>UP</v>
      </c>
      <c r="J49">
        <v>1675.6187209834848</v>
      </c>
      <c r="K49">
        <v>1636.6387791970392</v>
      </c>
      <c r="L49" t="str">
        <f t="shared" si="1"/>
        <v>UP</v>
      </c>
      <c r="M49" t="str">
        <f t="shared" si="2"/>
        <v>UP</v>
      </c>
      <c r="N49">
        <v>82.866006207570237</v>
      </c>
      <c r="O49" t="str">
        <f t="shared" si="3"/>
        <v>UP</v>
      </c>
      <c r="P49" t="str">
        <f t="shared" si="4"/>
        <v>UP</v>
      </c>
      <c r="Q49">
        <f t="shared" si="5"/>
        <v>11.349999999999909</v>
      </c>
      <c r="R49">
        <f t="shared" si="6"/>
        <v>23.349999999999909</v>
      </c>
      <c r="S49">
        <f t="shared" si="7"/>
        <v>0.48608137044967681</v>
      </c>
      <c r="T49" t="str">
        <f t="shared" si="8"/>
        <v>No Indication</v>
      </c>
      <c r="U49" t="str">
        <f t="shared" si="9"/>
        <v>No T+M+I</v>
      </c>
      <c r="V49">
        <v>1638.0083095529956</v>
      </c>
      <c r="W49">
        <v>1594.7619080553372</v>
      </c>
      <c r="X49">
        <f t="shared" si="10"/>
        <v>43.246401497658326</v>
      </c>
      <c r="Y49">
        <v>32.671080060048062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1650</v>
      </c>
      <c r="D50">
        <v>1721.8</v>
      </c>
      <c r="E50">
        <v>1650</v>
      </c>
      <c r="F50">
        <v>1707</v>
      </c>
      <c r="G50">
        <f>_xll.TA_TYPPRICE(D50,E50,F50)</f>
        <v>1692.9333333333334</v>
      </c>
      <c r="H50">
        <v>1690.4703225944215</v>
      </c>
      <c r="I50" t="str">
        <f t="shared" si="0"/>
        <v>UP</v>
      </c>
      <c r="J50">
        <v>1685.8812274315992</v>
      </c>
      <c r="K50">
        <v>1639.6079393754749</v>
      </c>
      <c r="L50" t="str">
        <f t="shared" si="1"/>
        <v>UP</v>
      </c>
      <c r="M50" t="str">
        <f t="shared" si="2"/>
        <v>UP</v>
      </c>
      <c r="N50">
        <v>85.288798869957446</v>
      </c>
      <c r="O50" t="str">
        <f t="shared" si="3"/>
        <v>UP</v>
      </c>
      <c r="P50" t="str">
        <f t="shared" si="4"/>
        <v>UP</v>
      </c>
      <c r="Q50">
        <f t="shared" si="5"/>
        <v>57</v>
      </c>
      <c r="R50">
        <f t="shared" si="6"/>
        <v>71.799999999999955</v>
      </c>
      <c r="S50">
        <f t="shared" si="7"/>
        <v>0.79387186629526507</v>
      </c>
      <c r="T50" t="str">
        <f t="shared" si="8"/>
        <v>No Indication</v>
      </c>
      <c r="U50" t="str">
        <f t="shared" si="9"/>
        <v>No T+M+I</v>
      </c>
      <c r="V50">
        <v>1648.6224157756117</v>
      </c>
      <c r="W50">
        <v>1603.0758407919789</v>
      </c>
      <c r="X50">
        <f t="shared" si="10"/>
        <v>45.546574983632809</v>
      </c>
      <c r="Y50">
        <v>35.246179044765015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1714.6</v>
      </c>
      <c r="D51">
        <v>1758.1</v>
      </c>
      <c r="E51">
        <v>1697.35</v>
      </c>
      <c r="F51">
        <v>1709</v>
      </c>
      <c r="G51">
        <f>_xll.TA_TYPPRICE(D51,E51,F51)</f>
        <v>1721.4833333333333</v>
      </c>
      <c r="H51">
        <v>1705.9768279638774</v>
      </c>
      <c r="I51" t="str">
        <f t="shared" si="0"/>
        <v>UP</v>
      </c>
      <c r="J51">
        <v>1701.9298435579105</v>
      </c>
      <c r="K51">
        <v>1652.4395084031471</v>
      </c>
      <c r="L51" t="str">
        <f t="shared" si="1"/>
        <v>UP</v>
      </c>
      <c r="M51" t="str">
        <f t="shared" si="2"/>
        <v>UP</v>
      </c>
      <c r="N51">
        <v>85.746851905524153</v>
      </c>
      <c r="O51" t="str">
        <f t="shared" si="3"/>
        <v>UP</v>
      </c>
      <c r="P51" t="str">
        <f t="shared" si="4"/>
        <v>UP</v>
      </c>
      <c r="Q51">
        <f t="shared" si="5"/>
        <v>11.650000000000091</v>
      </c>
      <c r="R51">
        <f t="shared" si="6"/>
        <v>60.75</v>
      </c>
      <c r="S51">
        <f t="shared" si="7"/>
        <v>0.19176954732510437</v>
      </c>
      <c r="T51" t="str">
        <f t="shared" si="8"/>
        <v>DOWN</v>
      </c>
      <c r="U51" t="str">
        <f t="shared" si="9"/>
        <v>No T+M+I</v>
      </c>
      <c r="V51">
        <v>1657.9112748870559</v>
      </c>
      <c r="W51">
        <v>1610.9220748073878</v>
      </c>
      <c r="X51">
        <f t="shared" si="10"/>
        <v>46.98920007966808</v>
      </c>
      <c r="Y51">
        <v>37.594783251745625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1713.9</v>
      </c>
      <c r="D52">
        <v>1736.85</v>
      </c>
      <c r="E52">
        <v>1709.55</v>
      </c>
      <c r="F52">
        <v>1723</v>
      </c>
      <c r="G52">
        <f>_xll.TA_TYPPRICE(D52,E52,F52)</f>
        <v>1723.1333333333332</v>
      </c>
      <c r="H52">
        <v>1714.5550806486053</v>
      </c>
      <c r="I52" t="str">
        <f t="shared" si="0"/>
        <v>UP</v>
      </c>
      <c r="J52">
        <v>1709.6898783228194</v>
      </c>
      <c r="K52">
        <v>1665.1307287580032</v>
      </c>
      <c r="L52" t="str">
        <f t="shared" si="1"/>
        <v>UP</v>
      </c>
      <c r="M52" t="str">
        <f t="shared" si="2"/>
        <v>UP</v>
      </c>
      <c r="N52">
        <v>88.798596186751055</v>
      </c>
      <c r="O52" t="str">
        <f t="shared" si="3"/>
        <v>UP</v>
      </c>
      <c r="P52" t="str">
        <f t="shared" si="4"/>
        <v>UP</v>
      </c>
      <c r="Q52">
        <f t="shared" si="5"/>
        <v>13.450000000000045</v>
      </c>
      <c r="R52">
        <f t="shared" si="6"/>
        <v>27.299999999999955</v>
      </c>
      <c r="S52">
        <f t="shared" si="7"/>
        <v>0.49267399267399514</v>
      </c>
      <c r="T52" t="str">
        <f t="shared" si="8"/>
        <v>No Indication</v>
      </c>
      <c r="U52" t="str">
        <f t="shared" si="9"/>
        <v>No T+M+I</v>
      </c>
      <c r="V52">
        <v>1667.9249249044319</v>
      </c>
      <c r="W52">
        <v>1619.2241433401739</v>
      </c>
      <c r="X52">
        <f t="shared" si="10"/>
        <v>48.700781564258023</v>
      </c>
      <c r="Y52">
        <v>39.815982914248103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1735.7</v>
      </c>
      <c r="D53">
        <v>1744.8</v>
      </c>
      <c r="E53">
        <v>1718</v>
      </c>
      <c r="F53">
        <v>1736</v>
      </c>
      <c r="G53">
        <f>_xll.TA_TYPPRICE(D53,E53,F53)</f>
        <v>1732.9333333333334</v>
      </c>
      <c r="H53">
        <v>1723.7442069909694</v>
      </c>
      <c r="I53" t="str">
        <f t="shared" si="0"/>
        <v>UP</v>
      </c>
      <c r="J53">
        <v>1717.4921275844151</v>
      </c>
      <c r="K53">
        <v>1676.8794557006693</v>
      </c>
      <c r="L53" t="str">
        <f t="shared" si="1"/>
        <v>UP</v>
      </c>
      <c r="M53" t="str">
        <f t="shared" si="2"/>
        <v>UP</v>
      </c>
      <c r="N53">
        <v>91.028259857210116</v>
      </c>
      <c r="O53" t="str">
        <f t="shared" si="3"/>
        <v>UP</v>
      </c>
      <c r="P53" t="str">
        <f t="shared" si="4"/>
        <v>UP</v>
      </c>
      <c r="Q53">
        <f t="shared" si="5"/>
        <v>18</v>
      </c>
      <c r="R53">
        <f t="shared" si="6"/>
        <v>26.799999999999955</v>
      </c>
      <c r="S53">
        <f t="shared" si="7"/>
        <v>0.67164179104477728</v>
      </c>
      <c r="T53" t="str">
        <f t="shared" si="8"/>
        <v>No Indication</v>
      </c>
      <c r="U53" t="str">
        <f t="shared" si="9"/>
        <v>No T+M+I</v>
      </c>
      <c r="V53">
        <v>1678.3980133806731</v>
      </c>
      <c r="W53">
        <v>1627.8742067964572</v>
      </c>
      <c r="X53">
        <f t="shared" si="10"/>
        <v>50.52380658421589</v>
      </c>
      <c r="Y53">
        <v>41.957547648241658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1739.7</v>
      </c>
      <c r="D54">
        <v>1739.7</v>
      </c>
      <c r="E54">
        <v>1705.25</v>
      </c>
      <c r="F54">
        <v>1715</v>
      </c>
      <c r="G54">
        <f>_xll.TA_TYPPRICE(D54,E54,F54)</f>
        <v>1719.9833333333333</v>
      </c>
      <c r="H54">
        <v>1721.8637701621515</v>
      </c>
      <c r="I54" t="str">
        <f t="shared" si="0"/>
        <v>DOWN</v>
      </c>
      <c r="J54">
        <v>1722.4272103434339</v>
      </c>
      <c r="K54">
        <v>1683.1840211005206</v>
      </c>
      <c r="L54" t="str">
        <f t="shared" si="1"/>
        <v>No Confirmation</v>
      </c>
      <c r="M54" t="str">
        <f t="shared" si="2"/>
        <v>No Trend</v>
      </c>
      <c r="N54">
        <v>64.930569621924548</v>
      </c>
      <c r="O54" t="str">
        <f t="shared" si="3"/>
        <v>UP</v>
      </c>
      <c r="P54" t="str">
        <f t="shared" si="4"/>
        <v>No Trend + Momentum</v>
      </c>
      <c r="Q54">
        <f t="shared" si="5"/>
        <v>9.75</v>
      </c>
      <c r="R54">
        <f t="shared" si="6"/>
        <v>34.450000000000045</v>
      </c>
      <c r="S54">
        <f t="shared" si="7"/>
        <v>0.28301886792452791</v>
      </c>
      <c r="T54" t="str">
        <f t="shared" si="8"/>
        <v>No Indication</v>
      </c>
      <c r="U54" t="str">
        <f t="shared" si="9"/>
        <v>No T+M+I</v>
      </c>
      <c r="V54">
        <v>1684.029088245185</v>
      </c>
      <c r="W54">
        <v>1634.3279692559788</v>
      </c>
      <c r="X54">
        <f t="shared" si="10"/>
        <v>49.701118989206179</v>
      </c>
      <c r="Y54">
        <v>43.506261916434561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1719.65</v>
      </c>
      <c r="D55">
        <v>1731.9</v>
      </c>
      <c r="E55">
        <v>1665</v>
      </c>
      <c r="F55">
        <v>1709</v>
      </c>
      <c r="G55">
        <f>_xll.TA_TYPPRICE(D55,E55,F55)</f>
        <v>1701.9666666666665</v>
      </c>
      <c r="H55">
        <v>1711.9152184144091</v>
      </c>
      <c r="I55" t="str">
        <f t="shared" si="0"/>
        <v>DOWN</v>
      </c>
      <c r="J55">
        <v>1724.5322747115597</v>
      </c>
      <c r="K55">
        <v>1679.1431275226271</v>
      </c>
      <c r="L55" t="str">
        <f t="shared" si="1"/>
        <v>No Confirmation</v>
      </c>
      <c r="M55" t="str">
        <f t="shared" si="2"/>
        <v>No Trend</v>
      </c>
      <c r="N55">
        <v>58.899688121281081</v>
      </c>
      <c r="O55" t="str">
        <f t="shared" si="3"/>
        <v>No Momentum</v>
      </c>
      <c r="P55" t="str">
        <f t="shared" si="4"/>
        <v>No Trend + Momentum</v>
      </c>
      <c r="Q55">
        <f t="shared" si="5"/>
        <v>44</v>
      </c>
      <c r="R55">
        <f t="shared" si="6"/>
        <v>66.900000000000091</v>
      </c>
      <c r="S55">
        <f t="shared" si="7"/>
        <v>0.65769805680119497</v>
      </c>
      <c r="T55" t="str">
        <f t="shared" si="8"/>
        <v>No Indication</v>
      </c>
      <c r="U55" t="str">
        <f t="shared" si="9"/>
        <v>No T+M+I</v>
      </c>
      <c r="V55">
        <v>1687.870766976695</v>
      </c>
      <c r="W55">
        <v>1639.859230792573</v>
      </c>
      <c r="X55">
        <f t="shared" si="10"/>
        <v>48.011536184121951</v>
      </c>
      <c r="Y55">
        <v>44.407316769972041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1689</v>
      </c>
      <c r="D56">
        <v>1706.2</v>
      </c>
      <c r="E56">
        <v>1670.4</v>
      </c>
      <c r="F56">
        <v>1680</v>
      </c>
      <c r="G56">
        <f>_xll.TA_TYPPRICE(D56,E56,F56)</f>
        <v>1685.5333333333335</v>
      </c>
      <c r="H56">
        <v>1698.7242758738712</v>
      </c>
      <c r="I56" t="str">
        <f t="shared" si="0"/>
        <v>DOWN</v>
      </c>
      <c r="J56">
        <v>1720.4584358867687</v>
      </c>
      <c r="K56">
        <v>1677.2002102953766</v>
      </c>
      <c r="L56" t="str">
        <f t="shared" si="1"/>
        <v>No Confirmation</v>
      </c>
      <c r="M56" t="str">
        <f t="shared" si="2"/>
        <v>No Trend</v>
      </c>
      <c r="N56">
        <v>37.728104968092012</v>
      </c>
      <c r="O56" t="str">
        <f t="shared" si="3"/>
        <v>DOWN</v>
      </c>
      <c r="P56" t="str">
        <f t="shared" si="4"/>
        <v>No Trend + Momentum</v>
      </c>
      <c r="Q56">
        <f t="shared" si="5"/>
        <v>9.5999999999999091</v>
      </c>
      <c r="R56">
        <f t="shared" si="6"/>
        <v>35.799999999999955</v>
      </c>
      <c r="S56">
        <f t="shared" si="7"/>
        <v>0.26815642458100336</v>
      </c>
      <c r="T56" t="str">
        <f t="shared" si="8"/>
        <v>No Indication</v>
      </c>
      <c r="U56" t="str">
        <f t="shared" si="9"/>
        <v>No T+M+I</v>
      </c>
      <c r="V56">
        <v>1686.6598797495112</v>
      </c>
      <c r="W56">
        <v>1642.8326211042342</v>
      </c>
      <c r="X56">
        <f t="shared" si="10"/>
        <v>43.82725864527697</v>
      </c>
      <c r="Y56">
        <v>44.291305145033029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1680</v>
      </c>
      <c r="D57">
        <v>1699</v>
      </c>
      <c r="E57">
        <v>1664.05</v>
      </c>
      <c r="F57">
        <v>1669</v>
      </c>
      <c r="G57">
        <f>_xll.TA_TYPPRICE(D57,E57,F57)</f>
        <v>1677.3500000000001</v>
      </c>
      <c r="H57">
        <v>1688.0371379369358</v>
      </c>
      <c r="I57" t="str">
        <f t="shared" si="0"/>
        <v>DOWN</v>
      </c>
      <c r="J57">
        <v>1715.6898945785979</v>
      </c>
      <c r="K57">
        <v>1674.2779413408484</v>
      </c>
      <c r="L57" t="str">
        <f t="shared" si="1"/>
        <v>DOWN</v>
      </c>
      <c r="M57" t="str">
        <f t="shared" si="2"/>
        <v>DOWN</v>
      </c>
      <c r="N57">
        <v>32.234407587219884</v>
      </c>
      <c r="O57" t="str">
        <f t="shared" si="3"/>
        <v>DOWN</v>
      </c>
      <c r="P57" t="str">
        <f t="shared" si="4"/>
        <v>DOWN</v>
      </c>
      <c r="Q57">
        <f t="shared" si="5"/>
        <v>4.9500000000000455</v>
      </c>
      <c r="R57">
        <f t="shared" si="6"/>
        <v>34.950000000000045</v>
      </c>
      <c r="S57">
        <f t="shared" si="7"/>
        <v>0.14163090128755476</v>
      </c>
      <c r="T57" t="str">
        <f t="shared" si="8"/>
        <v>DOWN</v>
      </c>
      <c r="U57" t="str">
        <f t="shared" si="9"/>
        <v>DOWN</v>
      </c>
      <c r="V57">
        <v>1683.9429751726634</v>
      </c>
      <c r="W57">
        <v>1644.7709454668836</v>
      </c>
      <c r="X57">
        <f t="shared" si="10"/>
        <v>39.172029705779778</v>
      </c>
      <c r="Y57">
        <v>43.26745005718238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1691.9</v>
      </c>
      <c r="D58">
        <v>1730</v>
      </c>
      <c r="E58">
        <v>1684</v>
      </c>
      <c r="F58">
        <v>1692</v>
      </c>
      <c r="G58">
        <f>_xll.TA_TYPPRICE(D58,E58,F58)</f>
        <v>1702</v>
      </c>
      <c r="H58">
        <v>1695.0185689684679</v>
      </c>
      <c r="I58" t="str">
        <f t="shared" si="0"/>
        <v>DOWN</v>
      </c>
      <c r="J58">
        <v>1718.8699180055762</v>
      </c>
      <c r="K58">
        <v>1676.4383988206598</v>
      </c>
      <c r="L58" t="str">
        <f t="shared" si="1"/>
        <v>No Confirmation</v>
      </c>
      <c r="M58" t="str">
        <f t="shared" si="2"/>
        <v>No Trend</v>
      </c>
      <c r="N58">
        <v>50.915095195787153</v>
      </c>
      <c r="O58" t="str">
        <f t="shared" si="3"/>
        <v>No Momentum</v>
      </c>
      <c r="P58" t="str">
        <f t="shared" si="4"/>
        <v>No Trend + Momentum</v>
      </c>
      <c r="Q58">
        <f t="shared" si="5"/>
        <v>8</v>
      </c>
      <c r="R58">
        <f t="shared" si="6"/>
        <v>46</v>
      </c>
      <c r="S58">
        <f t="shared" si="7"/>
        <v>0.17391304347826086</v>
      </c>
      <c r="T58" t="str">
        <f t="shared" si="8"/>
        <v>DOWN</v>
      </c>
      <c r="U58" t="str">
        <f t="shared" si="9"/>
        <v>No T+M+I</v>
      </c>
      <c r="V58">
        <v>1685.1825174537921</v>
      </c>
      <c r="W58">
        <v>1648.2693939508181</v>
      </c>
      <c r="X58">
        <f t="shared" si="10"/>
        <v>36.913123502974031</v>
      </c>
      <c r="Y58">
        <v>41.996584746340709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1696</v>
      </c>
      <c r="D59">
        <v>1701.55</v>
      </c>
      <c r="E59">
        <v>1668</v>
      </c>
      <c r="F59">
        <v>1686</v>
      </c>
      <c r="G59">
        <f>_xll.TA_TYPPRICE(D59,E59,F59)</f>
        <v>1685.1833333333334</v>
      </c>
      <c r="H59">
        <v>1690.1009511509005</v>
      </c>
      <c r="I59" t="str">
        <f t="shared" si="0"/>
        <v>DOWN</v>
      </c>
      <c r="J59">
        <v>1715.0210473376703</v>
      </c>
      <c r="K59">
        <v>1674.5631990827353</v>
      </c>
      <c r="L59" t="str">
        <f t="shared" si="1"/>
        <v>No Confirmation</v>
      </c>
      <c r="M59" t="str">
        <f t="shared" si="2"/>
        <v>No Trend</v>
      </c>
      <c r="N59">
        <v>46.715760686000287</v>
      </c>
      <c r="O59" t="str">
        <f t="shared" si="3"/>
        <v>No Momentum</v>
      </c>
      <c r="P59" t="str">
        <f t="shared" si="4"/>
        <v>No Trend + Momentum</v>
      </c>
      <c r="Q59">
        <f t="shared" si="5"/>
        <v>18</v>
      </c>
      <c r="R59">
        <f t="shared" si="6"/>
        <v>33.549999999999955</v>
      </c>
      <c r="S59">
        <f t="shared" si="7"/>
        <v>0.53651266766020933</v>
      </c>
      <c r="T59" t="str">
        <f t="shared" si="8"/>
        <v>No Indication</v>
      </c>
      <c r="U59" t="str">
        <f t="shared" si="9"/>
        <v>No T+M+I</v>
      </c>
      <c r="V59">
        <v>1685.3082839993626</v>
      </c>
      <c r="W59">
        <v>1651.0642536581649</v>
      </c>
      <c r="X59">
        <f t="shared" si="10"/>
        <v>34.244030341197686</v>
      </c>
      <c r="Y59">
        <v>40.446073865312101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1680</v>
      </c>
      <c r="D60">
        <v>1688.95</v>
      </c>
      <c r="E60">
        <v>1662.6</v>
      </c>
      <c r="F60">
        <v>1674</v>
      </c>
      <c r="G60">
        <f>_xll.TA_TYPPRICE(D60,E60,F60)</f>
        <v>1675.1833333333334</v>
      </c>
      <c r="H60">
        <v>1682.642142242117</v>
      </c>
      <c r="I60" t="str">
        <f t="shared" si="0"/>
        <v>DOWN</v>
      </c>
      <c r="J60">
        <v>1709.2274812626324</v>
      </c>
      <c r="K60">
        <v>1671.9047103976829</v>
      </c>
      <c r="L60" t="str">
        <f t="shared" si="1"/>
        <v>No Confirmation</v>
      </c>
      <c r="M60" t="str">
        <f t="shared" si="2"/>
        <v>No Trend</v>
      </c>
      <c r="N60">
        <v>38.729921867716556</v>
      </c>
      <c r="O60" t="str">
        <f t="shared" si="3"/>
        <v>DOWN</v>
      </c>
      <c r="P60" t="str">
        <f t="shared" si="4"/>
        <v>No Trend + Momentum</v>
      </c>
      <c r="Q60">
        <f t="shared" si="5"/>
        <v>11.400000000000091</v>
      </c>
      <c r="R60">
        <f t="shared" si="6"/>
        <v>26.350000000000136</v>
      </c>
      <c r="S60">
        <f t="shared" si="7"/>
        <v>0.43263757115749646</v>
      </c>
      <c r="T60" t="str">
        <f t="shared" si="8"/>
        <v>No Indication</v>
      </c>
      <c r="U60" t="str">
        <f t="shared" si="9"/>
        <v>No T+M+I</v>
      </c>
      <c r="V60">
        <v>1683.5685479994606</v>
      </c>
      <c r="W60">
        <v>1652.7631978316342</v>
      </c>
      <c r="X60">
        <f t="shared" si="10"/>
        <v>30.805350167826418</v>
      </c>
      <c r="Y60">
        <v>38.517929125814966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1670</v>
      </c>
      <c r="D61">
        <v>1674</v>
      </c>
      <c r="E61">
        <v>1645.55</v>
      </c>
      <c r="F61">
        <v>1659</v>
      </c>
      <c r="G61">
        <f>_xll.TA_TYPPRICE(D61,E61,F61)</f>
        <v>1659.5166666666667</v>
      </c>
      <c r="H61">
        <v>1671.0794044543918</v>
      </c>
      <c r="I61" t="str">
        <f t="shared" si="0"/>
        <v>DOWN</v>
      </c>
      <c r="J61">
        <v>1701.3991520931586</v>
      </c>
      <c r="K61">
        <v>1666.0481080870868</v>
      </c>
      <c r="L61" t="str">
        <f t="shared" si="1"/>
        <v>DOWN</v>
      </c>
      <c r="M61" t="str">
        <f t="shared" si="2"/>
        <v>DOWN</v>
      </c>
      <c r="N61">
        <v>30.565749118620449</v>
      </c>
      <c r="O61" t="str">
        <f t="shared" si="3"/>
        <v>DOWN</v>
      </c>
      <c r="P61" t="str">
        <f t="shared" si="4"/>
        <v>DOWN</v>
      </c>
      <c r="Q61">
        <f t="shared" si="5"/>
        <v>13.450000000000045</v>
      </c>
      <c r="R61">
        <f t="shared" si="6"/>
        <v>28.450000000000045</v>
      </c>
      <c r="S61">
        <f t="shared" si="7"/>
        <v>0.47275922671353338</v>
      </c>
      <c r="T61" t="str">
        <f t="shared" si="8"/>
        <v>No Indication</v>
      </c>
      <c r="U61" t="str">
        <f t="shared" si="9"/>
        <v>No T+M+I</v>
      </c>
      <c r="V61">
        <v>1679.788771384159</v>
      </c>
      <c r="W61">
        <v>1653.225183177439</v>
      </c>
      <c r="X61">
        <f t="shared" si="10"/>
        <v>26.563588206719942</v>
      </c>
      <c r="Y61">
        <v>36.127060941995964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1666</v>
      </c>
      <c r="D62">
        <v>1694.6</v>
      </c>
      <c r="E62">
        <v>1662.5</v>
      </c>
      <c r="F62">
        <v>1677</v>
      </c>
      <c r="G62">
        <f>_xll.TA_TYPPRICE(D62,E62,F62)</f>
        <v>1678.0333333333335</v>
      </c>
      <c r="H62">
        <v>1674.5563688938628</v>
      </c>
      <c r="I62" t="str">
        <f t="shared" si="0"/>
        <v>UP</v>
      </c>
      <c r="J62">
        <v>1699.8882294057901</v>
      </c>
      <c r="K62">
        <v>1665.2596396232898</v>
      </c>
      <c r="L62" t="str">
        <f t="shared" si="1"/>
        <v>No Confirmation</v>
      </c>
      <c r="M62" t="str">
        <f t="shared" si="2"/>
        <v>No Trend</v>
      </c>
      <c r="N62">
        <v>47.246281316463985</v>
      </c>
      <c r="O62" t="str">
        <f t="shared" si="3"/>
        <v>No Momentum</v>
      </c>
      <c r="P62" t="str">
        <f t="shared" si="4"/>
        <v>No Trend + Momentum</v>
      </c>
      <c r="Q62">
        <f t="shared" si="5"/>
        <v>14.5</v>
      </c>
      <c r="R62">
        <f t="shared" si="6"/>
        <v>32.099999999999909</v>
      </c>
      <c r="S62">
        <f t="shared" si="7"/>
        <v>0.45171339563863055</v>
      </c>
      <c r="T62" t="str">
        <f t="shared" si="8"/>
        <v>No Indication</v>
      </c>
      <c r="U62" t="str">
        <f t="shared" si="9"/>
        <v>No T+M+I</v>
      </c>
      <c r="V62">
        <v>1679.3597296327498</v>
      </c>
      <c r="W62">
        <v>1654.986280719851</v>
      </c>
      <c r="X62">
        <f t="shared" si="10"/>
        <v>24.373448912898766</v>
      </c>
      <c r="Y62">
        <v>33.776338536176524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1685</v>
      </c>
      <c r="D63">
        <v>1767</v>
      </c>
      <c r="E63">
        <v>1665.55</v>
      </c>
      <c r="F63">
        <v>1745</v>
      </c>
      <c r="G63">
        <f>_xll.TA_TYPPRICE(D63,E63,F63)</f>
        <v>1725.8500000000001</v>
      </c>
      <c r="H63">
        <v>1700.2031844469316</v>
      </c>
      <c r="I63" t="str">
        <f t="shared" si="0"/>
        <v>UP</v>
      </c>
      <c r="J63">
        <v>1714.8019562045033</v>
      </c>
      <c r="K63">
        <v>1665.3241641514476</v>
      </c>
      <c r="L63" t="str">
        <f t="shared" si="1"/>
        <v>UP</v>
      </c>
      <c r="M63" t="str">
        <f t="shared" si="2"/>
        <v>UP</v>
      </c>
      <c r="N63">
        <v>75.284546919153001</v>
      </c>
      <c r="O63" t="str">
        <f t="shared" si="3"/>
        <v>UP</v>
      </c>
      <c r="P63" t="str">
        <f t="shared" si="4"/>
        <v>UP</v>
      </c>
      <c r="Q63">
        <f t="shared" si="5"/>
        <v>79.450000000000045</v>
      </c>
      <c r="R63">
        <f t="shared" si="6"/>
        <v>101.45000000000005</v>
      </c>
      <c r="S63">
        <f t="shared" si="7"/>
        <v>0.78314440611138503</v>
      </c>
      <c r="T63" t="str">
        <f t="shared" si="8"/>
        <v>No Indication</v>
      </c>
      <c r="U63" t="str">
        <f t="shared" si="9"/>
        <v>No T+M+I</v>
      </c>
      <c r="V63">
        <v>1689.4582327661728</v>
      </c>
      <c r="W63">
        <v>1661.6539636294917</v>
      </c>
      <c r="X63">
        <f t="shared" si="10"/>
        <v>27.804269136681114</v>
      </c>
      <c r="Y63">
        <v>32.581924656277444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1744.7</v>
      </c>
      <c r="D64">
        <v>1775</v>
      </c>
      <c r="E64">
        <v>1731.6</v>
      </c>
      <c r="F64">
        <v>1747.95</v>
      </c>
      <c r="G64">
        <f>_xll.TA_TYPPRICE(D64,E64,F64)</f>
        <v>1751.5166666666667</v>
      </c>
      <c r="H64">
        <v>1725.8599255567992</v>
      </c>
      <c r="I64" t="str">
        <f t="shared" si="0"/>
        <v>UP</v>
      </c>
      <c r="J64">
        <v>1728.1792992701692</v>
      </c>
      <c r="K64">
        <v>1680.0521276733482</v>
      </c>
      <c r="L64" t="str">
        <f t="shared" si="1"/>
        <v>UP</v>
      </c>
      <c r="M64" t="str">
        <f t="shared" si="2"/>
        <v>UP</v>
      </c>
      <c r="N64">
        <v>75.976935024699316</v>
      </c>
      <c r="O64" t="str">
        <f t="shared" si="3"/>
        <v>UP</v>
      </c>
      <c r="P64" t="str">
        <f t="shared" si="4"/>
        <v>UP</v>
      </c>
      <c r="Q64">
        <f t="shared" si="5"/>
        <v>16.350000000000136</v>
      </c>
      <c r="R64">
        <f t="shared" si="6"/>
        <v>43.400000000000091</v>
      </c>
      <c r="S64">
        <f t="shared" si="7"/>
        <v>0.37672811059908068</v>
      </c>
      <c r="T64" t="str">
        <f t="shared" si="8"/>
        <v>No Indication</v>
      </c>
      <c r="U64" t="str">
        <f t="shared" si="9"/>
        <v>No T+M+I</v>
      </c>
      <c r="V64">
        <v>1698.4569661867617</v>
      </c>
      <c r="W64">
        <v>1668.0462626198998</v>
      </c>
      <c r="X64">
        <f t="shared" si="10"/>
        <v>30.410703566861912</v>
      </c>
      <c r="Y64">
        <v>32.147680438394339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1750</v>
      </c>
      <c r="D65">
        <v>1777.35</v>
      </c>
      <c r="E65">
        <v>1735</v>
      </c>
      <c r="F65">
        <v>1748.6</v>
      </c>
      <c r="G65">
        <f>_xll.TA_TYPPRICE(D65,E65,F65)</f>
        <v>1753.6499999999999</v>
      </c>
      <c r="H65">
        <v>1739.7549627783997</v>
      </c>
      <c r="I65" t="str">
        <f t="shared" si="0"/>
        <v>UP</v>
      </c>
      <c r="J65">
        <v>1739.1061216545761</v>
      </c>
      <c r="K65">
        <v>1692.2627659681598</v>
      </c>
      <c r="L65" t="str">
        <f t="shared" si="1"/>
        <v>UP</v>
      </c>
      <c r="M65" t="str">
        <f t="shared" si="2"/>
        <v>UP</v>
      </c>
      <c r="N65">
        <v>76.160873555438485</v>
      </c>
      <c r="O65" t="str">
        <f t="shared" si="3"/>
        <v>UP</v>
      </c>
      <c r="P65" t="str">
        <f t="shared" si="4"/>
        <v>UP</v>
      </c>
      <c r="Q65">
        <f t="shared" si="5"/>
        <v>13.599999999999909</v>
      </c>
      <c r="R65">
        <f t="shared" si="6"/>
        <v>42.349999999999909</v>
      </c>
      <c r="S65">
        <f t="shared" si="7"/>
        <v>0.32113341204250151</v>
      </c>
      <c r="T65" t="str">
        <f t="shared" si="8"/>
        <v>No Indication</v>
      </c>
      <c r="U65" t="str">
        <f t="shared" si="9"/>
        <v>No T+M+I</v>
      </c>
      <c r="V65">
        <v>1706.1712790811061</v>
      </c>
      <c r="W65">
        <v>1674.0132061295369</v>
      </c>
      <c r="X65">
        <f t="shared" si="10"/>
        <v>32.158072951569238</v>
      </c>
      <c r="Y65">
        <v>32.149758941029319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1758</v>
      </c>
      <c r="D66">
        <v>1759.75</v>
      </c>
      <c r="E66">
        <v>1734.05</v>
      </c>
      <c r="F66">
        <v>1742</v>
      </c>
      <c r="G66">
        <f>_xll.TA_TYPPRICE(D66,E66,F66)</f>
        <v>1745.2666666666667</v>
      </c>
      <c r="H66">
        <v>1742.5108147225333</v>
      </c>
      <c r="I66" t="str">
        <f t="shared" si="0"/>
        <v>DOWN</v>
      </c>
      <c r="J66">
        <v>1743.6936501757814</v>
      </c>
      <c r="K66">
        <v>1701.5488179752354</v>
      </c>
      <c r="L66" t="str">
        <f t="shared" si="1"/>
        <v>No Confirmation</v>
      </c>
      <c r="M66" t="str">
        <f t="shared" si="2"/>
        <v>No Trend</v>
      </c>
      <c r="N66">
        <v>69.414999708823927</v>
      </c>
      <c r="O66" t="str">
        <f t="shared" si="3"/>
        <v>UP</v>
      </c>
      <c r="P66" t="str">
        <f t="shared" si="4"/>
        <v>No Trend + Momentum</v>
      </c>
      <c r="Q66">
        <f t="shared" si="5"/>
        <v>7.9500000000000455</v>
      </c>
      <c r="R66">
        <f t="shared" si="6"/>
        <v>25.700000000000045</v>
      </c>
      <c r="S66">
        <f t="shared" si="7"/>
        <v>0.30933852140077944</v>
      </c>
      <c r="T66" t="str">
        <f t="shared" si="8"/>
        <v>No Indication</v>
      </c>
      <c r="U66" t="str">
        <f t="shared" si="9"/>
        <v>No T+M+I</v>
      </c>
      <c r="V66">
        <v>1711.6833899917051</v>
      </c>
      <c r="W66">
        <v>1679.0492649347564</v>
      </c>
      <c r="X66">
        <f t="shared" si="10"/>
        <v>32.634125056948733</v>
      </c>
      <c r="Y66">
        <v>32.246632164213203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1743.9</v>
      </c>
      <c r="D67">
        <v>1743.9</v>
      </c>
      <c r="E67">
        <v>1710</v>
      </c>
      <c r="F67">
        <v>1711</v>
      </c>
      <c r="G67">
        <f>_xll.TA_TYPPRICE(D67,E67,F67)</f>
        <v>1721.6333333333332</v>
      </c>
      <c r="H67">
        <v>1732.0720740279332</v>
      </c>
      <c r="I67" t="str">
        <f t="shared" ref="I67:I107" si="20">IF(F67&gt;H67,"UP","DOWN")</f>
        <v>DOWN</v>
      </c>
      <c r="J67">
        <v>1743.7395056922744</v>
      </c>
      <c r="K67">
        <v>1703.4268584251831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45.666657617827383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</v>
      </c>
      <c r="R67">
        <f t="shared" ref="R67:R107" si="26">D67-E67</f>
        <v>33.900000000000091</v>
      </c>
      <c r="S67">
        <f t="shared" ref="S67:S107" si="27">Q67/R67</f>
        <v>2.9498525073746232E-2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1711.5782530699043</v>
      </c>
      <c r="W67">
        <v>1681.4159860507004</v>
      </c>
      <c r="X67">
        <f t="shared" ref="X67:X107" si="30">V67-W67</f>
        <v>30.16226701920391</v>
      </c>
      <c r="Y67">
        <v>31.829759135211344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1715</v>
      </c>
      <c r="D68">
        <v>1717.25</v>
      </c>
      <c r="E68">
        <v>1684.05</v>
      </c>
      <c r="F68">
        <v>1692.3</v>
      </c>
      <c r="G68">
        <f>_xll.TA_TYPPRICE(D68,E68,F68)</f>
        <v>1697.8666666666668</v>
      </c>
      <c r="H68">
        <v>1714.9693703472999</v>
      </c>
      <c r="I68" t="str">
        <f t="shared" si="20"/>
        <v>DOWN</v>
      </c>
      <c r="J68">
        <v>1737.8529488717691</v>
      </c>
      <c r="K68">
        <v>1699.1208898862535</v>
      </c>
      <c r="L68" t="str">
        <f t="shared" si="21"/>
        <v>DOWN</v>
      </c>
      <c r="M68" t="str">
        <f t="shared" si="22"/>
        <v>DOWN</v>
      </c>
      <c r="N68">
        <v>36.301853536834862</v>
      </c>
      <c r="O68" t="str">
        <f t="shared" si="23"/>
        <v>DOWN</v>
      </c>
      <c r="P68" t="str">
        <f t="shared" si="24"/>
        <v>DOWN</v>
      </c>
      <c r="Q68">
        <f t="shared" si="25"/>
        <v>8.25</v>
      </c>
      <c r="R68">
        <f t="shared" si="26"/>
        <v>33.200000000000045</v>
      </c>
      <c r="S68">
        <f t="shared" si="27"/>
        <v>0.24849397590361411</v>
      </c>
      <c r="T68" t="str">
        <f t="shared" si="28"/>
        <v>No Indication</v>
      </c>
      <c r="U68" t="str">
        <f t="shared" si="29"/>
        <v>No T+M+I</v>
      </c>
      <c r="V68">
        <v>1708.6123679822267</v>
      </c>
      <c r="W68">
        <v>1682.2222093062041</v>
      </c>
      <c r="X68">
        <f t="shared" si="30"/>
        <v>26.390158676022565</v>
      </c>
      <c r="Y68">
        <v>30.741839043373588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1690.5</v>
      </c>
      <c r="D69">
        <v>1708.45</v>
      </c>
      <c r="E69">
        <v>1673</v>
      </c>
      <c r="F69">
        <v>1696.7</v>
      </c>
      <c r="G69">
        <f>_xll.TA_TYPPRICE(D69,E69,F69)</f>
        <v>1692.7166666666665</v>
      </c>
      <c r="H69">
        <v>1703.8430185069833</v>
      </c>
      <c r="I69" t="str">
        <f t="shared" si="20"/>
        <v>DOWN</v>
      </c>
      <c r="J69">
        <v>1731.3189602335981</v>
      </c>
      <c r="K69">
        <v>1693.3162476893083</v>
      </c>
      <c r="L69" t="str">
        <f t="shared" si="21"/>
        <v>No Confirmation</v>
      </c>
      <c r="M69" t="str">
        <f t="shared" si="22"/>
        <v>No Trend</v>
      </c>
      <c r="N69">
        <v>39.925223787478167</v>
      </c>
      <c r="O69" t="str">
        <f t="shared" si="23"/>
        <v>DOWN</v>
      </c>
      <c r="P69" t="str">
        <f t="shared" si="24"/>
        <v>No Trend + Momentum</v>
      </c>
      <c r="Q69">
        <f t="shared" si="25"/>
        <v>23.700000000000045</v>
      </c>
      <c r="R69">
        <f t="shared" si="26"/>
        <v>35.450000000000045</v>
      </c>
      <c r="S69">
        <f t="shared" si="27"/>
        <v>0.6685472496473911</v>
      </c>
      <c r="T69" t="str">
        <f t="shared" si="28"/>
        <v>No Indication</v>
      </c>
      <c r="U69" t="str">
        <f t="shared" si="29"/>
        <v>No T+M+I</v>
      </c>
      <c r="V69">
        <v>1706.7796959849611</v>
      </c>
      <c r="W69">
        <v>1683.2946382464854</v>
      </c>
      <c r="X69">
        <f t="shared" si="30"/>
        <v>23.485057738475689</v>
      </c>
      <c r="Y69">
        <v>29.290482782394008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1707</v>
      </c>
      <c r="D70">
        <v>1739</v>
      </c>
      <c r="E70">
        <v>1699.55</v>
      </c>
      <c r="F70">
        <v>1734.05</v>
      </c>
      <c r="G70">
        <f>_xll.TA_TYPPRICE(D70,E70,F70)</f>
        <v>1724.2</v>
      </c>
      <c r="H70">
        <v>1714.0215092534918</v>
      </c>
      <c r="I70" t="str">
        <f t="shared" si="20"/>
        <v>UP</v>
      </c>
      <c r="J70">
        <v>1733.0258579594652</v>
      </c>
      <c r="K70">
        <v>1694.701525980573</v>
      </c>
      <c r="L70" t="str">
        <f t="shared" si="21"/>
        <v>UP</v>
      </c>
      <c r="M70" t="str">
        <f t="shared" si="22"/>
        <v>UP</v>
      </c>
      <c r="N70">
        <v>62.537056350127685</v>
      </c>
      <c r="O70" t="str">
        <f t="shared" si="23"/>
        <v>UP</v>
      </c>
      <c r="P70" t="str">
        <f t="shared" si="24"/>
        <v>UP</v>
      </c>
      <c r="Q70">
        <f t="shared" si="25"/>
        <v>34.5</v>
      </c>
      <c r="R70">
        <f t="shared" si="26"/>
        <v>39.450000000000045</v>
      </c>
      <c r="S70">
        <f t="shared" si="27"/>
        <v>0.87452471482889638</v>
      </c>
      <c r="T70" t="str">
        <f t="shared" si="28"/>
        <v>UP</v>
      </c>
      <c r="U70" t="str">
        <f t="shared" si="29"/>
        <v>UP</v>
      </c>
      <c r="V70">
        <v>1710.9751273718903</v>
      </c>
      <c r="W70">
        <v>1687.0542946726716</v>
      </c>
      <c r="X70">
        <f t="shared" si="30"/>
        <v>23.920832699218636</v>
      </c>
      <c r="Y70">
        <v>28.216552765758934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1741.8</v>
      </c>
      <c r="D71">
        <v>1752.5</v>
      </c>
      <c r="E71">
        <v>1702.95</v>
      </c>
      <c r="F71">
        <v>1716</v>
      </c>
      <c r="G71">
        <f>_xll.TA_TYPPRICE(D71,E71,F71)</f>
        <v>1723.8166666666666</v>
      </c>
      <c r="H71">
        <v>1718.9190879600792</v>
      </c>
      <c r="I71" t="str">
        <f t="shared" si="20"/>
        <v>DOWN</v>
      </c>
      <c r="J71">
        <v>1737.3534450795839</v>
      </c>
      <c r="K71">
        <v>1696.5345202071123</v>
      </c>
      <c r="L71" t="str">
        <f t="shared" si="21"/>
        <v>No Confirmation</v>
      </c>
      <c r="M71" t="str">
        <f t="shared" si="22"/>
        <v>No Trend</v>
      </c>
      <c r="N71">
        <v>50.951928328696781</v>
      </c>
      <c r="O71" t="str">
        <f t="shared" si="23"/>
        <v>No Momentum</v>
      </c>
      <c r="P71" t="str">
        <f t="shared" si="24"/>
        <v>No Trend + Momentum</v>
      </c>
      <c r="Q71">
        <f t="shared" si="25"/>
        <v>13.049999999999955</v>
      </c>
      <c r="R71">
        <f t="shared" si="26"/>
        <v>49.549999999999955</v>
      </c>
      <c r="S71">
        <f t="shared" si="27"/>
        <v>0.2633703329969721</v>
      </c>
      <c r="T71" t="str">
        <f t="shared" si="28"/>
        <v>No Indication</v>
      </c>
      <c r="U71" t="str">
        <f t="shared" si="29"/>
        <v>No T+M+I</v>
      </c>
      <c r="V71">
        <v>1711.7481846992919</v>
      </c>
      <c r="W71">
        <v>1689.1984209932145</v>
      </c>
      <c r="X71">
        <f t="shared" si="30"/>
        <v>22.549763706077329</v>
      </c>
      <c r="Y71">
        <v>27.083194953822613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1713.55</v>
      </c>
      <c r="D72">
        <v>1732</v>
      </c>
      <c r="E72">
        <v>1682.75</v>
      </c>
      <c r="F72">
        <v>1688.95</v>
      </c>
      <c r="G72">
        <f>_xll.TA_TYPPRICE(D72,E72,F72)</f>
        <v>1701.2333333333333</v>
      </c>
      <c r="H72">
        <v>1710.0762106467064</v>
      </c>
      <c r="I72" t="str">
        <f t="shared" si="20"/>
        <v>DOWN</v>
      </c>
      <c r="J72">
        <v>1736.1637906174542</v>
      </c>
      <c r="K72">
        <v>1693.4712934944207</v>
      </c>
      <c r="L72" t="str">
        <f t="shared" si="21"/>
        <v>DOWN</v>
      </c>
      <c r="M72" t="str">
        <f t="shared" si="22"/>
        <v>DOWN</v>
      </c>
      <c r="N72">
        <v>37.825464447416891</v>
      </c>
      <c r="O72" t="str">
        <f t="shared" si="23"/>
        <v>DOWN</v>
      </c>
      <c r="P72" t="str">
        <f t="shared" si="24"/>
        <v>DOWN</v>
      </c>
      <c r="Q72">
        <f t="shared" si="25"/>
        <v>6.2000000000000455</v>
      </c>
      <c r="R72">
        <f t="shared" si="26"/>
        <v>49.25</v>
      </c>
      <c r="S72">
        <f t="shared" si="27"/>
        <v>0.12588832487309737</v>
      </c>
      <c r="T72" t="str">
        <f t="shared" si="28"/>
        <v>DOWN</v>
      </c>
      <c r="U72" t="str">
        <f t="shared" si="29"/>
        <v>DOWN</v>
      </c>
      <c r="V72">
        <v>1708.2407716686316</v>
      </c>
      <c r="W72">
        <v>1689.1800194381617</v>
      </c>
      <c r="X72">
        <f t="shared" si="30"/>
        <v>19.060752230469916</v>
      </c>
      <c r="Y72">
        <v>25.478706409152075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1682</v>
      </c>
      <c r="D73">
        <v>1689.85</v>
      </c>
      <c r="E73">
        <v>1614.65</v>
      </c>
      <c r="F73">
        <v>1639.1</v>
      </c>
      <c r="G73">
        <f>_xll.TA_TYPPRICE(D73,E73,F73)</f>
        <v>1647.8666666666668</v>
      </c>
      <c r="H73">
        <v>1678.9714386566866</v>
      </c>
      <c r="I73" t="str">
        <f t="shared" si="20"/>
        <v>DOWN</v>
      </c>
      <c r="J73">
        <v>1725.8718371469088</v>
      </c>
      <c r="K73">
        <v>1675.9554504956607</v>
      </c>
      <c r="L73" t="str">
        <f t="shared" si="21"/>
        <v>DOWN</v>
      </c>
      <c r="M73" t="str">
        <f t="shared" si="22"/>
        <v>DOWN</v>
      </c>
      <c r="N73">
        <v>23.737871312355804</v>
      </c>
      <c r="O73" t="str">
        <f t="shared" si="23"/>
        <v>DOWN</v>
      </c>
      <c r="P73" t="str">
        <f t="shared" si="24"/>
        <v>DOWN</v>
      </c>
      <c r="Q73">
        <f t="shared" si="25"/>
        <v>24.449999999999818</v>
      </c>
      <c r="R73">
        <f t="shared" si="26"/>
        <v>75.199999999999818</v>
      </c>
      <c r="S73">
        <f t="shared" si="27"/>
        <v>0.32513297872340263</v>
      </c>
      <c r="T73" t="str">
        <f t="shared" si="28"/>
        <v>No Indication</v>
      </c>
      <c r="U73" t="str">
        <f t="shared" si="29"/>
        <v>No T+M+I</v>
      </c>
      <c r="V73">
        <v>1697.6037298734575</v>
      </c>
      <c r="W73">
        <v>1685.4703883686682</v>
      </c>
      <c r="X73">
        <f t="shared" si="30"/>
        <v>12.133341504789314</v>
      </c>
      <c r="Y73">
        <v>22.809633428279522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1600.25</v>
      </c>
      <c r="D74">
        <v>1637.95</v>
      </c>
      <c r="E74">
        <v>1582.65</v>
      </c>
      <c r="F74">
        <v>1606</v>
      </c>
      <c r="G74">
        <f>_xll.TA_TYPPRICE(D74,E74,F74)</f>
        <v>1608.8666666666668</v>
      </c>
      <c r="H74">
        <v>1643.9190526616767</v>
      </c>
      <c r="I74" t="str">
        <f t="shared" si="20"/>
        <v>DOWN</v>
      </c>
      <c r="J74">
        <v>1706.3336511142625</v>
      </c>
      <c r="K74">
        <v>1655.2209059410695</v>
      </c>
      <c r="L74" t="str">
        <f t="shared" si="21"/>
        <v>DOWN</v>
      </c>
      <c r="M74" t="str">
        <f t="shared" si="22"/>
        <v>DOWN</v>
      </c>
      <c r="N74">
        <v>18.132710244983187</v>
      </c>
      <c r="O74" t="str">
        <f t="shared" si="23"/>
        <v>DOWN</v>
      </c>
      <c r="P74" t="str">
        <f t="shared" si="24"/>
        <v>DOWN</v>
      </c>
      <c r="Q74">
        <f t="shared" si="25"/>
        <v>23.349999999999909</v>
      </c>
      <c r="R74">
        <f t="shared" si="26"/>
        <v>55.299999999999955</v>
      </c>
      <c r="S74">
        <f t="shared" si="27"/>
        <v>0.42224231464737666</v>
      </c>
      <c r="T74" t="str">
        <f t="shared" si="28"/>
        <v>No Indication</v>
      </c>
      <c r="U74" t="str">
        <f t="shared" si="29"/>
        <v>No T+M+I</v>
      </c>
      <c r="V74">
        <v>1683.5108483544641</v>
      </c>
      <c r="W74">
        <v>1679.5836929339521</v>
      </c>
      <c r="X74">
        <f t="shared" si="30"/>
        <v>3.9271554205120083</v>
      </c>
      <c r="Y74">
        <v>19.033137826726019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1620</v>
      </c>
      <c r="D75">
        <v>1654.9</v>
      </c>
      <c r="E75">
        <v>1620</v>
      </c>
      <c r="F75">
        <v>1653</v>
      </c>
      <c r="G75">
        <f>_xll.TA_TYPPRICE(D75,E75,F75)</f>
        <v>1642.6333333333332</v>
      </c>
      <c r="H75">
        <v>1643.2761929975049</v>
      </c>
      <c r="I75" t="str">
        <f t="shared" si="20"/>
        <v>UP</v>
      </c>
      <c r="J75">
        <v>1694.9039508666485</v>
      </c>
      <c r="K75">
        <v>1647.3940379541652</v>
      </c>
      <c r="L75" t="str">
        <f t="shared" si="21"/>
        <v>No Confirmation</v>
      </c>
      <c r="M75" t="str">
        <f t="shared" si="22"/>
        <v>No Trend</v>
      </c>
      <c r="N75">
        <v>42.310750328724893</v>
      </c>
      <c r="O75" t="str">
        <f t="shared" si="23"/>
        <v>No Momentum</v>
      </c>
      <c r="P75" t="str">
        <f t="shared" si="24"/>
        <v>No Trend + Momentum</v>
      </c>
      <c r="Q75">
        <f t="shared" si="25"/>
        <v>33</v>
      </c>
      <c r="R75">
        <f t="shared" si="26"/>
        <v>34.900000000000091</v>
      </c>
      <c r="S75">
        <f t="shared" si="27"/>
        <v>0.94555873925501188</v>
      </c>
      <c r="T75" t="str">
        <f t="shared" si="28"/>
        <v>UP</v>
      </c>
      <c r="U75" t="str">
        <f t="shared" si="29"/>
        <v>No T+M+I</v>
      </c>
      <c r="V75">
        <v>1678.8168716845466</v>
      </c>
      <c r="W75">
        <v>1677.6145304944</v>
      </c>
      <c r="X75">
        <f t="shared" si="30"/>
        <v>1.2023411901466261</v>
      </c>
      <c r="Y75">
        <v>15.466978499410141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1658.8</v>
      </c>
      <c r="D76">
        <v>1694.75</v>
      </c>
      <c r="E76">
        <v>1656</v>
      </c>
      <c r="F76">
        <v>1690.1</v>
      </c>
      <c r="G76">
        <f>_xll.TA_TYPPRICE(D76,E76,F76)</f>
        <v>1680.2833333333335</v>
      </c>
      <c r="H76">
        <v>1661.7797631654194</v>
      </c>
      <c r="I76" t="str">
        <f t="shared" si="20"/>
        <v>UP</v>
      </c>
      <c r="J76">
        <v>1694.8697395629488</v>
      </c>
      <c r="K76">
        <v>1649.3064739643507</v>
      </c>
      <c r="L76" t="str">
        <f t="shared" si="21"/>
        <v>No Confirmation</v>
      </c>
      <c r="M76" t="str">
        <f t="shared" si="22"/>
        <v>No Trend</v>
      </c>
      <c r="N76">
        <v>55.328299566443128</v>
      </c>
      <c r="O76" t="str">
        <f t="shared" si="23"/>
        <v>No Momentum</v>
      </c>
      <c r="P76" t="str">
        <f t="shared" si="24"/>
        <v>No Trend + Momentum</v>
      </c>
      <c r="Q76">
        <f t="shared" si="25"/>
        <v>34.099999999999909</v>
      </c>
      <c r="R76">
        <f t="shared" si="26"/>
        <v>38.75</v>
      </c>
      <c r="S76">
        <f t="shared" si="27"/>
        <v>0.87999999999999767</v>
      </c>
      <c r="T76" t="str">
        <f t="shared" si="28"/>
        <v>UP</v>
      </c>
      <c r="U76" t="str">
        <f t="shared" si="29"/>
        <v>No T+M+I</v>
      </c>
      <c r="V76">
        <v>1680.5527375792317</v>
      </c>
      <c r="W76">
        <v>1678.5393800874074</v>
      </c>
      <c r="X76">
        <f t="shared" si="30"/>
        <v>2.0133574918243085</v>
      </c>
      <c r="Y76">
        <v>12.776254297892974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1695</v>
      </c>
      <c r="D77">
        <v>1708.7</v>
      </c>
      <c r="E77">
        <v>1674</v>
      </c>
      <c r="F77">
        <v>1690</v>
      </c>
      <c r="G77">
        <f>_xll.TA_TYPPRICE(D77,E77,F77)</f>
        <v>1690.8999999999999</v>
      </c>
      <c r="H77">
        <v>1676.3398815827095</v>
      </c>
      <c r="I77" t="str">
        <f t="shared" si="20"/>
        <v>UP</v>
      </c>
      <c r="J77">
        <v>1697.9431307711825</v>
      </c>
      <c r="K77">
        <v>1654.793924194495</v>
      </c>
      <c r="L77" t="str">
        <f t="shared" si="21"/>
        <v>No Confirmation</v>
      </c>
      <c r="M77" t="str">
        <f t="shared" si="22"/>
        <v>No Trend</v>
      </c>
      <c r="N77">
        <v>55.286266825856202</v>
      </c>
      <c r="O77" t="str">
        <f t="shared" si="23"/>
        <v>No Momentum</v>
      </c>
      <c r="P77" t="str">
        <f t="shared" si="24"/>
        <v>No Trend + Momentum</v>
      </c>
      <c r="Q77">
        <f t="shared" si="25"/>
        <v>16</v>
      </c>
      <c r="R77">
        <f t="shared" si="26"/>
        <v>34.700000000000045</v>
      </c>
      <c r="S77">
        <f t="shared" si="27"/>
        <v>0.46109510086455269</v>
      </c>
      <c r="T77" t="str">
        <f t="shared" si="28"/>
        <v>No Indication</v>
      </c>
      <c r="U77" t="str">
        <f t="shared" si="29"/>
        <v>No T+M+I</v>
      </c>
      <c r="V77">
        <v>1682.0061625670421</v>
      </c>
      <c r="W77">
        <v>1679.3883148957475</v>
      </c>
      <c r="X77">
        <f t="shared" si="30"/>
        <v>2.6178476712946122</v>
      </c>
      <c r="Y77">
        <v>10.744572972573302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1680</v>
      </c>
      <c r="D78">
        <v>1701.05</v>
      </c>
      <c r="E78">
        <v>1661.65</v>
      </c>
      <c r="F78">
        <v>1668.1</v>
      </c>
      <c r="G78">
        <f>_xll.TA_TYPPRICE(D78,E78,F78)</f>
        <v>1676.9333333333332</v>
      </c>
      <c r="H78">
        <v>1676.6366074580214</v>
      </c>
      <c r="I78" t="str">
        <f t="shared" si="20"/>
        <v>DOWN</v>
      </c>
      <c r="J78">
        <v>1698.6335461553642</v>
      </c>
      <c r="K78">
        <v>1656.3174965957185</v>
      </c>
      <c r="L78" t="str">
        <f t="shared" si="21"/>
        <v>No Confirmation</v>
      </c>
      <c r="M78" t="str">
        <f t="shared" si="22"/>
        <v>No Trend</v>
      </c>
      <c r="N78">
        <v>45.768025911780782</v>
      </c>
      <c r="O78" t="str">
        <f t="shared" si="23"/>
        <v>No Momentum</v>
      </c>
      <c r="P78" t="str">
        <f t="shared" si="24"/>
        <v>No Trend + Momentum</v>
      </c>
      <c r="Q78">
        <f t="shared" si="25"/>
        <v>6.4499999999998181</v>
      </c>
      <c r="R78">
        <f t="shared" si="26"/>
        <v>39.399999999999864</v>
      </c>
      <c r="S78">
        <f t="shared" si="27"/>
        <v>0.16370558375634112</v>
      </c>
      <c r="T78" t="str">
        <f t="shared" si="28"/>
        <v>DOWN</v>
      </c>
      <c r="U78" t="str">
        <f t="shared" si="29"/>
        <v>No T+M+I</v>
      </c>
      <c r="V78">
        <v>1679.8667529413433</v>
      </c>
      <c r="W78">
        <v>1678.5521434219884</v>
      </c>
      <c r="X78">
        <f t="shared" si="30"/>
        <v>1.3146095193549172</v>
      </c>
      <c r="Y78">
        <v>8.8585802819296244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1678.6</v>
      </c>
      <c r="D79">
        <v>1683.2</v>
      </c>
      <c r="E79">
        <v>1629.5</v>
      </c>
      <c r="F79">
        <v>1633.95</v>
      </c>
      <c r="G79">
        <f>_xll.TA_TYPPRICE(D79,E79,F79)</f>
        <v>1648.8833333333332</v>
      </c>
      <c r="H79">
        <v>1662.7599703956773</v>
      </c>
      <c r="I79" t="str">
        <f t="shared" si="20"/>
        <v>DOWN</v>
      </c>
      <c r="J79">
        <v>1695.20386923195</v>
      </c>
      <c r="K79">
        <v>1650.358052907781</v>
      </c>
      <c r="L79" t="str">
        <f t="shared" si="21"/>
        <v>DOWN</v>
      </c>
      <c r="M79" t="str">
        <f t="shared" si="22"/>
        <v>DOWN</v>
      </c>
      <c r="N79">
        <v>34.268278100793673</v>
      </c>
      <c r="O79" t="str">
        <f t="shared" si="23"/>
        <v>DOWN</v>
      </c>
      <c r="P79" t="str">
        <f t="shared" si="24"/>
        <v>DOWN</v>
      </c>
      <c r="Q79">
        <f t="shared" si="25"/>
        <v>4.4500000000000455</v>
      </c>
      <c r="R79">
        <f t="shared" si="26"/>
        <v>53.700000000000045</v>
      </c>
      <c r="S79">
        <f t="shared" si="27"/>
        <v>8.2867783985103194E-2</v>
      </c>
      <c r="T79" t="str">
        <f t="shared" si="28"/>
        <v>DOWN</v>
      </c>
      <c r="U79" t="str">
        <f t="shared" si="29"/>
        <v>DOWN</v>
      </c>
      <c r="V79">
        <v>1672.8026371042135</v>
      </c>
      <c r="W79">
        <v>1675.2482809462856</v>
      </c>
      <c r="X79">
        <f t="shared" si="30"/>
        <v>-2.4456438420720588</v>
      </c>
      <c r="Y79">
        <v>6.5977354571292874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1650</v>
      </c>
      <c r="D80">
        <v>1656.55</v>
      </c>
      <c r="E80">
        <v>1607.25</v>
      </c>
      <c r="F80">
        <v>1621.6</v>
      </c>
      <c r="G80">
        <f>_xll.TA_TYPPRICE(D80,E80,F80)</f>
        <v>1628.4666666666665</v>
      </c>
      <c r="H80">
        <v>1645.6133185311719</v>
      </c>
      <c r="I80" t="str">
        <f t="shared" si="20"/>
        <v>DOWN</v>
      </c>
      <c r="J80">
        <v>1686.614120513739</v>
      </c>
      <c r="K80">
        <v>1640.7784855949408</v>
      </c>
      <c r="L80" t="str">
        <f t="shared" si="21"/>
        <v>DOWN</v>
      </c>
      <c r="M80" t="str">
        <f t="shared" si="22"/>
        <v>DOWN</v>
      </c>
      <c r="N80">
        <v>30.772996392043652</v>
      </c>
      <c r="O80" t="str">
        <f t="shared" si="23"/>
        <v>DOWN</v>
      </c>
      <c r="P80" t="str">
        <f t="shared" si="24"/>
        <v>DOWN</v>
      </c>
      <c r="Q80">
        <f t="shared" si="25"/>
        <v>14.349999999999909</v>
      </c>
      <c r="R80">
        <f t="shared" si="26"/>
        <v>49.299999999999955</v>
      </c>
      <c r="S80">
        <f t="shared" si="27"/>
        <v>0.29107505070993756</v>
      </c>
      <c r="T80" t="str">
        <f t="shared" si="28"/>
        <v>No Indication</v>
      </c>
      <c r="U80" t="str">
        <f t="shared" si="29"/>
        <v>No T+M+I</v>
      </c>
      <c r="V80">
        <v>1664.9253083189499</v>
      </c>
      <c r="W80">
        <v>1671.2743342095237</v>
      </c>
      <c r="X80">
        <f t="shared" si="30"/>
        <v>-6.3490258905737846</v>
      </c>
      <c r="Y80">
        <v>4.0083831875886728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1621.7</v>
      </c>
      <c r="D81">
        <v>1655</v>
      </c>
      <c r="E81">
        <v>1617</v>
      </c>
      <c r="F81">
        <v>1645</v>
      </c>
      <c r="G81">
        <f>_xll.TA_TYPPRICE(D81,E81,F81)</f>
        <v>1639</v>
      </c>
      <c r="H81">
        <v>1642.3066592655859</v>
      </c>
      <c r="I81" t="str">
        <f t="shared" si="20"/>
        <v>UP</v>
      </c>
      <c r="J81">
        <v>1679.5887603995748</v>
      </c>
      <c r="K81">
        <v>1635.4943776849539</v>
      </c>
      <c r="L81" t="str">
        <f t="shared" si="21"/>
        <v>No Confirmation</v>
      </c>
      <c r="M81" t="str">
        <f t="shared" si="22"/>
        <v>No Trend</v>
      </c>
      <c r="N81">
        <v>44.242512901747318</v>
      </c>
      <c r="O81" t="str">
        <f t="shared" si="23"/>
        <v>No Momentum</v>
      </c>
      <c r="P81" t="str">
        <f t="shared" si="24"/>
        <v>No Trend + Momentum</v>
      </c>
      <c r="Q81">
        <f t="shared" si="25"/>
        <v>28</v>
      </c>
      <c r="R81">
        <f t="shared" si="26"/>
        <v>38</v>
      </c>
      <c r="S81">
        <f t="shared" si="27"/>
        <v>0.73684210526315785</v>
      </c>
      <c r="T81" t="str">
        <f t="shared" si="28"/>
        <v>No Indication</v>
      </c>
      <c r="U81" t="str">
        <f t="shared" si="29"/>
        <v>No T+M+I</v>
      </c>
      <c r="V81">
        <v>1661.8598762698807</v>
      </c>
      <c r="W81">
        <v>1669.3280872310404</v>
      </c>
      <c r="X81">
        <f t="shared" si="30"/>
        <v>-7.4682109611596843</v>
      </c>
      <c r="Y81">
        <v>1.7130643578390012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1648</v>
      </c>
      <c r="D82">
        <v>1648</v>
      </c>
      <c r="E82">
        <v>1626.05</v>
      </c>
      <c r="F82">
        <v>1644</v>
      </c>
      <c r="G82">
        <f>_xll.TA_TYPPRICE(D82,E82,F82)</f>
        <v>1639.3500000000001</v>
      </c>
      <c r="H82">
        <v>1640.8283296327932</v>
      </c>
      <c r="I82" t="str">
        <f t="shared" si="20"/>
        <v>UP</v>
      </c>
      <c r="J82">
        <v>1672.569035866336</v>
      </c>
      <c r="K82">
        <v>1633.3956270882975</v>
      </c>
      <c r="L82" t="str">
        <f t="shared" si="21"/>
        <v>No Confirmation</v>
      </c>
      <c r="M82" t="str">
        <f t="shared" si="22"/>
        <v>No Trend</v>
      </c>
      <c r="N82">
        <v>43.787399336657465</v>
      </c>
      <c r="O82" t="str">
        <f t="shared" si="23"/>
        <v>No Momentum</v>
      </c>
      <c r="P82" t="str">
        <f t="shared" si="24"/>
        <v>No Trend + Momentum</v>
      </c>
      <c r="Q82">
        <f t="shared" si="25"/>
        <v>17.950000000000045</v>
      </c>
      <c r="R82">
        <f t="shared" si="26"/>
        <v>21.950000000000045</v>
      </c>
      <c r="S82">
        <f t="shared" si="27"/>
        <v>0.81776765375854255</v>
      </c>
      <c r="T82" t="str">
        <f t="shared" si="28"/>
        <v>UP</v>
      </c>
      <c r="U82" t="str">
        <f t="shared" si="29"/>
        <v>No T+M+I</v>
      </c>
      <c r="V82">
        <v>1659.1122029975913</v>
      </c>
      <c r="W82">
        <v>1667.4519326213338</v>
      </c>
      <c r="X82">
        <f t="shared" si="30"/>
        <v>-8.3397296237424143</v>
      </c>
      <c r="Y82">
        <v>-0.29749443847728196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1646.8</v>
      </c>
      <c r="D83">
        <v>1685.55</v>
      </c>
      <c r="E83">
        <v>1640</v>
      </c>
      <c r="F83">
        <v>1667</v>
      </c>
      <c r="G83">
        <f>_xll.TA_TYPPRICE(D83,E83,F83)</f>
        <v>1664.1833333333334</v>
      </c>
      <c r="H83">
        <v>1652.5058314830633</v>
      </c>
      <c r="I83" t="str">
        <f t="shared" si="20"/>
        <v>UP</v>
      </c>
      <c r="J83">
        <v>1675.4536945627058</v>
      </c>
      <c r="K83">
        <v>1634.8632655131203</v>
      </c>
      <c r="L83" t="str">
        <f t="shared" si="21"/>
        <v>No Confirmation</v>
      </c>
      <c r="M83" t="str">
        <f t="shared" si="22"/>
        <v>No Trend</v>
      </c>
      <c r="N83">
        <v>56.61755368671443</v>
      </c>
      <c r="O83" t="str">
        <f t="shared" si="23"/>
        <v>No Momentum</v>
      </c>
      <c r="P83" t="str">
        <f t="shared" si="24"/>
        <v>No Trend + Momentum</v>
      </c>
      <c r="Q83">
        <f t="shared" si="25"/>
        <v>27</v>
      </c>
      <c r="R83">
        <f t="shared" si="26"/>
        <v>45.549999999999955</v>
      </c>
      <c r="S83">
        <f t="shared" si="27"/>
        <v>0.59275521405049458</v>
      </c>
      <c r="T83" t="str">
        <f t="shared" si="28"/>
        <v>No Indication</v>
      </c>
      <c r="U83" t="str">
        <f t="shared" si="29"/>
        <v>No T+M+I</v>
      </c>
      <c r="V83">
        <v>1660.3257102287312</v>
      </c>
      <c r="W83">
        <v>1667.4184561308646</v>
      </c>
      <c r="X83">
        <f t="shared" si="30"/>
        <v>-7.0927459021334016</v>
      </c>
      <c r="Y83">
        <v>-1.656544731208506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1668.2</v>
      </c>
      <c r="D84">
        <v>1668.2</v>
      </c>
      <c r="E84">
        <v>1638</v>
      </c>
      <c r="F84">
        <v>1640.15</v>
      </c>
      <c r="G84">
        <f>_xll.TA_TYPPRICE(D84,E84,F84)</f>
        <v>1648.7833333333335</v>
      </c>
      <c r="H84">
        <v>1650.6445824081984</v>
      </c>
      <c r="I84" t="str">
        <f t="shared" si="20"/>
        <v>DOWN</v>
      </c>
      <c r="J84">
        <v>1673.84176243766</v>
      </c>
      <c r="K84">
        <v>1635.5603176213158</v>
      </c>
      <c r="L84" t="str">
        <f t="shared" si="21"/>
        <v>No Confirmation</v>
      </c>
      <c r="M84" t="str">
        <f t="shared" si="22"/>
        <v>No Trend</v>
      </c>
      <c r="N84">
        <v>42.4718184376134</v>
      </c>
      <c r="O84" t="str">
        <f t="shared" si="23"/>
        <v>No Momentum</v>
      </c>
      <c r="P84" t="str">
        <f t="shared" si="24"/>
        <v>No Trend + Momentum</v>
      </c>
      <c r="Q84">
        <f t="shared" si="25"/>
        <v>2.1500000000000909</v>
      </c>
      <c r="R84">
        <f t="shared" si="26"/>
        <v>30.200000000000045</v>
      </c>
      <c r="S84">
        <f t="shared" si="27"/>
        <v>7.1192052980135354E-2</v>
      </c>
      <c r="T84" t="str">
        <f t="shared" si="28"/>
        <v>DOWN</v>
      </c>
      <c r="U84" t="str">
        <f t="shared" si="29"/>
        <v>No T+M+I</v>
      </c>
      <c r="V84">
        <v>1657.2217548089263</v>
      </c>
      <c r="W84">
        <v>1665.3985704915412</v>
      </c>
      <c r="X84">
        <f t="shared" si="30"/>
        <v>-8.1768156826149152</v>
      </c>
      <c r="Y84">
        <v>-2.9605989214897881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1661</v>
      </c>
      <c r="D85">
        <v>1672.05</v>
      </c>
      <c r="E85">
        <v>1650</v>
      </c>
      <c r="F85">
        <v>1660.85</v>
      </c>
      <c r="G85">
        <f>_xll.TA_TYPPRICE(D85,E85,F85)</f>
        <v>1660.9666666666665</v>
      </c>
      <c r="H85">
        <v>1655.8056245374323</v>
      </c>
      <c r="I85" t="str">
        <f t="shared" si="20"/>
        <v>UP</v>
      </c>
      <c r="J85">
        <v>1673.4435930070688</v>
      </c>
      <c r="K85">
        <v>1638.7691359276901</v>
      </c>
      <c r="L85" t="str">
        <f t="shared" si="21"/>
        <v>No Confirmation</v>
      </c>
      <c r="M85" t="str">
        <f t="shared" si="22"/>
        <v>No Trend</v>
      </c>
      <c r="N85">
        <v>53.635264534138926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10.849999999999909</v>
      </c>
      <c r="R85">
        <f t="shared" si="26"/>
        <v>22.049999999999955</v>
      </c>
      <c r="S85">
        <f t="shared" si="27"/>
        <v>0.49206349206348893</v>
      </c>
      <c r="T85" t="str">
        <f t="shared" si="28"/>
        <v>No Indication</v>
      </c>
      <c r="U85" t="str">
        <f t="shared" si="29"/>
        <v>No T+M+I</v>
      </c>
      <c r="V85">
        <v>1657.7799463767838</v>
      </c>
      <c r="W85">
        <v>1665.0616393440196</v>
      </c>
      <c r="X85">
        <f t="shared" si="30"/>
        <v>-7.2816929672358128</v>
      </c>
      <c r="Y85">
        <v>-3.8248177306389932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1662.4</v>
      </c>
      <c r="D86">
        <v>1662.6</v>
      </c>
      <c r="E86">
        <v>1634.4</v>
      </c>
      <c r="F86">
        <v>1644</v>
      </c>
      <c r="G86">
        <f>_xll.TA_TYPPRICE(D86,E86,F86)</f>
        <v>1647</v>
      </c>
      <c r="H86">
        <v>1651.4028122687162</v>
      </c>
      <c r="I86" t="str">
        <f t="shared" si="20"/>
        <v>DOWN</v>
      </c>
      <c r="J86">
        <v>1671.0339056721646</v>
      </c>
      <c r="K86">
        <v>1637.7982168326478</v>
      </c>
      <c r="L86" t="str">
        <f t="shared" si="21"/>
        <v>No Confirmation</v>
      </c>
      <c r="M86" t="str">
        <f t="shared" si="22"/>
        <v>No Trend</v>
      </c>
      <c r="N86">
        <v>44.791233997105259</v>
      </c>
      <c r="O86" t="str">
        <f t="shared" si="23"/>
        <v>No Momentum</v>
      </c>
      <c r="P86" t="str">
        <f t="shared" si="24"/>
        <v>No Trend + Momentum</v>
      </c>
      <c r="Q86">
        <f t="shared" si="25"/>
        <v>9.5999999999999091</v>
      </c>
      <c r="R86">
        <f t="shared" si="26"/>
        <v>28.199999999999818</v>
      </c>
      <c r="S86">
        <f t="shared" si="27"/>
        <v>0.34042553191489261</v>
      </c>
      <c r="T86" t="str">
        <f t="shared" si="28"/>
        <v>No Indication</v>
      </c>
      <c r="U86" t="str">
        <f t="shared" si="29"/>
        <v>No T+M+I</v>
      </c>
      <c r="V86">
        <v>1655.6599546265093</v>
      </c>
      <c r="W86">
        <v>1663.5015179111292</v>
      </c>
      <c r="X86">
        <f t="shared" si="30"/>
        <v>-7.8415632846199514</v>
      </c>
      <c r="Y86">
        <v>-4.6281668414351849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1643.8</v>
      </c>
      <c r="D87">
        <v>1671</v>
      </c>
      <c r="E87">
        <v>1640.2</v>
      </c>
      <c r="F87">
        <v>1661.3</v>
      </c>
      <c r="G87">
        <f>_xll.TA_TYPPRICE(D87,E87,F87)</f>
        <v>1657.5</v>
      </c>
      <c r="H87">
        <v>1654.451406134358</v>
      </c>
      <c r="I87" t="str">
        <f t="shared" si="20"/>
        <v>UP</v>
      </c>
      <c r="J87">
        <v>1671.0263710783502</v>
      </c>
      <c r="K87">
        <v>1638.3319464253927</v>
      </c>
      <c r="L87" t="str">
        <f t="shared" si="21"/>
        <v>No Confirmation</v>
      </c>
      <c r="M87" t="str">
        <f t="shared" si="22"/>
        <v>No Trend</v>
      </c>
      <c r="N87">
        <v>54.433913784085341</v>
      </c>
      <c r="O87" t="str">
        <f t="shared" si="23"/>
        <v>No Momentum</v>
      </c>
      <c r="P87" t="str">
        <f t="shared" si="24"/>
        <v>No Trend + Momentum</v>
      </c>
      <c r="Q87">
        <f t="shared" si="25"/>
        <v>21.099999999999909</v>
      </c>
      <c r="R87">
        <f t="shared" si="26"/>
        <v>30.799999999999955</v>
      </c>
      <c r="S87">
        <f t="shared" si="27"/>
        <v>0.68506493506493316</v>
      </c>
      <c r="T87" t="str">
        <f t="shared" si="28"/>
        <v>No Indication</v>
      </c>
      <c r="U87" t="str">
        <f t="shared" si="29"/>
        <v>No T+M+I</v>
      </c>
      <c r="V87">
        <v>1656.5276539147385</v>
      </c>
      <c r="W87">
        <v>1663.3384425103047</v>
      </c>
      <c r="X87">
        <f t="shared" si="30"/>
        <v>-6.8107885955662368</v>
      </c>
      <c r="Y87">
        <v>-5.0646911922613951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1661.6</v>
      </c>
      <c r="D88">
        <v>1736</v>
      </c>
      <c r="E88">
        <v>1653.1</v>
      </c>
      <c r="F88">
        <v>1729</v>
      </c>
      <c r="G88">
        <f>_xll.TA_TYPPRICE(D88,E88,F88)</f>
        <v>1706.0333333333335</v>
      </c>
      <c r="H88">
        <v>1680.2423697338459</v>
      </c>
      <c r="I88" t="str">
        <f t="shared" si="20"/>
        <v>UP</v>
      </c>
      <c r="J88">
        <v>1685.4649552831613</v>
      </c>
      <c r="K88">
        <v>1641.6137361086387</v>
      </c>
      <c r="L88" t="str">
        <f t="shared" si="21"/>
        <v>UP</v>
      </c>
      <c r="M88" t="str">
        <f t="shared" si="22"/>
        <v>UP</v>
      </c>
      <c r="N88">
        <v>75.427630188969715</v>
      </c>
      <c r="O88" t="str">
        <f t="shared" si="23"/>
        <v>UP</v>
      </c>
      <c r="P88" t="str">
        <f t="shared" si="24"/>
        <v>UP</v>
      </c>
      <c r="Q88">
        <f t="shared" si="25"/>
        <v>75.900000000000091</v>
      </c>
      <c r="R88">
        <f t="shared" si="26"/>
        <v>82.900000000000091</v>
      </c>
      <c r="S88">
        <f t="shared" si="27"/>
        <v>0.91556091676718943</v>
      </c>
      <c r="T88" t="str">
        <f t="shared" si="28"/>
        <v>UP</v>
      </c>
      <c r="U88" t="str">
        <f t="shared" si="29"/>
        <v>UP</v>
      </c>
      <c r="V88">
        <v>1667.6772456201634</v>
      </c>
      <c r="W88">
        <v>1668.2022615836154</v>
      </c>
      <c r="X88">
        <f t="shared" si="30"/>
        <v>-0.52501596345200596</v>
      </c>
      <c r="Y88">
        <v>-4.1567561464995171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1746</v>
      </c>
      <c r="D89">
        <v>1770</v>
      </c>
      <c r="E89">
        <v>1735.2</v>
      </c>
      <c r="F89">
        <v>1745</v>
      </c>
      <c r="G89">
        <f>_xll.TA_TYPPRICE(D89,E89,F89)</f>
        <v>1750.0666666666666</v>
      </c>
      <c r="H89">
        <v>1715.1545182002562</v>
      </c>
      <c r="I89" t="str">
        <f t="shared" si="20"/>
        <v>UP</v>
      </c>
      <c r="J89">
        <v>1704.2505207757922</v>
      </c>
      <c r="K89">
        <v>1662.4106836400524</v>
      </c>
      <c r="L89" t="str">
        <f t="shared" si="21"/>
        <v>UP</v>
      </c>
      <c r="M89" t="str">
        <f t="shared" si="22"/>
        <v>UP</v>
      </c>
      <c r="N89">
        <v>78.37148046934162</v>
      </c>
      <c r="O89" t="str">
        <f t="shared" si="23"/>
        <v>UP</v>
      </c>
      <c r="P89" t="str">
        <f t="shared" si="24"/>
        <v>UP</v>
      </c>
      <c r="Q89">
        <f t="shared" si="25"/>
        <v>9.7999999999999545</v>
      </c>
      <c r="R89">
        <f t="shared" si="26"/>
        <v>34.799999999999955</v>
      </c>
      <c r="S89">
        <f t="shared" si="27"/>
        <v>0.2816091954022979</v>
      </c>
      <c r="T89" t="str">
        <f t="shared" si="28"/>
        <v>No Indication</v>
      </c>
      <c r="U89" t="str">
        <f t="shared" si="29"/>
        <v>No T+M+I</v>
      </c>
      <c r="V89">
        <v>1679.5730539862921</v>
      </c>
      <c r="W89">
        <v>1673.8909829477921</v>
      </c>
      <c r="X89">
        <f t="shared" si="30"/>
        <v>5.6820710384999984</v>
      </c>
      <c r="Y89">
        <v>-2.1889907094996137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1731</v>
      </c>
      <c r="D90">
        <v>1764.9</v>
      </c>
      <c r="E90">
        <v>1722.55</v>
      </c>
      <c r="F90">
        <v>1755</v>
      </c>
      <c r="G90">
        <f>_xll.TA_TYPPRICE(D90,E90,F90)</f>
        <v>1747.4833333333333</v>
      </c>
      <c r="H90">
        <v>1731.3189257667948</v>
      </c>
      <c r="I90" t="str">
        <f t="shared" si="20"/>
        <v>UP</v>
      </c>
      <c r="J90">
        <v>1717.7281828256162</v>
      </c>
      <c r="K90">
        <v>1675.7749761644852</v>
      </c>
      <c r="L90" t="str">
        <f t="shared" si="21"/>
        <v>UP</v>
      </c>
      <c r="M90" t="str">
        <f t="shared" si="22"/>
        <v>UP</v>
      </c>
      <c r="N90">
        <v>80.222574434455765</v>
      </c>
      <c r="O90" t="str">
        <f t="shared" si="23"/>
        <v>UP</v>
      </c>
      <c r="P90" t="str">
        <f t="shared" si="24"/>
        <v>UP</v>
      </c>
      <c r="Q90">
        <f t="shared" si="25"/>
        <v>32.450000000000045</v>
      </c>
      <c r="R90">
        <f t="shared" si="26"/>
        <v>42.350000000000136</v>
      </c>
      <c r="S90">
        <f t="shared" si="27"/>
        <v>0.76623376623376482</v>
      </c>
      <c r="T90" t="str">
        <f t="shared" si="28"/>
        <v>No Indication</v>
      </c>
      <c r="U90" t="str">
        <f t="shared" si="29"/>
        <v>No T+M+I</v>
      </c>
      <c r="V90">
        <v>1691.1771995268625</v>
      </c>
      <c r="W90">
        <v>1679.8990582849926</v>
      </c>
      <c r="X90">
        <f t="shared" si="30"/>
        <v>11.278141241869889</v>
      </c>
      <c r="Y90">
        <v>0.50443568077428713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1750</v>
      </c>
      <c r="D91">
        <v>1799</v>
      </c>
      <c r="E91">
        <v>1750</v>
      </c>
      <c r="F91">
        <v>1798</v>
      </c>
      <c r="G91">
        <f>_xll.TA_TYPPRICE(D91,E91,F91)</f>
        <v>1782.3333333333333</v>
      </c>
      <c r="H91">
        <v>1756.826129550064</v>
      </c>
      <c r="I91" t="str">
        <f t="shared" si="20"/>
        <v>UP</v>
      </c>
      <c r="J91">
        <v>1735.7885866421459</v>
      </c>
      <c r="K91">
        <v>1692.2694259057107</v>
      </c>
      <c r="L91" t="str">
        <f t="shared" si="21"/>
        <v>UP</v>
      </c>
      <c r="M91" t="str">
        <f t="shared" si="22"/>
        <v>UP</v>
      </c>
      <c r="N91">
        <v>86.454037344754767</v>
      </c>
      <c r="O91" t="str">
        <f t="shared" si="23"/>
        <v>UP</v>
      </c>
      <c r="P91" t="str">
        <f t="shared" si="24"/>
        <v>UP</v>
      </c>
      <c r="Q91">
        <f t="shared" si="25"/>
        <v>48</v>
      </c>
      <c r="R91">
        <f t="shared" si="26"/>
        <v>49</v>
      </c>
      <c r="S91">
        <f t="shared" si="27"/>
        <v>0.97959183673469385</v>
      </c>
      <c r="T91" t="str">
        <f t="shared" si="28"/>
        <v>UP</v>
      </c>
      <c r="U91" t="str">
        <f t="shared" si="29"/>
        <v>UP</v>
      </c>
      <c r="V91">
        <v>1707.6114765227298</v>
      </c>
      <c r="W91">
        <v>1688.6472761898081</v>
      </c>
      <c r="X91">
        <f t="shared" si="30"/>
        <v>18.964200332921791</v>
      </c>
      <c r="Y91">
        <v>4.1963886112037887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1755.6000000000001</v>
      </c>
      <c r="AE91">
        <f t="shared" si="36"/>
        <v>1768.7</v>
      </c>
      <c r="AF91">
        <f t="shared" si="37"/>
        <v>1774.5</v>
      </c>
      <c r="AG91">
        <f t="shared" si="38"/>
        <v>1780.3000000000002</v>
      </c>
    </row>
    <row r="92" spans="1:33" x14ac:dyDescent="0.25">
      <c r="A92" t="s">
        <v>5</v>
      </c>
      <c r="B92" s="1">
        <v>42986</v>
      </c>
      <c r="C92">
        <v>1809.1</v>
      </c>
      <c r="D92">
        <v>1817</v>
      </c>
      <c r="E92">
        <v>1765.55</v>
      </c>
      <c r="F92">
        <v>1778</v>
      </c>
      <c r="G92">
        <f>_xll.TA_TYPPRICE(D92,E92,F92)</f>
        <v>1786.8500000000001</v>
      </c>
      <c r="H92">
        <v>1771.8380647750321</v>
      </c>
      <c r="I92" t="str">
        <f t="shared" si="20"/>
        <v>UP</v>
      </c>
      <c r="J92">
        <v>1753.8355673883357</v>
      </c>
      <c r="K92">
        <v>1708.5539979266639</v>
      </c>
      <c r="L92" t="str">
        <f t="shared" si="21"/>
        <v>UP</v>
      </c>
      <c r="M92" t="str">
        <f t="shared" si="22"/>
        <v>UP</v>
      </c>
      <c r="N92">
        <v>73.068859717611872</v>
      </c>
      <c r="O92" t="str">
        <f t="shared" si="23"/>
        <v>UP</v>
      </c>
      <c r="P92" t="str">
        <f t="shared" si="24"/>
        <v>UP</v>
      </c>
      <c r="Q92">
        <f t="shared" si="25"/>
        <v>12.450000000000045</v>
      </c>
      <c r="R92">
        <f t="shared" si="26"/>
        <v>51.450000000000045</v>
      </c>
      <c r="S92">
        <f t="shared" si="27"/>
        <v>0.24198250728863041</v>
      </c>
      <c r="T92" t="str">
        <f t="shared" si="28"/>
        <v>No Indication</v>
      </c>
      <c r="U92" t="str">
        <f t="shared" si="29"/>
        <v>No T+M+I</v>
      </c>
      <c r="V92">
        <v>1718.4404801346175</v>
      </c>
      <c r="W92">
        <v>1695.2659964720444</v>
      </c>
      <c r="X92">
        <f t="shared" si="30"/>
        <v>23.174483662573039</v>
      </c>
      <c r="Y92">
        <v>7.9920076214776392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1783.8</v>
      </c>
      <c r="D93">
        <v>1815</v>
      </c>
      <c r="E93">
        <v>1776.3</v>
      </c>
      <c r="F93">
        <v>1806</v>
      </c>
      <c r="G93">
        <f>_xll.TA_TYPPRICE(D93,E93,F93)</f>
        <v>1799.1000000000001</v>
      </c>
      <c r="H93">
        <v>1785.4690323875161</v>
      </c>
      <c r="I93" t="str">
        <f t="shared" si="20"/>
        <v>UP</v>
      </c>
      <c r="J93">
        <v>1767.4276635242611</v>
      </c>
      <c r="K93">
        <v>1723.6086650540719</v>
      </c>
      <c r="L93" t="str">
        <f t="shared" si="21"/>
        <v>UP</v>
      </c>
      <c r="M93" t="str">
        <f t="shared" si="22"/>
        <v>UP</v>
      </c>
      <c r="N93">
        <v>78.810100957184829</v>
      </c>
      <c r="O93" t="str">
        <f t="shared" si="23"/>
        <v>UP</v>
      </c>
      <c r="P93" t="str">
        <f t="shared" si="24"/>
        <v>UP</v>
      </c>
      <c r="Q93">
        <f t="shared" si="25"/>
        <v>29.700000000000045</v>
      </c>
      <c r="R93">
        <f t="shared" si="26"/>
        <v>38.700000000000045</v>
      </c>
      <c r="S93">
        <f t="shared" si="27"/>
        <v>0.76744186046511653</v>
      </c>
      <c r="T93" t="str">
        <f t="shared" si="28"/>
        <v>No Indication</v>
      </c>
      <c r="U93" t="str">
        <f t="shared" si="29"/>
        <v>No T+M+I</v>
      </c>
      <c r="V93">
        <v>1731.9111754985224</v>
      </c>
      <c r="W93">
        <v>1703.468515251893</v>
      </c>
      <c r="X93">
        <f t="shared" si="30"/>
        <v>28.44266024662943</v>
      </c>
      <c r="Y93">
        <v>12.082138146507997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1809</v>
      </c>
      <c r="D94">
        <v>1827</v>
      </c>
      <c r="E94">
        <v>1792</v>
      </c>
      <c r="F94">
        <v>1815</v>
      </c>
      <c r="G94">
        <f>_xll.TA_TYPPRICE(D94,E94,F94)</f>
        <v>1811.3333333333333</v>
      </c>
      <c r="H94">
        <v>1798.4011828604248</v>
      </c>
      <c r="I94" t="str">
        <f t="shared" si="20"/>
        <v>UP</v>
      </c>
      <c r="J94">
        <v>1780.6659605188697</v>
      </c>
      <c r="K94">
        <v>1738.8067394865004</v>
      </c>
      <c r="L94" t="str">
        <f t="shared" si="21"/>
        <v>UP</v>
      </c>
      <c r="M94" t="str">
        <f t="shared" si="22"/>
        <v>UP</v>
      </c>
      <c r="N94">
        <v>80.481896494140855</v>
      </c>
      <c r="O94" t="str">
        <f t="shared" si="23"/>
        <v>UP</v>
      </c>
      <c r="P94" t="str">
        <f t="shared" si="24"/>
        <v>UP</v>
      </c>
      <c r="Q94">
        <f t="shared" si="25"/>
        <v>23</v>
      </c>
      <c r="R94">
        <f t="shared" si="26"/>
        <v>35</v>
      </c>
      <c r="S94">
        <f t="shared" si="27"/>
        <v>0.65714285714285714</v>
      </c>
      <c r="T94" t="str">
        <f t="shared" si="28"/>
        <v>No Indication</v>
      </c>
      <c r="U94" t="str">
        <f t="shared" si="29"/>
        <v>No T+M+I</v>
      </c>
      <c r="V94">
        <v>1744.6940715756728</v>
      </c>
      <c r="W94">
        <v>1711.7301067147157</v>
      </c>
      <c r="X94">
        <f t="shared" si="30"/>
        <v>32.963964860957049</v>
      </c>
      <c r="Y94">
        <v>16.258503489397807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1817.8</v>
      </c>
      <c r="D95">
        <v>1839.95</v>
      </c>
      <c r="E95">
        <v>1810</v>
      </c>
      <c r="F95">
        <v>1817.65</v>
      </c>
      <c r="G95">
        <f>_xll.TA_TYPPRICE(D95,E95,F95)</f>
        <v>1822.5333333333335</v>
      </c>
      <c r="H95">
        <v>1810.467258096879</v>
      </c>
      <c r="I95" t="str">
        <f t="shared" si="20"/>
        <v>UP</v>
      </c>
      <c r="J95">
        <v>1793.8401915146765</v>
      </c>
      <c r="K95">
        <v>1754.6274640450558</v>
      </c>
      <c r="L95" t="str">
        <f t="shared" si="21"/>
        <v>UP</v>
      </c>
      <c r="M95" t="str">
        <f t="shared" si="22"/>
        <v>UP</v>
      </c>
      <c r="N95">
        <v>81.03267099913684</v>
      </c>
      <c r="O95" t="str">
        <f t="shared" si="23"/>
        <v>UP</v>
      </c>
      <c r="P95" t="str">
        <f t="shared" si="24"/>
        <v>UP</v>
      </c>
      <c r="Q95">
        <f t="shared" si="25"/>
        <v>7.6500000000000909</v>
      </c>
      <c r="R95">
        <f t="shared" si="26"/>
        <v>29.950000000000045</v>
      </c>
      <c r="S95">
        <f t="shared" si="27"/>
        <v>0.25542570951586241</v>
      </c>
      <c r="T95" t="str">
        <f t="shared" si="28"/>
        <v>No Indication</v>
      </c>
      <c r="U95" t="str">
        <f t="shared" si="29"/>
        <v>No T+M+I</v>
      </c>
      <c r="V95">
        <v>1755.9180605640308</v>
      </c>
      <c r="W95">
        <v>1719.5760247358478</v>
      </c>
      <c r="X95">
        <f t="shared" si="30"/>
        <v>36.342035828183043</v>
      </c>
      <c r="Y95">
        <v>20.275209957154853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1822.4</v>
      </c>
      <c r="D96">
        <v>1838</v>
      </c>
      <c r="E96">
        <v>1816.1</v>
      </c>
      <c r="F96">
        <v>1824.85</v>
      </c>
      <c r="G96">
        <f>_xll.TA_TYPPRICE(D96,E96,F96)</f>
        <v>1826.3166666666666</v>
      </c>
      <c r="H96">
        <v>1818.3919623817728</v>
      </c>
      <c r="I96" t="str">
        <f t="shared" si="20"/>
        <v>UP</v>
      </c>
      <c r="J96">
        <v>1803.6534822891929</v>
      </c>
      <c r="K96">
        <v>1768.2880275905989</v>
      </c>
      <c r="L96" t="str">
        <f t="shared" si="21"/>
        <v>UP</v>
      </c>
      <c r="M96" t="str">
        <f t="shared" si="22"/>
        <v>UP</v>
      </c>
      <c r="N96">
        <v>82.69146744727739</v>
      </c>
      <c r="O96" t="str">
        <f t="shared" si="23"/>
        <v>UP</v>
      </c>
      <c r="P96" t="str">
        <f t="shared" si="24"/>
        <v>UP</v>
      </c>
      <c r="Q96">
        <f t="shared" si="25"/>
        <v>8.75</v>
      </c>
      <c r="R96">
        <f t="shared" si="26"/>
        <v>21.900000000000091</v>
      </c>
      <c r="S96">
        <f t="shared" si="27"/>
        <v>0.39954337899543213</v>
      </c>
      <c r="T96" t="str">
        <f t="shared" si="28"/>
        <v>No Indication</v>
      </c>
      <c r="U96" t="str">
        <f t="shared" si="29"/>
        <v>No T+M+I</v>
      </c>
      <c r="V96">
        <v>1766.5229743234106</v>
      </c>
      <c r="W96">
        <v>1727.3740969776368</v>
      </c>
      <c r="X96">
        <f t="shared" si="30"/>
        <v>39.148877345773826</v>
      </c>
      <c r="Y96">
        <v>24.049943434878649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1820.4</v>
      </c>
      <c r="D97">
        <v>1835.9</v>
      </c>
      <c r="E97">
        <v>1810</v>
      </c>
      <c r="F97">
        <v>1810</v>
      </c>
      <c r="G97">
        <f>_xll.TA_TYPPRICE(D97,E97,F97)</f>
        <v>1818.6333333333332</v>
      </c>
      <c r="H97">
        <v>1818.512647857553</v>
      </c>
      <c r="I97" t="str">
        <f t="shared" si="20"/>
        <v>DOWN</v>
      </c>
      <c r="J97">
        <v>1810.8193751138167</v>
      </c>
      <c r="K97">
        <v>1777.5573547926881</v>
      </c>
      <c r="L97" t="str">
        <f t="shared" si="21"/>
        <v>No Confirmation</v>
      </c>
      <c r="M97" t="str">
        <f t="shared" si="22"/>
        <v>No Trend</v>
      </c>
      <c r="N97">
        <v>67.477288723877308</v>
      </c>
      <c r="O97" t="str">
        <f t="shared" si="23"/>
        <v>UP</v>
      </c>
      <c r="P97" t="str">
        <f t="shared" si="24"/>
        <v>No Trend + Momentum</v>
      </c>
      <c r="Q97">
        <f t="shared" si="25"/>
        <v>0</v>
      </c>
      <c r="R97">
        <f t="shared" si="26"/>
        <v>25.900000000000091</v>
      </c>
      <c r="S97">
        <f t="shared" si="27"/>
        <v>0</v>
      </c>
      <c r="T97" t="str">
        <f t="shared" si="28"/>
        <v>DOWN</v>
      </c>
      <c r="U97" t="str">
        <f t="shared" si="29"/>
        <v>No T+M+I</v>
      </c>
      <c r="V97">
        <v>1773.2117475044245</v>
      </c>
      <c r="W97">
        <v>1733.4945342385527</v>
      </c>
      <c r="X97">
        <f t="shared" si="30"/>
        <v>39.717213265871806</v>
      </c>
      <c r="Y97">
        <v>27.183397401077279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921.45</v>
      </c>
      <c r="D98">
        <v>921.7</v>
      </c>
      <c r="E98">
        <v>898</v>
      </c>
      <c r="F98">
        <v>901.5</v>
      </c>
      <c r="G98">
        <f>_xll.TA_TYPPRICE(D98,E98,F98)</f>
        <v>907.06666666666661</v>
      </c>
      <c r="H98">
        <v>1362.7896572621098</v>
      </c>
      <c r="I98" t="str">
        <f t="shared" si="20"/>
        <v>DOWN</v>
      </c>
      <c r="J98">
        <v>1613.2372917551909</v>
      </c>
      <c r="K98">
        <v>1582.1001648387573</v>
      </c>
      <c r="L98" t="str">
        <f t="shared" si="21"/>
        <v>DOWN</v>
      </c>
      <c r="M98" t="str">
        <f t="shared" si="22"/>
        <v>DOWN</v>
      </c>
      <c r="N98">
        <v>4.4775692365072635</v>
      </c>
      <c r="O98" t="str">
        <f t="shared" si="23"/>
        <v>DOWN</v>
      </c>
      <c r="P98" t="str">
        <f t="shared" si="24"/>
        <v>DOWN</v>
      </c>
      <c r="Q98">
        <f t="shared" si="25"/>
        <v>3.5</v>
      </c>
      <c r="R98">
        <f t="shared" si="26"/>
        <v>23.700000000000045</v>
      </c>
      <c r="S98">
        <f t="shared" si="27"/>
        <v>0.14767932489451449</v>
      </c>
      <c r="T98" t="str">
        <f t="shared" si="28"/>
        <v>DOWN</v>
      </c>
      <c r="U98" t="str">
        <f t="shared" si="29"/>
        <v>DOWN</v>
      </c>
      <c r="V98">
        <v>1639.1022478883592</v>
      </c>
      <c r="W98">
        <v>1671.8653094801414</v>
      </c>
      <c r="X98">
        <f t="shared" si="30"/>
        <v>-32.763061591782161</v>
      </c>
      <c r="Y98">
        <v>15.19410560250539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919</v>
      </c>
      <c r="AE98">
        <f t="shared" si="36"/>
        <v>912.65000000000009</v>
      </c>
      <c r="AF98">
        <f t="shared" si="37"/>
        <v>909.85</v>
      </c>
      <c r="AG98">
        <f t="shared" si="38"/>
        <v>907.05000000000007</v>
      </c>
    </row>
    <row r="99" spans="1:33" x14ac:dyDescent="0.25">
      <c r="A99" t="s">
        <v>5</v>
      </c>
      <c r="B99" s="1">
        <v>42997</v>
      </c>
      <c r="C99">
        <v>904.45</v>
      </c>
      <c r="D99">
        <v>911.2</v>
      </c>
      <c r="E99">
        <v>881.55</v>
      </c>
      <c r="F99">
        <v>889.95</v>
      </c>
      <c r="G99">
        <f>_xll.TA_TYPPRICE(D99,E99,F99)</f>
        <v>894.23333333333323</v>
      </c>
      <c r="H99">
        <v>1128.5114952977215</v>
      </c>
      <c r="I99" t="str">
        <f t="shared" si="20"/>
        <v>DOWN</v>
      </c>
      <c r="J99">
        <v>1457.2290046984817</v>
      </c>
      <c r="K99">
        <v>1426.4223504301447</v>
      </c>
      <c r="L99" t="str">
        <f t="shared" si="21"/>
        <v>DOWN</v>
      </c>
      <c r="M99" t="str">
        <f t="shared" si="22"/>
        <v>DOWN</v>
      </c>
      <c r="N99">
        <v>4.4121065165996791</v>
      </c>
      <c r="O99" t="str">
        <f t="shared" si="23"/>
        <v>DOWN</v>
      </c>
      <c r="P99" t="str">
        <f t="shared" si="24"/>
        <v>DOWN</v>
      </c>
      <c r="Q99">
        <f t="shared" si="25"/>
        <v>8.4000000000000909</v>
      </c>
      <c r="R99">
        <f t="shared" si="26"/>
        <v>29.650000000000091</v>
      </c>
      <c r="S99">
        <f t="shared" si="27"/>
        <v>0.2833052276559887</v>
      </c>
      <c r="T99" t="str">
        <f t="shared" si="28"/>
        <v>No Indication</v>
      </c>
      <c r="U99" t="str">
        <f t="shared" si="29"/>
        <v>No T+M+I</v>
      </c>
      <c r="V99">
        <v>1523.8480559055347</v>
      </c>
      <c r="W99">
        <v>1613.9456569260569</v>
      </c>
      <c r="X99">
        <f t="shared" si="30"/>
        <v>-90.097601020522234</v>
      </c>
      <c r="Y99">
        <v>-5.8642357221001351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889.95</v>
      </c>
      <c r="D100">
        <v>896.75</v>
      </c>
      <c r="E100">
        <v>877.05</v>
      </c>
      <c r="F100">
        <v>880.35</v>
      </c>
      <c r="G100">
        <f>_xll.TA_TYPPRICE(D100,E100,F100)</f>
        <v>884.7166666666667</v>
      </c>
      <c r="H100">
        <v>1006.6140809821941</v>
      </c>
      <c r="I100" t="str">
        <f t="shared" si="20"/>
        <v>DOWN</v>
      </c>
      <c r="J100">
        <v>1332.6781147654858</v>
      </c>
      <c r="K100">
        <v>1304.3396058901126</v>
      </c>
      <c r="L100" t="str">
        <f t="shared" si="21"/>
        <v>DOWN</v>
      </c>
      <c r="M100" t="str">
        <f t="shared" si="22"/>
        <v>DOWN</v>
      </c>
      <c r="N100">
        <v>4.3460904329755623</v>
      </c>
      <c r="O100" t="str">
        <f t="shared" si="23"/>
        <v>DOWN</v>
      </c>
      <c r="P100" t="str">
        <f t="shared" si="24"/>
        <v>DOWN</v>
      </c>
      <c r="Q100">
        <f t="shared" si="25"/>
        <v>3.3000000000000682</v>
      </c>
      <c r="R100">
        <f t="shared" si="26"/>
        <v>19.700000000000045</v>
      </c>
      <c r="S100">
        <f t="shared" si="27"/>
        <v>0.16751269035533303</v>
      </c>
      <c r="T100" t="str">
        <f t="shared" si="28"/>
        <v>DOWN</v>
      </c>
      <c r="U100" t="str">
        <f t="shared" si="29"/>
        <v>DOWN</v>
      </c>
      <c r="V100">
        <v>1424.8483549969908</v>
      </c>
      <c r="W100">
        <v>1559.6052378944971</v>
      </c>
      <c r="X100">
        <f t="shared" si="30"/>
        <v>-134.75688289750633</v>
      </c>
      <c r="Y100">
        <v>-31.642765157181373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894.5</v>
      </c>
      <c r="AE100">
        <f t="shared" si="36"/>
        <v>889.2</v>
      </c>
      <c r="AF100">
        <f t="shared" si="37"/>
        <v>886.90000000000009</v>
      </c>
      <c r="AG100">
        <f t="shared" si="38"/>
        <v>884.6</v>
      </c>
    </row>
    <row r="101" spans="1:33" x14ac:dyDescent="0.25">
      <c r="A101" t="s">
        <v>5</v>
      </c>
      <c r="B101" s="1">
        <v>42999</v>
      </c>
      <c r="C101">
        <v>883.7</v>
      </c>
      <c r="D101">
        <v>885.3</v>
      </c>
      <c r="E101">
        <v>865.55</v>
      </c>
      <c r="F101">
        <v>873</v>
      </c>
      <c r="G101">
        <f>_xll.TA_TYPPRICE(D101,E101,F101)</f>
        <v>874.61666666666667</v>
      </c>
      <c r="H101">
        <v>940.61537382443043</v>
      </c>
      <c r="I101" t="str">
        <f t="shared" si="20"/>
        <v>DOWN</v>
      </c>
      <c r="J101">
        <v>1233.2607559287112</v>
      </c>
      <c r="K101">
        <v>1206.8308045811987</v>
      </c>
      <c r="L101" t="str">
        <f t="shared" si="21"/>
        <v>DOWN</v>
      </c>
      <c r="M101" t="str">
        <f t="shared" si="22"/>
        <v>DOWN</v>
      </c>
      <c r="N101">
        <v>4.2847348845679312</v>
      </c>
      <c r="O101" t="str">
        <f t="shared" si="23"/>
        <v>DOWN</v>
      </c>
      <c r="P101" t="str">
        <f t="shared" si="24"/>
        <v>DOWN</v>
      </c>
      <c r="Q101">
        <f t="shared" si="25"/>
        <v>7.4500000000000455</v>
      </c>
      <c r="R101">
        <f t="shared" si="26"/>
        <v>19.75</v>
      </c>
      <c r="S101">
        <f t="shared" si="27"/>
        <v>0.37721518987342001</v>
      </c>
      <c r="T101" t="str">
        <f t="shared" si="28"/>
        <v>No Indication</v>
      </c>
      <c r="U101" t="str">
        <f t="shared" si="29"/>
        <v>No T+M+I</v>
      </c>
      <c r="V101">
        <v>1339.9486080743768</v>
      </c>
      <c r="W101">
        <v>1508.745590643053</v>
      </c>
      <c r="X101">
        <f t="shared" si="30"/>
        <v>-168.79698256867619</v>
      </c>
      <c r="Y101">
        <v>-59.073608639480341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869.9</v>
      </c>
      <c r="D102">
        <v>872</v>
      </c>
      <c r="E102">
        <v>841</v>
      </c>
      <c r="F102">
        <v>844.9</v>
      </c>
      <c r="G102">
        <f>_xll.TA_TYPPRICE(D102,E102,F102)</f>
        <v>852.63333333333333</v>
      </c>
      <c r="H102">
        <v>896.62435357888194</v>
      </c>
      <c r="I102" t="str">
        <f t="shared" si="20"/>
        <v>DOWN</v>
      </c>
      <c r="J102">
        <v>1152.9805879445532</v>
      </c>
      <c r="K102">
        <v>1125.5350702298213</v>
      </c>
      <c r="L102" t="str">
        <f t="shared" si="21"/>
        <v>DOWN</v>
      </c>
      <c r="M102" t="str">
        <f t="shared" si="22"/>
        <v>DOWN</v>
      </c>
      <c r="N102">
        <v>4.0139315315233226</v>
      </c>
      <c r="O102" t="str">
        <f t="shared" si="23"/>
        <v>DOWN</v>
      </c>
      <c r="P102" t="str">
        <f t="shared" si="24"/>
        <v>DOWN</v>
      </c>
      <c r="Q102">
        <f t="shared" si="25"/>
        <v>3.8999999999999773</v>
      </c>
      <c r="R102">
        <f t="shared" si="26"/>
        <v>31</v>
      </c>
      <c r="S102">
        <f t="shared" si="27"/>
        <v>0.12580645161290249</v>
      </c>
      <c r="T102" t="str">
        <f t="shared" si="28"/>
        <v>DOWN</v>
      </c>
      <c r="U102" t="str">
        <f t="shared" si="29"/>
        <v>DOWN</v>
      </c>
      <c r="V102">
        <v>1263.7872837552418</v>
      </c>
      <c r="W102">
        <v>1459.5718431880121</v>
      </c>
      <c r="X102">
        <f t="shared" si="30"/>
        <v>-195.78455943277027</v>
      </c>
      <c r="Y102">
        <v>-86.415798798138326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868.45</v>
      </c>
      <c r="AE102">
        <f t="shared" si="36"/>
        <v>860.15000000000009</v>
      </c>
      <c r="AF102">
        <f t="shared" si="37"/>
        <v>856.5</v>
      </c>
      <c r="AG102">
        <f t="shared" si="38"/>
        <v>852.85</v>
      </c>
    </row>
    <row r="103" spans="1:33" x14ac:dyDescent="0.25">
      <c r="A103" t="s">
        <v>5</v>
      </c>
      <c r="B103" s="1">
        <v>43003</v>
      </c>
      <c r="C103">
        <v>847.3</v>
      </c>
      <c r="D103">
        <v>849</v>
      </c>
      <c r="E103">
        <v>799</v>
      </c>
      <c r="F103">
        <v>818</v>
      </c>
      <c r="G103">
        <f>_xll.TA_TYPPRICE(D103,E103,F103)</f>
        <v>822</v>
      </c>
      <c r="H103">
        <v>859.31217678944097</v>
      </c>
      <c r="I103" t="str">
        <f t="shared" si="20"/>
        <v>DOWN</v>
      </c>
      <c r="J103">
        <v>1085.4293461790969</v>
      </c>
      <c r="K103">
        <v>1052.9717212898611</v>
      </c>
      <c r="L103" t="str">
        <f t="shared" si="21"/>
        <v>DOWN</v>
      </c>
      <c r="M103" t="str">
        <f t="shared" si="22"/>
        <v>DOWN</v>
      </c>
      <c r="N103">
        <v>3.7317077059355497</v>
      </c>
      <c r="O103" t="str">
        <f t="shared" si="23"/>
        <v>DOWN</v>
      </c>
      <c r="P103" t="str">
        <f t="shared" si="24"/>
        <v>DOWN</v>
      </c>
      <c r="Q103">
        <f t="shared" si="25"/>
        <v>19</v>
      </c>
      <c r="R103">
        <f t="shared" si="26"/>
        <v>50</v>
      </c>
      <c r="S103">
        <f t="shared" si="27"/>
        <v>0.38</v>
      </c>
      <c r="T103" t="str">
        <f t="shared" si="28"/>
        <v>No Indication</v>
      </c>
      <c r="U103" t="str">
        <f t="shared" si="29"/>
        <v>No T+M+I</v>
      </c>
      <c r="V103">
        <v>1195.2046247159738</v>
      </c>
      <c r="W103">
        <v>1412.0480029518631</v>
      </c>
      <c r="X103">
        <f t="shared" si="30"/>
        <v>-216.8433782358893</v>
      </c>
      <c r="Y103">
        <v>-112.50131468568853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813.2</v>
      </c>
      <c r="D104">
        <v>836</v>
      </c>
      <c r="E104">
        <v>807.4</v>
      </c>
      <c r="F104">
        <v>835</v>
      </c>
      <c r="G104">
        <f>_xll.TA_TYPPRICE(D104,E104,F104)</f>
        <v>826.13333333333333</v>
      </c>
      <c r="H104">
        <v>842.72275506138715</v>
      </c>
      <c r="I104" t="str">
        <f t="shared" si="20"/>
        <v>DOWN</v>
      </c>
      <c r="J104">
        <v>1030.000602583742</v>
      </c>
      <c r="K104">
        <v>998.40022766989193</v>
      </c>
      <c r="L104" t="str">
        <f t="shared" si="21"/>
        <v>DOWN</v>
      </c>
      <c r="M104" t="str">
        <f t="shared" si="22"/>
        <v>DOWN</v>
      </c>
      <c r="N104">
        <v>8.7973865431746106</v>
      </c>
      <c r="O104" t="str">
        <f t="shared" si="23"/>
        <v>DOWN</v>
      </c>
      <c r="P104" t="str">
        <f t="shared" si="24"/>
        <v>DOWN</v>
      </c>
      <c r="Q104">
        <f t="shared" si="25"/>
        <v>27.600000000000023</v>
      </c>
      <c r="R104">
        <f t="shared" si="26"/>
        <v>28.600000000000023</v>
      </c>
      <c r="S104">
        <f t="shared" si="27"/>
        <v>0.96503496503496511</v>
      </c>
      <c r="T104" t="str">
        <f t="shared" si="28"/>
        <v>UP</v>
      </c>
      <c r="U104" t="str">
        <f t="shared" si="29"/>
        <v>No T+M+I</v>
      </c>
      <c r="V104">
        <v>1139.788528605824</v>
      </c>
      <c r="W104">
        <v>1369.3037064369103</v>
      </c>
      <c r="X104">
        <f t="shared" si="30"/>
        <v>-229.51517783108625</v>
      </c>
      <c r="Y104">
        <v>-135.90408731476808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835.15</v>
      </c>
      <c r="D105">
        <v>857</v>
      </c>
      <c r="E105">
        <v>800.5</v>
      </c>
      <c r="F105">
        <v>810.95</v>
      </c>
      <c r="G105">
        <f>_xll.TA_TYPPRICE(D105,E105,F105)</f>
        <v>822.81666666666661</v>
      </c>
      <c r="H105">
        <v>832.76971086402682</v>
      </c>
      <c r="I105" t="str">
        <f t="shared" si="20"/>
        <v>DOWN</v>
      </c>
      <c r="J105">
        <v>991.55602423179926</v>
      </c>
      <c r="K105">
        <v>954.42239929880486</v>
      </c>
      <c r="L105" t="str">
        <f t="shared" si="21"/>
        <v>DOWN</v>
      </c>
      <c r="M105" t="str">
        <f t="shared" si="22"/>
        <v>DOWN</v>
      </c>
      <c r="N105">
        <v>8.0484534942947867</v>
      </c>
      <c r="O105" t="str">
        <f t="shared" si="23"/>
        <v>DOWN</v>
      </c>
      <c r="P105" t="str">
        <f t="shared" si="24"/>
        <v>DOWN</v>
      </c>
      <c r="Q105">
        <f t="shared" si="25"/>
        <v>10.450000000000045</v>
      </c>
      <c r="R105">
        <f t="shared" si="26"/>
        <v>56.5</v>
      </c>
      <c r="S105">
        <f t="shared" si="27"/>
        <v>0.18495575221239019</v>
      </c>
      <c r="T105" t="str">
        <f t="shared" si="28"/>
        <v>DOWN</v>
      </c>
      <c r="U105" t="str">
        <f t="shared" si="29"/>
        <v>DOWN</v>
      </c>
      <c r="V105">
        <v>1089.1979857433896</v>
      </c>
      <c r="W105">
        <v>1327.9441726267687</v>
      </c>
      <c r="X105">
        <f t="shared" si="30"/>
        <v>-238.7461868833791</v>
      </c>
      <c r="Y105">
        <v>-156.47250722849029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850.55000000000007</v>
      </c>
      <c r="AE105">
        <f t="shared" si="36"/>
        <v>835.40000000000009</v>
      </c>
      <c r="AF105">
        <f t="shared" si="37"/>
        <v>828.75</v>
      </c>
      <c r="AG105">
        <f t="shared" si="38"/>
        <v>822.1</v>
      </c>
    </row>
    <row r="106" spans="1:33" x14ac:dyDescent="0.25">
      <c r="A106" t="s">
        <v>5</v>
      </c>
      <c r="B106" s="1">
        <v>43006</v>
      </c>
      <c r="C106">
        <v>810.95</v>
      </c>
      <c r="D106">
        <v>819.65</v>
      </c>
      <c r="E106">
        <v>792.3</v>
      </c>
      <c r="F106">
        <v>809.9</v>
      </c>
      <c r="G106">
        <f>_xll.TA_TYPPRICE(D106,E106,F106)</f>
        <v>807.2833333333333</v>
      </c>
      <c r="H106">
        <v>820.02652209868006</v>
      </c>
      <c r="I106" t="str">
        <f t="shared" si="20"/>
        <v>DOWN</v>
      </c>
      <c r="J106">
        <v>953.35468551362169</v>
      </c>
      <c r="K106">
        <v>918.39519945462598</v>
      </c>
      <c r="L106" t="str">
        <f t="shared" si="21"/>
        <v>DOWN</v>
      </c>
      <c r="M106" t="str">
        <f t="shared" si="22"/>
        <v>DOWN</v>
      </c>
      <c r="N106">
        <v>8.0112337866099423</v>
      </c>
      <c r="O106" t="str">
        <f t="shared" si="23"/>
        <v>DOWN</v>
      </c>
      <c r="P106" t="str">
        <f t="shared" si="24"/>
        <v>DOWN</v>
      </c>
      <c r="Q106">
        <f t="shared" si="25"/>
        <v>17.600000000000023</v>
      </c>
      <c r="R106">
        <f t="shared" si="26"/>
        <v>27.350000000000023</v>
      </c>
      <c r="S106">
        <f t="shared" si="27"/>
        <v>0.64351005484460722</v>
      </c>
      <c r="T106" t="str">
        <f t="shared" si="28"/>
        <v>No Indication</v>
      </c>
      <c r="U106" t="str">
        <f t="shared" si="29"/>
        <v>No T+M+I</v>
      </c>
      <c r="V106">
        <v>1046.2290648597912</v>
      </c>
      <c r="W106">
        <v>1289.5705302099709</v>
      </c>
      <c r="X106">
        <f t="shared" si="30"/>
        <v>-243.34146535017976</v>
      </c>
      <c r="Y106">
        <v>-173.84629885282817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812.4</v>
      </c>
      <c r="D107">
        <v>823</v>
      </c>
      <c r="E107">
        <v>808.1</v>
      </c>
      <c r="F107">
        <v>814</v>
      </c>
      <c r="G107">
        <f>_xll.TA_TYPPRICE(D107,E107,F107)</f>
        <v>815.0333333333333</v>
      </c>
      <c r="H107">
        <v>817.52992771600668</v>
      </c>
      <c r="I107" t="str">
        <f t="shared" si="20"/>
        <v>DOWN</v>
      </c>
      <c r="J107">
        <v>924.3869776217058</v>
      </c>
      <c r="K107">
        <v>893.88515513137577</v>
      </c>
      <c r="L107" t="str">
        <f t="shared" si="21"/>
        <v>DOWN</v>
      </c>
      <c r="M107" t="str">
        <f t="shared" si="22"/>
        <v>DOWN</v>
      </c>
      <c r="N107">
        <v>10.041748291615663</v>
      </c>
      <c r="O107" t="str">
        <f t="shared" si="23"/>
        <v>DOWN</v>
      </c>
      <c r="P107" t="str">
        <f t="shared" si="24"/>
        <v>DOWN</v>
      </c>
      <c r="Q107">
        <f t="shared" si="25"/>
        <v>5.8999999999999773</v>
      </c>
      <c r="R107">
        <f t="shared" si="26"/>
        <v>14.899999999999977</v>
      </c>
      <c r="S107">
        <f t="shared" si="27"/>
        <v>0.3959731543624152</v>
      </c>
      <c r="T107" t="str">
        <f t="shared" si="28"/>
        <v>No Indication</v>
      </c>
      <c r="U107" t="str">
        <f t="shared" si="29"/>
        <v>No T+M+I</v>
      </c>
      <c r="V107">
        <v>1010.5015164198232</v>
      </c>
      <c r="W107">
        <v>1254.3430835277509</v>
      </c>
      <c r="X107">
        <f t="shared" si="30"/>
        <v>-243.84156710792763</v>
      </c>
      <c r="Y107">
        <v>-187.84535250384806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2017-07-05T08:58:47Z</dcterms:created>
  <dcterms:modified xsi:type="dcterms:W3CDTF">2017-10-03T07:55:47Z</dcterms:modified>
</cp:coreProperties>
</file>