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21" i="1"/>
  <c r="V3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9" i="1"/>
  <c r="V23" i="1"/>
  <c r="V25" i="1"/>
  <c r="V27" i="1"/>
  <c r="V29" i="1"/>
  <c r="V31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3" i="1"/>
  <c r="V65" i="1"/>
  <c r="V67" i="1"/>
  <c r="V69" i="1"/>
  <c r="V71" i="1"/>
  <c r="V73" i="1"/>
  <c r="V75" i="1"/>
  <c r="V77" i="1"/>
  <c r="V79" i="1"/>
  <c r="V81" i="1"/>
  <c r="V83" i="1"/>
  <c r="V85" i="1"/>
  <c r="V61" i="1"/>
  <c r="V89" i="1"/>
  <c r="V93" i="1"/>
  <c r="V97" i="1"/>
  <c r="V101" i="1"/>
  <c r="V105" i="1"/>
  <c r="V87" i="1"/>
  <c r="V91" i="1"/>
  <c r="V95" i="1"/>
  <c r="V99" i="1"/>
  <c r="V103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7" i="1"/>
  <c r="N65" i="1"/>
  <c r="N79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55" i="1"/>
  <c r="N59" i="1"/>
  <c r="N61" i="1"/>
  <c r="N63" i="1"/>
  <c r="N67" i="1"/>
  <c r="N69" i="1"/>
  <c r="N71" i="1"/>
  <c r="N73" i="1"/>
  <c r="N75" i="1"/>
  <c r="N77" i="1"/>
  <c r="N81" i="1"/>
  <c r="N83" i="1"/>
  <c r="N85" i="1"/>
  <c r="N87" i="1"/>
  <c r="N89" i="1"/>
  <c r="N91" i="1"/>
  <c r="N93" i="1"/>
  <c r="N95" i="1"/>
  <c r="N97" i="1"/>
  <c r="N99" i="1"/>
  <c r="N103" i="1"/>
  <c r="N105" i="1"/>
  <c r="N107" i="1"/>
  <c r="K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53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7" i="1"/>
  <c r="J33" i="1"/>
  <c r="J41" i="1"/>
  <c r="J47" i="1"/>
  <c r="J53" i="1"/>
  <c r="J67" i="1"/>
  <c r="J8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5" i="1"/>
  <c r="J29" i="1"/>
  <c r="J31" i="1"/>
  <c r="J35" i="1"/>
  <c r="J37" i="1"/>
  <c r="J39" i="1"/>
  <c r="J43" i="1"/>
  <c r="J45" i="1"/>
  <c r="J49" i="1"/>
  <c r="J51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J83" i="1"/>
  <c r="J85" i="1"/>
  <c r="J89" i="1"/>
  <c r="J91" i="1"/>
  <c r="J93" i="1"/>
  <c r="J95" i="1"/>
  <c r="J97" i="1"/>
  <c r="J99" i="1"/>
  <c r="J101" i="1"/>
  <c r="J105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3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91" i="1"/>
  <c r="G97" i="1"/>
  <c r="G101" i="1"/>
  <c r="G105" i="1"/>
  <c r="G107" i="1"/>
  <c r="G2" i="1"/>
  <c r="H3" i="1" l="1"/>
  <c r="H15" i="1"/>
  <c r="H4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5" i="1"/>
  <c r="H7" i="1"/>
  <c r="H9" i="1"/>
  <c r="H11" i="1"/>
  <c r="H13" i="1"/>
  <c r="H17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107" i="1"/>
  <c r="H73" i="1"/>
  <c r="H77" i="1"/>
  <c r="H81" i="1"/>
  <c r="H85" i="1"/>
  <c r="H89" i="1"/>
  <c r="H93" i="1"/>
  <c r="H97" i="1"/>
  <c r="H101" i="1"/>
  <c r="H105" i="1"/>
  <c r="AH2" i="1" l="1"/>
  <c r="AH29" i="1"/>
  <c r="AH41" i="1"/>
  <c r="AH28" i="1"/>
  <c r="AH44" i="1"/>
  <c r="AH13" i="1"/>
  <c r="AH56" i="1"/>
  <c r="AH49" i="1"/>
  <c r="AH23" i="1"/>
  <c r="AH40" i="1"/>
  <c r="AH6" i="1"/>
  <c r="AH30" i="1"/>
  <c r="AH33" i="1"/>
  <c r="AH8" i="1"/>
  <c r="AH7" i="1"/>
  <c r="AH27" i="1"/>
  <c r="AH48" i="1"/>
  <c r="AH5" i="1"/>
  <c r="AH46" i="1"/>
  <c r="AH38" i="1"/>
  <c r="AH43" i="1"/>
  <c r="AH11" i="1"/>
  <c r="AH15" i="1"/>
  <c r="AH31" i="1"/>
  <c r="AH14" i="1"/>
  <c r="AH54" i="1"/>
  <c r="AH53" i="1"/>
  <c r="AH25" i="1"/>
  <c r="AH47" i="1"/>
  <c r="AH9" i="1"/>
  <c r="AH36" i="1"/>
  <c r="AH52" i="1"/>
  <c r="AH37" i="1"/>
  <c r="AH42" i="1"/>
  <c r="AH12" i="1"/>
  <c r="AH19" i="1"/>
  <c r="AH34" i="1"/>
  <c r="AH50" i="1"/>
  <c r="AH3" i="1"/>
  <c r="AH18" i="1"/>
  <c r="AH26" i="1"/>
  <c r="AH4" i="1"/>
  <c r="AH20" i="1"/>
  <c r="AH55" i="1"/>
  <c r="AH39" i="1"/>
  <c r="AH17" i="1"/>
  <c r="AH10" i="1" l="1"/>
  <c r="AH22" i="1"/>
  <c r="AH51" i="1"/>
  <c r="AH35" i="1"/>
  <c r="AH21" i="1"/>
  <c r="AH32" i="1"/>
  <c r="AH45" i="1"/>
  <c r="AH24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<sst xmlns="http://schemas.openxmlformats.org/spreadsheetml/2006/main" count="140" uniqueCount="35">
  <si>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</si>
  <si>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</si>
  <si>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</si>
  <si>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</si>
  <si>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</si>
  <si>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TATAGLOBAL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</si>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</sst>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154.30000000000001</v>
      </c>
      <c r="D2">
        <v>161.44999999999999</v>
      </c>
      <c r="E2">
        <v>153.75</v>
      </c>
      <c r="F2">
        <v>158</v>
      </c>
      <c r="G2">
        <f>_xll.TA_TYPPRICE(D2,E2,F2)</f>
        <v>157.73333333333332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4.25</v>
      </c>
      <c r="R2">
        <f>D2-E2</f>
        <v>7.6999999999999886</v>
      </c>
      <c r="S2">
        <f>Q2/R2</f>
        <v>0.55194805194805274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158.85</v>
      </c>
      <c r="D3">
        <v>158.85</v>
      </c>
      <c r="E3">
        <v>155.55000000000001</v>
      </c>
      <c r="F3">
        <v>156</v>
      </c>
      <c r="G3">
        <f>_xll.TA_TYPPRICE(D3,E3,F3)</f>
        <v>156.79999999999998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0.44999999999998863</v>
      </c>
      <c r="R3">
        <f t="shared" ref="R3:R66" si="6">D3-E3</f>
        <v>3.2999999999999829</v>
      </c>
      <c r="S3">
        <f t="shared" ref="S3:S66" si="7">Q3/R3</f>
        <v>0.13636363636363363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156.30000000000001</v>
      </c>
      <c r="D4">
        <v>158.30000000000001</v>
      </c>
      <c r="E4">
        <v>154.80000000000001</v>
      </c>
      <c r="F4">
        <v>155</v>
      </c>
      <c r="G4">
        <f>_xll.TA_TYPPRICE(D4,E4,F4)</f>
        <v>156.03333333333333</v>
      </c>
      <c r="H4">
        <v>156.85555555555553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0.19999999999998863</v>
      </c>
      <c r="R4">
        <f t="shared" si="6"/>
        <v>3.5</v>
      </c>
      <c r="S4">
        <f t="shared" si="7"/>
        <v>5.7142857142853894E-2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156.5</v>
      </c>
      <c r="D5">
        <v>156.5</v>
      </c>
      <c r="E5">
        <v>151.1</v>
      </c>
      <c r="F5">
        <v>152</v>
      </c>
      <c r="G5">
        <f>_xll.TA_TYPPRICE(D5,E5,F5)</f>
        <v>153.20000000000002</v>
      </c>
      <c r="H5">
        <v>155.02777777777777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5.4000000000000057</v>
      </c>
      <c r="S5">
        <f t="shared" si="7"/>
        <v>0.16666666666666755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152.80000000000001</v>
      </c>
      <c r="D6">
        <v>154.15</v>
      </c>
      <c r="E6">
        <v>151.94999999999999</v>
      </c>
      <c r="F6">
        <v>152</v>
      </c>
      <c r="G6">
        <f>_xll.TA_TYPPRICE(D6,E6,F6)</f>
        <v>152.70000000000002</v>
      </c>
      <c r="H6">
        <v>153.86388888888888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5.0000000000011369E-2</v>
      </c>
      <c r="R6">
        <f t="shared" si="6"/>
        <v>2.2000000000000171</v>
      </c>
      <c r="S6">
        <f t="shared" si="7"/>
        <v>2.2727272727277717E-2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153.19999999999999</v>
      </c>
      <c r="D7">
        <v>155.15</v>
      </c>
      <c r="E7">
        <v>152.55000000000001</v>
      </c>
      <c r="F7">
        <v>154</v>
      </c>
      <c r="G7">
        <f>_xll.TA_TYPPRICE(D7,E7,F7)</f>
        <v>153.9</v>
      </c>
      <c r="H7">
        <v>153.88194444444446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1.4499999999999886</v>
      </c>
      <c r="R7">
        <f t="shared" si="6"/>
        <v>2.5999999999999943</v>
      </c>
      <c r="S7">
        <f t="shared" si="7"/>
        <v>0.55769230769230449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154.9</v>
      </c>
      <c r="D8">
        <v>156.35</v>
      </c>
      <c r="E8">
        <v>153.9</v>
      </c>
      <c r="F8">
        <v>155</v>
      </c>
      <c r="G8">
        <f>_xll.TA_TYPPRICE(D8,E8,F8)</f>
        <v>155.08333333333334</v>
      </c>
      <c r="H8">
        <v>154.48263888888891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35.135135135135137</v>
      </c>
      <c r="O8" t="str">
        <f t="shared" si="3"/>
        <v>DOWN</v>
      </c>
      <c r="P8" t="e">
        <f t="shared" si="4"/>
        <v>#N/A</v>
      </c>
      <c r="Q8">
        <f t="shared" si="5"/>
        <v>1.0999999999999943</v>
      </c>
      <c r="R8">
        <f t="shared" si="6"/>
        <v>2.4499999999999886</v>
      </c>
      <c r="S8">
        <f t="shared" si="7"/>
        <v>0.44897959183673447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155</v>
      </c>
      <c r="D9">
        <v>156.19999999999999</v>
      </c>
      <c r="E9">
        <v>153.19999999999999</v>
      </c>
      <c r="F9">
        <v>154</v>
      </c>
      <c r="G9">
        <f>_xll.TA_TYPPRICE(D9,E9,F9)</f>
        <v>154.46666666666667</v>
      </c>
      <c r="H9">
        <v>154.47465277777781</v>
      </c>
      <c r="I9" t="str">
        <f t="shared" si="0"/>
        <v>DOWN</v>
      </c>
      <c r="J9">
        <v>157.11874999999998</v>
      </c>
      <c r="K9">
        <v>153.35000000000002</v>
      </c>
      <c r="L9" t="str">
        <f t="shared" si="1"/>
        <v>No Confirmation</v>
      </c>
      <c r="M9" t="str">
        <f t="shared" si="2"/>
        <v>No Trend</v>
      </c>
      <c r="N9">
        <v>30.0578034682081</v>
      </c>
      <c r="O9" t="str">
        <f t="shared" si="3"/>
        <v>DOWN</v>
      </c>
      <c r="P9" t="str">
        <f t="shared" si="4"/>
        <v>No Trend + Momentum</v>
      </c>
      <c r="Q9">
        <f t="shared" si="5"/>
        <v>0.80000000000001137</v>
      </c>
      <c r="R9">
        <f t="shared" si="6"/>
        <v>3</v>
      </c>
      <c r="S9">
        <f t="shared" si="7"/>
        <v>0.26666666666667044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</v>
      </c>
      <c r="D10">
        <v>154.75</v>
      </c>
      <c r="E10">
        <v>151.65</v>
      </c>
      <c r="F10">
        <v>153</v>
      </c>
      <c r="G10">
        <f>_xll.TA_TYPPRICE(D10,E10,F10)</f>
        <v>153.13333333333333</v>
      </c>
      <c r="H10">
        <v>153.80399305555557</v>
      </c>
      <c r="I10" t="str">
        <f t="shared" si="0"/>
        <v>DOWN</v>
      </c>
      <c r="J10">
        <v>156.5923611111111</v>
      </c>
      <c r="K10">
        <v>152.97222222222223</v>
      </c>
      <c r="L10" t="str">
        <f t="shared" si="1"/>
        <v>No Confirmation</v>
      </c>
      <c r="M10" t="str">
        <f t="shared" si="2"/>
        <v>No Trend</v>
      </c>
      <c r="N10">
        <v>25.458996328029382</v>
      </c>
      <c r="O10" t="str">
        <f t="shared" si="3"/>
        <v>DOWN</v>
      </c>
      <c r="P10" t="str">
        <f t="shared" si="4"/>
        <v>No Trend + Momentum</v>
      </c>
      <c r="Q10">
        <f t="shared" si="5"/>
        <v>1.3499999999999943</v>
      </c>
      <c r="R10">
        <f t="shared" si="6"/>
        <v>3.0999999999999943</v>
      </c>
      <c r="S10">
        <f t="shared" si="7"/>
        <v>0.43548387096774088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152.65</v>
      </c>
      <c r="D11">
        <v>155</v>
      </c>
      <c r="E11">
        <v>152.44999999999999</v>
      </c>
      <c r="F11">
        <v>155</v>
      </c>
      <c r="G11">
        <f>_xll.TA_TYPPRICE(D11,E11,F11)</f>
        <v>154.15</v>
      </c>
      <c r="H11">
        <v>153.97699652777777</v>
      </c>
      <c r="I11" t="str">
        <f t="shared" si="0"/>
        <v>UP</v>
      </c>
      <c r="J11">
        <v>156.23850308641974</v>
      </c>
      <c r="K11">
        <v>152.85617283950617</v>
      </c>
      <c r="L11" t="str">
        <f t="shared" si="1"/>
        <v>No Confirmation</v>
      </c>
      <c r="M11" t="str">
        <f t="shared" si="2"/>
        <v>No Trend</v>
      </c>
      <c r="N11">
        <v>46.082337317397077</v>
      </c>
      <c r="O11" t="str">
        <f t="shared" si="3"/>
        <v>No Momentum</v>
      </c>
      <c r="P11" t="str">
        <f t="shared" si="4"/>
        <v>No Trend + Momentum</v>
      </c>
      <c r="Q11">
        <f t="shared" si="5"/>
        <v>2.5500000000000114</v>
      </c>
      <c r="R11">
        <f t="shared" si="6"/>
        <v>2.5500000000000114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154.6</v>
      </c>
      <c r="D12">
        <v>155.44999999999999</v>
      </c>
      <c r="E12">
        <v>153</v>
      </c>
      <c r="F12">
        <v>154</v>
      </c>
      <c r="G12">
        <f>_xll.TA_TYPPRICE(D12,E12,F12)</f>
        <v>154.15</v>
      </c>
      <c r="H12">
        <v>154.0634982638889</v>
      </c>
      <c r="I12" t="str">
        <f t="shared" si="0"/>
        <v>DOWN</v>
      </c>
      <c r="J12">
        <v>156.06328017832647</v>
      </c>
      <c r="K12">
        <v>152.88813443072704</v>
      </c>
      <c r="L12" t="str">
        <f t="shared" si="1"/>
        <v>No Confirmation</v>
      </c>
      <c r="M12" t="str">
        <f t="shared" si="2"/>
        <v>No Trend</v>
      </c>
      <c r="N12">
        <v>39.288578572439484</v>
      </c>
      <c r="O12" t="str">
        <f t="shared" si="3"/>
        <v>DOWN</v>
      </c>
      <c r="P12" t="str">
        <f t="shared" si="4"/>
        <v>No Trend + Momentum</v>
      </c>
      <c r="Q12">
        <f t="shared" si="5"/>
        <v>1</v>
      </c>
      <c r="R12">
        <f t="shared" si="6"/>
        <v>2.4499999999999886</v>
      </c>
      <c r="S12">
        <f t="shared" si="7"/>
        <v>0.40816326530612435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154</v>
      </c>
      <c r="D13">
        <v>154.65</v>
      </c>
      <c r="E13">
        <v>152.5</v>
      </c>
      <c r="F13">
        <v>152</v>
      </c>
      <c r="G13">
        <f>_xll.TA_TYPPRICE(D13,E13,F13)</f>
        <v>153.04999999999998</v>
      </c>
      <c r="H13">
        <v>153.55674913194446</v>
      </c>
      <c r="I13" t="str">
        <f t="shared" si="0"/>
        <v>DOWN</v>
      </c>
      <c r="J13">
        <v>155.74921791647614</v>
      </c>
      <c r="K13">
        <v>152.80188233500991</v>
      </c>
      <c r="L13" t="str">
        <f t="shared" si="1"/>
        <v>DOWN</v>
      </c>
      <c r="M13" t="str">
        <f t="shared" si="2"/>
        <v>DOWN</v>
      </c>
      <c r="N13">
        <v>28.707837087850528</v>
      </c>
      <c r="O13" t="str">
        <f t="shared" si="3"/>
        <v>DOWN</v>
      </c>
      <c r="P13" t="str">
        <f t="shared" si="4"/>
        <v>DOWN</v>
      </c>
      <c r="Q13">
        <f t="shared" si="5"/>
        <v>-0.5</v>
      </c>
      <c r="R13">
        <f t="shared" si="6"/>
        <v>2.1500000000000057</v>
      </c>
      <c r="S13">
        <f t="shared" si="7"/>
        <v>-0.23255813953488311</v>
      </c>
      <c r="T13" t="str">
        <f t="shared" si="8"/>
        <v>DOWN</v>
      </c>
      <c r="U13" t="str">
        <f t="shared" si="9"/>
        <v>DOWN</v>
      </c>
      <c r="V13">
        <v>154.16666666666666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152</v>
      </c>
      <c r="D14">
        <v>152.6</v>
      </c>
      <c r="E14">
        <v>147</v>
      </c>
      <c r="F14">
        <v>147</v>
      </c>
      <c r="G14">
        <f>_xll.TA_TYPPRICE(D14,E14,F14)</f>
        <v>148.86666666666667</v>
      </c>
      <c r="H14">
        <v>151.21170789930557</v>
      </c>
      <c r="I14" t="str">
        <f t="shared" si="0"/>
        <v>DOWN</v>
      </c>
      <c r="J14">
        <v>155.04939171281478</v>
      </c>
      <c r="K14">
        <v>151.51257514945215</v>
      </c>
      <c r="L14" t="str">
        <f t="shared" si="1"/>
        <v>DOWN</v>
      </c>
      <c r="M14" t="str">
        <f t="shared" si="2"/>
        <v>DOWN</v>
      </c>
      <c r="N14">
        <v>15.588627209201929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5.5999999999999943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153.06410256410257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149.5</v>
      </c>
      <c r="D15">
        <v>153.80000000000001</v>
      </c>
      <c r="E15">
        <v>148.35</v>
      </c>
      <c r="F15">
        <v>149</v>
      </c>
      <c r="G15">
        <f>_xll.TA_TYPPRICE(D15,E15,F15)</f>
        <v>150.38333333333333</v>
      </c>
      <c r="H15">
        <v>150.79752061631945</v>
      </c>
      <c r="I15" t="str">
        <f t="shared" si="0"/>
        <v>DOWN</v>
      </c>
      <c r="J15">
        <v>154.77174910996706</v>
      </c>
      <c r="K15">
        <v>150.80978067179612</v>
      </c>
      <c r="L15" t="str">
        <f t="shared" si="1"/>
        <v>DOWN</v>
      </c>
      <c r="M15" t="str">
        <f t="shared" si="2"/>
        <v>DOWN</v>
      </c>
      <c r="N15">
        <v>31.288809191978395</v>
      </c>
      <c r="O15" t="str">
        <f t="shared" si="3"/>
        <v>DOWN</v>
      </c>
      <c r="P15" t="str">
        <f t="shared" si="4"/>
        <v>DOWN</v>
      </c>
      <c r="Q15">
        <f t="shared" si="5"/>
        <v>0.65000000000000568</v>
      </c>
      <c r="R15">
        <f t="shared" si="6"/>
        <v>5.4500000000000171</v>
      </c>
      <c r="S15">
        <f t="shared" si="7"/>
        <v>0.11926605504587223</v>
      </c>
      <c r="T15" t="str">
        <f t="shared" si="8"/>
        <v>DOWN</v>
      </c>
      <c r="U15" t="str">
        <f t="shared" si="9"/>
        <v>DOWN</v>
      </c>
      <c r="V15">
        <v>152.43885601577909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149.80000000000001</v>
      </c>
      <c r="D16">
        <v>151.15</v>
      </c>
      <c r="E16">
        <v>147.19999999999999</v>
      </c>
      <c r="F16">
        <v>148</v>
      </c>
      <c r="G16">
        <f>_xll.TA_TYPPRICE(D16,E16,F16)</f>
        <v>148.78333333333333</v>
      </c>
      <c r="H16">
        <v>149.7904269748264</v>
      </c>
      <c r="I16" t="str">
        <f t="shared" si="0"/>
        <v>DOWN</v>
      </c>
      <c r="J16">
        <v>153.96691597441884</v>
      </c>
      <c r="K16">
        <v>150.00760718917476</v>
      </c>
      <c r="L16" t="str">
        <f t="shared" si="1"/>
        <v>DOWN</v>
      </c>
      <c r="M16" t="str">
        <f t="shared" si="2"/>
        <v>DOWN</v>
      </c>
      <c r="N16">
        <v>28.030350170361263</v>
      </c>
      <c r="O16" t="str">
        <f t="shared" si="3"/>
        <v>DOWN</v>
      </c>
      <c r="P16" t="str">
        <f t="shared" si="4"/>
        <v>DOWN</v>
      </c>
      <c r="Q16">
        <f t="shared" si="5"/>
        <v>0.80000000000001137</v>
      </c>
      <c r="R16">
        <f t="shared" si="6"/>
        <v>3.9500000000000171</v>
      </c>
      <c r="S16">
        <f t="shared" si="7"/>
        <v>0.20253164556962225</v>
      </c>
      <c r="T16" t="str">
        <f t="shared" si="8"/>
        <v>No Indication</v>
      </c>
      <c r="U16" t="str">
        <f t="shared" si="9"/>
        <v>No T+M+I</v>
      </c>
      <c r="V16">
        <v>151.75595509027463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148.05000000000001</v>
      </c>
      <c r="D17">
        <v>148.4</v>
      </c>
      <c r="E17">
        <v>143.65</v>
      </c>
      <c r="F17">
        <v>145</v>
      </c>
      <c r="G17">
        <f>_xll.TA_TYPPRICE(D17,E17,F17)</f>
        <v>145.68333333333334</v>
      </c>
      <c r="H17">
        <v>147.73688015407987</v>
      </c>
      <c r="I17" t="str">
        <f t="shared" si="0"/>
        <v>DOWN</v>
      </c>
      <c r="J17">
        <v>152.72982353565911</v>
      </c>
      <c r="K17">
        <v>148.59480559158038</v>
      </c>
      <c r="L17" t="str">
        <f t="shared" si="1"/>
        <v>DOWN</v>
      </c>
      <c r="M17" t="str">
        <f t="shared" si="2"/>
        <v>DOWN</v>
      </c>
      <c r="N17">
        <v>20.158032149956274</v>
      </c>
      <c r="O17" t="str">
        <f t="shared" si="3"/>
        <v>DOWN</v>
      </c>
      <c r="P17" t="str">
        <f t="shared" si="4"/>
        <v>DOWN</v>
      </c>
      <c r="Q17">
        <f t="shared" si="5"/>
        <v>1.3499999999999943</v>
      </c>
      <c r="R17">
        <f t="shared" si="6"/>
        <v>4.75</v>
      </c>
      <c r="S17">
        <f t="shared" si="7"/>
        <v>0.2842105263157883</v>
      </c>
      <c r="T17" t="str">
        <f t="shared" si="8"/>
        <v>No Indication</v>
      </c>
      <c r="U17" t="str">
        <f t="shared" si="9"/>
        <v>No T+M+I</v>
      </c>
      <c r="V17">
        <v>150.71657738407853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145.19999999999999</v>
      </c>
      <c r="D18">
        <v>146.1</v>
      </c>
      <c r="E18">
        <v>140.19999999999999</v>
      </c>
      <c r="F18">
        <v>142</v>
      </c>
      <c r="G18">
        <f>_xll.TA_TYPPRICE(D18,E18,F18)</f>
        <v>142.76666666666665</v>
      </c>
      <c r="H18">
        <v>145.25177341037326</v>
      </c>
      <c r="I18" t="str">
        <f t="shared" si="0"/>
        <v>DOWN</v>
      </c>
      <c r="J18">
        <v>151.25652941662375</v>
      </c>
      <c r="K18">
        <v>146.72929323789586</v>
      </c>
      <c r="L18" t="str">
        <f t="shared" si="1"/>
        <v>DOWN</v>
      </c>
      <c r="M18" t="str">
        <f t="shared" si="2"/>
        <v>DOWN</v>
      </c>
      <c r="N18">
        <v>14.920135837992236</v>
      </c>
      <c r="O18" t="str">
        <f t="shared" si="3"/>
        <v>DOWN</v>
      </c>
      <c r="P18" t="str">
        <f t="shared" si="4"/>
        <v>DOWN</v>
      </c>
      <c r="Q18">
        <f t="shared" si="5"/>
        <v>1.8000000000000114</v>
      </c>
      <c r="R18">
        <f t="shared" si="6"/>
        <v>5.9000000000000057</v>
      </c>
      <c r="S18">
        <f t="shared" si="7"/>
        <v>0.30508474576271349</v>
      </c>
      <c r="T18" t="str">
        <f t="shared" si="8"/>
        <v>No Indication</v>
      </c>
      <c r="U18" t="str">
        <f t="shared" si="9"/>
        <v>No T+M+I</v>
      </c>
      <c r="V18">
        <v>149.37556547883568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143.44999999999999</v>
      </c>
      <c r="D19">
        <v>144.65</v>
      </c>
      <c r="E19">
        <v>142.1</v>
      </c>
      <c r="F19">
        <v>143</v>
      </c>
      <c r="G19">
        <f>_xll.TA_TYPPRICE(D19,E19,F19)</f>
        <v>143.25</v>
      </c>
      <c r="H19">
        <v>144.25088670518664</v>
      </c>
      <c r="I19" t="str">
        <f t="shared" si="0"/>
        <v>DOWN</v>
      </c>
      <c r="J19">
        <v>149.78841176848513</v>
      </c>
      <c r="K19">
        <v>145.70056140725234</v>
      </c>
      <c r="L19" t="str">
        <f t="shared" si="1"/>
        <v>DOWN</v>
      </c>
      <c r="M19" t="str">
        <f t="shared" si="2"/>
        <v>DOWN</v>
      </c>
      <c r="N19">
        <v>23.2316427276733</v>
      </c>
      <c r="O19" t="str">
        <f t="shared" si="3"/>
        <v>DOWN</v>
      </c>
      <c r="P19" t="str">
        <f t="shared" si="4"/>
        <v>DOWN</v>
      </c>
      <c r="Q19">
        <f t="shared" si="5"/>
        <v>0.90000000000000568</v>
      </c>
      <c r="R19">
        <f t="shared" si="6"/>
        <v>2.5500000000000114</v>
      </c>
      <c r="S19">
        <f t="shared" si="7"/>
        <v>0.35294117647058887</v>
      </c>
      <c r="T19" t="str">
        <f t="shared" si="8"/>
        <v>No Indication</v>
      </c>
      <c r="U19" t="str">
        <f t="shared" si="9"/>
        <v>No T+M+I</v>
      </c>
      <c r="V19">
        <v>148.3947092513225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144</v>
      </c>
      <c r="D20">
        <v>147.25</v>
      </c>
      <c r="E20">
        <v>143.5</v>
      </c>
      <c r="F20">
        <v>147</v>
      </c>
      <c r="G20">
        <f>_xll.TA_TYPPRICE(D20,E20,F20)</f>
        <v>145.91666666666666</v>
      </c>
      <c r="H20">
        <v>145.08377668592664</v>
      </c>
      <c r="I20" t="str">
        <f t="shared" si="0"/>
        <v>UP</v>
      </c>
      <c r="J20">
        <v>149.22432026437733</v>
      </c>
      <c r="K20">
        <v>145.21154776119627</v>
      </c>
      <c r="L20" t="str">
        <f t="shared" si="1"/>
        <v>No Confirmation</v>
      </c>
      <c r="M20" t="str">
        <f t="shared" si="2"/>
        <v>No Trend</v>
      </c>
      <c r="N20">
        <v>48.424071559118623</v>
      </c>
      <c r="O20" t="str">
        <f t="shared" si="3"/>
        <v>No Momentum</v>
      </c>
      <c r="P20" t="str">
        <f t="shared" si="4"/>
        <v>No Trend + Momentum</v>
      </c>
      <c r="Q20">
        <f t="shared" si="5"/>
        <v>3.5</v>
      </c>
      <c r="R20">
        <f t="shared" si="6"/>
        <v>3.75</v>
      </c>
      <c r="S20">
        <f t="shared" si="7"/>
        <v>0.93333333333333335</v>
      </c>
      <c r="T20" t="str">
        <f t="shared" si="8"/>
        <v>UP</v>
      </c>
      <c r="U20" t="str">
        <f t="shared" si="9"/>
        <v>No T+M+I</v>
      </c>
      <c r="V20">
        <v>148.18013859727287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147.19999999999999</v>
      </c>
      <c r="D21">
        <v>147.5</v>
      </c>
      <c r="E21">
        <v>143.9</v>
      </c>
      <c r="F21">
        <v>145</v>
      </c>
      <c r="G21">
        <f>_xll.TA_TYPPRICE(D21,E21,F21)</f>
        <v>145.46666666666667</v>
      </c>
      <c r="H21">
        <v>145.27522167629667</v>
      </c>
      <c r="I21" t="str">
        <f t="shared" si="0"/>
        <v>DOWN</v>
      </c>
      <c r="J21">
        <v>148.84113798340459</v>
      </c>
      <c r="K21">
        <v>144.92009270315265</v>
      </c>
      <c r="L21" t="str">
        <f t="shared" si="1"/>
        <v>No Confirmation</v>
      </c>
      <c r="M21" t="str">
        <f t="shared" si="2"/>
        <v>No Trend</v>
      </c>
      <c r="N21">
        <v>40.182582990328406</v>
      </c>
      <c r="O21" t="str">
        <f t="shared" si="3"/>
        <v>No Momentum</v>
      </c>
      <c r="P21" t="str">
        <f t="shared" si="4"/>
        <v>No Trend + Momentum</v>
      </c>
      <c r="Q21">
        <f t="shared" si="5"/>
        <v>1.0999999999999943</v>
      </c>
      <c r="R21">
        <f t="shared" si="6"/>
        <v>3.5999999999999943</v>
      </c>
      <c r="S21">
        <f t="shared" si="7"/>
        <v>0.30555555555555447</v>
      </c>
      <c r="T21" t="str">
        <f t="shared" si="8"/>
        <v>No Indication</v>
      </c>
      <c r="U21" t="str">
        <f t="shared" si="9"/>
        <v>No T+M+I</v>
      </c>
      <c r="V21">
        <v>147.69088650538473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145</v>
      </c>
      <c r="D22">
        <v>146.19999999999999</v>
      </c>
      <c r="E22">
        <v>143.69999999999999</v>
      </c>
      <c r="F22">
        <v>145</v>
      </c>
      <c r="G22">
        <f>_xll.TA_TYPPRICE(D22,E22,F22)</f>
        <v>144.96666666666667</v>
      </c>
      <c r="H22">
        <v>145.12094417148165</v>
      </c>
      <c r="I22" t="str">
        <f t="shared" si="0"/>
        <v>DOWN</v>
      </c>
      <c r="J22">
        <v>148.25421843153691</v>
      </c>
      <c r="K22">
        <v>144.64896099134094</v>
      </c>
      <c r="L22" t="str">
        <f t="shared" si="1"/>
        <v>No Confirmation</v>
      </c>
      <c r="M22" t="str">
        <f t="shared" si="2"/>
        <v>No Trend</v>
      </c>
      <c r="N22">
        <v>40.182582990328413</v>
      </c>
      <c r="O22" t="str">
        <f t="shared" si="3"/>
        <v>No Momentum</v>
      </c>
      <c r="P22" t="str">
        <f t="shared" si="4"/>
        <v>No Trend + Momentum</v>
      </c>
      <c r="Q22">
        <f t="shared" si="5"/>
        <v>1.3000000000000114</v>
      </c>
      <c r="R22">
        <f t="shared" si="6"/>
        <v>2.5</v>
      </c>
      <c r="S22">
        <f t="shared" si="7"/>
        <v>0.52000000000000457</v>
      </c>
      <c r="T22" t="str">
        <f t="shared" si="8"/>
        <v>No Indication</v>
      </c>
      <c r="U22" t="str">
        <f t="shared" si="9"/>
        <v>No T+M+I</v>
      </c>
      <c r="V22">
        <v>147.27690396609478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148.55000000000001</v>
      </c>
      <c r="D23">
        <v>151</v>
      </c>
      <c r="E23">
        <v>147.55000000000001</v>
      </c>
      <c r="F23">
        <v>150</v>
      </c>
      <c r="G23">
        <f>_xll.TA_TYPPRICE(D23,E23,F23)</f>
        <v>149.51666666666668</v>
      </c>
      <c r="H23">
        <v>147.31880541907418</v>
      </c>
      <c r="I23" t="str">
        <f t="shared" si="0"/>
        <v>UP</v>
      </c>
      <c r="J23">
        <v>148.86439211341761</v>
      </c>
      <c r="K23">
        <v>145.29363632659852</v>
      </c>
      <c r="L23" t="str">
        <f t="shared" si="1"/>
        <v>UP</v>
      </c>
      <c r="M23" t="str">
        <f t="shared" si="2"/>
        <v>UP</v>
      </c>
      <c r="N23">
        <v>64.0697495244614</v>
      </c>
      <c r="O23" t="str">
        <f t="shared" si="3"/>
        <v>UP</v>
      </c>
      <c r="P23" t="str">
        <f t="shared" si="4"/>
        <v>UP</v>
      </c>
      <c r="Q23">
        <f t="shared" si="5"/>
        <v>2.4499999999999886</v>
      </c>
      <c r="R23">
        <f t="shared" si="6"/>
        <v>3.4499999999999886</v>
      </c>
      <c r="S23">
        <f t="shared" si="7"/>
        <v>0.71014492753623093</v>
      </c>
      <c r="T23" t="str">
        <f t="shared" si="8"/>
        <v>No Indication</v>
      </c>
      <c r="U23" t="str">
        <f t="shared" si="9"/>
        <v>No T+M+I</v>
      </c>
      <c r="V23">
        <v>147.69584181746481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148.35</v>
      </c>
      <c r="D24">
        <v>154</v>
      </c>
      <c r="E24">
        <v>148.25</v>
      </c>
      <c r="F24">
        <v>153</v>
      </c>
      <c r="G24">
        <f>_xll.TA_TYPPRICE(D24,E24,F24)</f>
        <v>151.75</v>
      </c>
      <c r="H24">
        <v>149.53440270953709</v>
      </c>
      <c r="I24" t="str">
        <f t="shared" si="0"/>
        <v>UP</v>
      </c>
      <c r="J24">
        <v>150.00563831043593</v>
      </c>
      <c r="K24">
        <v>145.95060603179886</v>
      </c>
      <c r="L24" t="str">
        <f t="shared" si="1"/>
        <v>UP</v>
      </c>
      <c r="M24" t="str">
        <f t="shared" si="2"/>
        <v>UP</v>
      </c>
      <c r="N24">
        <v>72.350732256752394</v>
      </c>
      <c r="O24" t="str">
        <f t="shared" si="3"/>
        <v>UP</v>
      </c>
      <c r="P24" t="str">
        <f t="shared" si="4"/>
        <v>UP</v>
      </c>
      <c r="Q24">
        <f t="shared" si="5"/>
        <v>4.75</v>
      </c>
      <c r="R24">
        <f t="shared" si="6"/>
        <v>5.75</v>
      </c>
      <c r="S24">
        <f t="shared" si="7"/>
        <v>0.82608695652173914</v>
      </c>
      <c r="T24" t="str">
        <f t="shared" si="8"/>
        <v>UP</v>
      </c>
      <c r="U24" t="str">
        <f t="shared" si="9"/>
        <v>UP</v>
      </c>
      <c r="V24">
        <v>148.51186615323945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153.1</v>
      </c>
      <c r="D25">
        <v>158.35</v>
      </c>
      <c r="E25">
        <v>152.15</v>
      </c>
      <c r="F25">
        <v>155</v>
      </c>
      <c r="G25">
        <f>_xll.TA_TYPPRICE(D25,E25,F25)</f>
        <v>155.16666666666666</v>
      </c>
      <c r="H25">
        <v>152.35053468810187</v>
      </c>
      <c r="I25" t="str">
        <f t="shared" si="0"/>
        <v>UP</v>
      </c>
      <c r="J25">
        <v>151.85994090811684</v>
      </c>
      <c r="K25">
        <v>147.32824913584355</v>
      </c>
      <c r="L25" t="str">
        <f t="shared" si="1"/>
        <v>UP</v>
      </c>
      <c r="M25" t="str">
        <f t="shared" si="2"/>
        <v>UP</v>
      </c>
      <c r="N25">
        <v>76.805502898866067</v>
      </c>
      <c r="O25" t="str">
        <f t="shared" si="3"/>
        <v>UP</v>
      </c>
      <c r="P25" t="str">
        <f t="shared" si="4"/>
        <v>UP</v>
      </c>
      <c r="Q25">
        <f t="shared" si="5"/>
        <v>2.8499999999999943</v>
      </c>
      <c r="R25">
        <f t="shared" si="6"/>
        <v>6.1999999999999886</v>
      </c>
      <c r="S25">
        <f t="shared" si="7"/>
        <v>0.45967741935483863</v>
      </c>
      <c r="T25" t="str">
        <f t="shared" si="8"/>
        <v>No Indication</v>
      </c>
      <c r="U25" t="str">
        <f t="shared" si="9"/>
        <v>No T+M+I</v>
      </c>
      <c r="V25">
        <v>149.51004059120262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155.05000000000001</v>
      </c>
      <c r="D26">
        <v>156.5</v>
      </c>
      <c r="E26">
        <v>152.9</v>
      </c>
      <c r="F26">
        <v>155</v>
      </c>
      <c r="G26">
        <f>_xll.TA_TYPPRICE(D26,E26,F26)</f>
        <v>154.79999999999998</v>
      </c>
      <c r="H26">
        <v>153.57526734405093</v>
      </c>
      <c r="I26" t="str">
        <f t="shared" si="0"/>
        <v>UP</v>
      </c>
      <c r="J26">
        <v>152.89106515075756</v>
      </c>
      <c r="K26">
        <v>148.566415994545</v>
      </c>
      <c r="L26" t="str">
        <f t="shared" si="1"/>
        <v>UP</v>
      </c>
      <c r="M26" t="str">
        <f t="shared" si="2"/>
        <v>UP</v>
      </c>
      <c r="N26">
        <v>76.805502898866067</v>
      </c>
      <c r="O26" t="str">
        <f t="shared" si="3"/>
        <v>UP</v>
      </c>
      <c r="P26" t="str">
        <f t="shared" si="4"/>
        <v>UP</v>
      </c>
      <c r="Q26">
        <f t="shared" si="5"/>
        <v>2.0999999999999943</v>
      </c>
      <c r="R26">
        <f t="shared" si="6"/>
        <v>3.5999999999999943</v>
      </c>
      <c r="S26">
        <f t="shared" si="7"/>
        <v>0.5833333333333327</v>
      </c>
      <c r="T26" t="str">
        <f t="shared" si="8"/>
        <v>No Indication</v>
      </c>
      <c r="U26" t="str">
        <f t="shared" si="9"/>
        <v>No T+M+I</v>
      </c>
      <c r="V26">
        <v>150.35464973101762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155</v>
      </c>
      <c r="D27">
        <v>155.65</v>
      </c>
      <c r="E27">
        <v>152.19999999999999</v>
      </c>
      <c r="F27">
        <v>152</v>
      </c>
      <c r="G27">
        <f>_xll.TA_TYPPRICE(D27,E27,F27)</f>
        <v>153.28333333333333</v>
      </c>
      <c r="H27">
        <v>153.42930033869214</v>
      </c>
      <c r="I27" t="str">
        <f t="shared" si="0"/>
        <v>DOWN</v>
      </c>
      <c r="J27">
        <v>153.50416178392254</v>
      </c>
      <c r="K27">
        <v>149.37387910686832</v>
      </c>
      <c r="L27" t="str">
        <f t="shared" si="1"/>
        <v>No Confirmation</v>
      </c>
      <c r="M27" t="str">
        <f t="shared" si="2"/>
        <v>No Trend</v>
      </c>
      <c r="N27">
        <v>55.752384016537263</v>
      </c>
      <c r="O27" t="str">
        <f t="shared" si="3"/>
        <v>No Momentum</v>
      </c>
      <c r="P27" t="str">
        <f t="shared" si="4"/>
        <v>No Trend + Momentum</v>
      </c>
      <c r="Q27">
        <f t="shared" si="5"/>
        <v>-0.19999999999998863</v>
      </c>
      <c r="R27">
        <f t="shared" si="6"/>
        <v>3.4500000000000171</v>
      </c>
      <c r="S27">
        <f t="shared" si="7"/>
        <v>-5.7971014492750043E-2</v>
      </c>
      <c r="T27" t="str">
        <f t="shared" si="8"/>
        <v>DOWN</v>
      </c>
      <c r="U27" t="str">
        <f t="shared" si="9"/>
        <v>No T+M+I</v>
      </c>
      <c r="V27">
        <v>150.60778054163029</v>
      </c>
      <c r="W27">
        <v>151</v>
      </c>
      <c r="X27">
        <f t="shared" si="10"/>
        <v>-0.39221945836970917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152.65</v>
      </c>
      <c r="D28">
        <v>156.4</v>
      </c>
      <c r="E28">
        <v>152.4</v>
      </c>
      <c r="F28">
        <v>155</v>
      </c>
      <c r="G28">
        <f>_xll.TA_TYPPRICE(D28,E28,F28)</f>
        <v>154.6</v>
      </c>
      <c r="H28">
        <v>154.01465016934606</v>
      </c>
      <c r="I28" t="str">
        <f t="shared" si="0"/>
        <v>UP</v>
      </c>
      <c r="J28">
        <v>154.14768138749531</v>
      </c>
      <c r="K28">
        <v>150.04635041645312</v>
      </c>
      <c r="L28" t="str">
        <f t="shared" si="1"/>
        <v>UP</v>
      </c>
      <c r="M28" t="str">
        <f t="shared" si="2"/>
        <v>UP</v>
      </c>
      <c r="N28">
        <v>67.044242317164844</v>
      </c>
      <c r="O28" t="str">
        <f t="shared" si="3"/>
        <v>UP</v>
      </c>
      <c r="P28" t="str">
        <f t="shared" si="4"/>
        <v>UP</v>
      </c>
      <c r="Q28">
        <f t="shared" si="5"/>
        <v>2.5999999999999943</v>
      </c>
      <c r="R28">
        <f t="shared" si="6"/>
        <v>4</v>
      </c>
      <c r="S28">
        <f t="shared" si="7"/>
        <v>0.64999999999999858</v>
      </c>
      <c r="T28" t="str">
        <f t="shared" si="8"/>
        <v>No Indication</v>
      </c>
      <c r="U28" t="str">
        <f t="shared" si="9"/>
        <v>No T+M+I</v>
      </c>
      <c r="V28">
        <v>151.2835066121487</v>
      </c>
      <c r="W28">
        <v>151.2962962962963</v>
      </c>
      <c r="X28">
        <f t="shared" si="10"/>
        <v>-1.278968414760584E-2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155.1</v>
      </c>
      <c r="D29">
        <v>156.9</v>
      </c>
      <c r="E29">
        <v>153.4</v>
      </c>
      <c r="F29">
        <v>154</v>
      </c>
      <c r="G29">
        <f>_xll.TA_TYPPRICE(D29,E29,F29)</f>
        <v>154.76666666666668</v>
      </c>
      <c r="H29">
        <v>154.39065841800635</v>
      </c>
      <c r="I29" t="str">
        <f t="shared" si="0"/>
        <v>DOWN</v>
      </c>
      <c r="J29">
        <v>154.75930774582969</v>
      </c>
      <c r="K29">
        <v>150.79160587946353</v>
      </c>
      <c r="L29" t="str">
        <f t="shared" si="1"/>
        <v>No Confirmation</v>
      </c>
      <c r="M29" t="str">
        <f t="shared" si="2"/>
        <v>No Trend</v>
      </c>
      <c r="N29">
        <v>60.600468561090096</v>
      </c>
      <c r="O29" t="str">
        <f t="shared" si="3"/>
        <v>UP</v>
      </c>
      <c r="P29" t="str">
        <f t="shared" si="4"/>
        <v>No Trend + Momentum</v>
      </c>
      <c r="Q29">
        <f t="shared" si="5"/>
        <v>0.59999999999999432</v>
      </c>
      <c r="R29">
        <f t="shared" si="6"/>
        <v>3.5</v>
      </c>
      <c r="S29">
        <f t="shared" si="7"/>
        <v>0.17142857142856979</v>
      </c>
      <c r="T29" t="str">
        <f t="shared" si="8"/>
        <v>DOWN</v>
      </c>
      <c r="U29" t="str">
        <f t="shared" si="9"/>
        <v>No T+M+I</v>
      </c>
      <c r="V29">
        <v>151.70142867181812</v>
      </c>
      <c r="W29">
        <v>151.49657064471879</v>
      </c>
      <c r="X29">
        <f t="shared" si="10"/>
        <v>0.20485802709933409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154.9</v>
      </c>
      <c r="D30">
        <v>155.65</v>
      </c>
      <c r="E30">
        <v>152.80000000000001</v>
      </c>
      <c r="F30">
        <v>154</v>
      </c>
      <c r="G30">
        <f>_xll.TA_TYPPRICE(D30,E30,F30)</f>
        <v>154.15</v>
      </c>
      <c r="H30">
        <v>154.27032920900319</v>
      </c>
      <c r="I30" t="str">
        <f t="shared" si="0"/>
        <v>DOWN</v>
      </c>
      <c r="J30">
        <v>154.95723935786754</v>
      </c>
      <c r="K30">
        <v>151.2379156840272</v>
      </c>
      <c r="L30" t="str">
        <f t="shared" si="1"/>
        <v>No Confirmation</v>
      </c>
      <c r="M30" t="str">
        <f t="shared" si="2"/>
        <v>No Trend</v>
      </c>
      <c r="N30">
        <v>60.600468561090096</v>
      </c>
      <c r="O30" t="str">
        <f t="shared" si="3"/>
        <v>UP</v>
      </c>
      <c r="P30" t="str">
        <f t="shared" si="4"/>
        <v>No Trend + Momentum</v>
      </c>
      <c r="Q30">
        <f t="shared" si="5"/>
        <v>1.1999999999999886</v>
      </c>
      <c r="R30">
        <f t="shared" si="6"/>
        <v>2.8499999999999943</v>
      </c>
      <c r="S30">
        <f t="shared" si="7"/>
        <v>0.42105263157894424</v>
      </c>
      <c r="T30" t="str">
        <f t="shared" si="8"/>
        <v>No Indication</v>
      </c>
      <c r="U30" t="str">
        <f t="shared" si="9"/>
        <v>No T+M+I</v>
      </c>
      <c r="V30">
        <v>152.05505502999995</v>
      </c>
      <c r="W30">
        <v>151.6820098562211</v>
      </c>
      <c r="X30">
        <f t="shared" si="10"/>
        <v>0.37304517377884849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153.5</v>
      </c>
      <c r="D31">
        <v>154.5</v>
      </c>
      <c r="E31">
        <v>151.75</v>
      </c>
      <c r="F31">
        <v>152</v>
      </c>
      <c r="G31">
        <f>_xll.TA_TYPPRICE(D31,E31,F31)</f>
        <v>152.75</v>
      </c>
      <c r="H31">
        <v>153.5101646045016</v>
      </c>
      <c r="I31" t="str">
        <f t="shared" si="0"/>
        <v>DOWN</v>
      </c>
      <c r="J31">
        <v>154.85563061167474</v>
      </c>
      <c r="K31">
        <v>151.35171219868784</v>
      </c>
      <c r="L31" t="str">
        <f t="shared" si="1"/>
        <v>No Confirmation</v>
      </c>
      <c r="M31" t="str">
        <f t="shared" si="2"/>
        <v>No Trend</v>
      </c>
      <c r="N31">
        <v>46.603168734280572</v>
      </c>
      <c r="O31" t="str">
        <f t="shared" si="3"/>
        <v>No Momentum</v>
      </c>
      <c r="P31" t="str">
        <f t="shared" si="4"/>
        <v>No Trend + Momentum</v>
      </c>
      <c r="Q31">
        <f t="shared" si="5"/>
        <v>0.25</v>
      </c>
      <c r="R31">
        <f t="shared" si="6"/>
        <v>2.75</v>
      </c>
      <c r="S31">
        <f t="shared" si="7"/>
        <v>9.0909090909090912E-2</v>
      </c>
      <c r="T31" t="str">
        <f t="shared" si="8"/>
        <v>DOWN</v>
      </c>
      <c r="U31" t="str">
        <f t="shared" si="9"/>
        <v>No T+M+I</v>
      </c>
      <c r="V31">
        <v>152.04658502538456</v>
      </c>
      <c r="W31">
        <v>151.70556468168621</v>
      </c>
      <c r="X31">
        <f t="shared" si="10"/>
        <v>0.34102034369834655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152.44999999999999</v>
      </c>
      <c r="D32">
        <v>157.69999999999999</v>
      </c>
      <c r="E32">
        <v>151.69999999999999</v>
      </c>
      <c r="F32">
        <v>156</v>
      </c>
      <c r="G32">
        <f>_xll.TA_TYPPRICE(D32,E32,F32)</f>
        <v>155.13333333333333</v>
      </c>
      <c r="H32">
        <v>154.32174896891746</v>
      </c>
      <c r="I32" t="str">
        <f t="shared" si="0"/>
        <v>UP</v>
      </c>
      <c r="J32">
        <v>155.48771269796924</v>
      </c>
      <c r="K32">
        <v>151.42910948786832</v>
      </c>
      <c r="L32" t="str">
        <f t="shared" si="1"/>
        <v>UP</v>
      </c>
      <c r="M32" t="str">
        <f t="shared" si="2"/>
        <v>UP</v>
      </c>
      <c r="N32">
        <v>66.1497318260665</v>
      </c>
      <c r="O32" t="str">
        <f t="shared" si="3"/>
        <v>UP</v>
      </c>
      <c r="P32" t="str">
        <f t="shared" si="4"/>
        <v>UP</v>
      </c>
      <c r="Q32">
        <f t="shared" si="5"/>
        <v>4.3000000000000114</v>
      </c>
      <c r="R32">
        <f t="shared" si="6"/>
        <v>6</v>
      </c>
      <c r="S32">
        <f t="shared" si="7"/>
        <v>0.71666666666666856</v>
      </c>
      <c r="T32" t="str">
        <f t="shared" si="8"/>
        <v>No Indication</v>
      </c>
      <c r="U32" t="str">
        <f t="shared" si="9"/>
        <v>No T+M+I</v>
      </c>
      <c r="V32">
        <v>152.65480271378692</v>
      </c>
      <c r="W32">
        <v>152.0236710015613</v>
      </c>
      <c r="X32">
        <f t="shared" si="10"/>
        <v>0.63113171222562414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156.94999999999999</v>
      </c>
      <c r="D33">
        <v>160.44999999999999</v>
      </c>
      <c r="E33">
        <v>155.05000000000001</v>
      </c>
      <c r="F33">
        <v>158</v>
      </c>
      <c r="G33">
        <f>_xll.TA_TYPPRICE(D33,E33,F33)</f>
        <v>157.83333333333334</v>
      </c>
      <c r="H33">
        <v>156.07754115112539</v>
      </c>
      <c r="I33" t="str">
        <f t="shared" si="0"/>
        <v>UP</v>
      </c>
      <c r="J33">
        <v>156.59044320953163</v>
      </c>
      <c r="K33">
        <v>152.23375182389759</v>
      </c>
      <c r="L33" t="str">
        <f t="shared" si="1"/>
        <v>UP</v>
      </c>
      <c r="M33" t="str">
        <f t="shared" si="2"/>
        <v>UP</v>
      </c>
      <c r="N33">
        <v>72.452332245348558</v>
      </c>
      <c r="O33" t="str">
        <f t="shared" si="3"/>
        <v>UP</v>
      </c>
      <c r="P33" t="str">
        <f t="shared" si="4"/>
        <v>UP</v>
      </c>
      <c r="Q33">
        <f t="shared" si="5"/>
        <v>2.9499999999999886</v>
      </c>
      <c r="R33">
        <f t="shared" si="6"/>
        <v>5.3999999999999773</v>
      </c>
      <c r="S33">
        <f t="shared" si="7"/>
        <v>0.5462962962962965</v>
      </c>
      <c r="T33" t="str">
        <f t="shared" si="8"/>
        <v>No Indication</v>
      </c>
      <c r="U33" t="str">
        <f t="shared" si="9"/>
        <v>No T+M+I</v>
      </c>
      <c r="V33">
        <v>153.47714075781971</v>
      </c>
      <c r="W33">
        <v>152.46636203848269</v>
      </c>
      <c r="X33">
        <f t="shared" si="10"/>
        <v>1.0107787193370257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162.75</v>
      </c>
      <c r="E34">
        <v>157.6</v>
      </c>
      <c r="F34">
        <v>159</v>
      </c>
      <c r="G34">
        <f>_xll.TA_TYPPRICE(D34,E34,F34)</f>
        <v>159.78333333333333</v>
      </c>
      <c r="H34">
        <v>157.93043724222935</v>
      </c>
      <c r="I34" t="str">
        <f t="shared" si="0"/>
        <v>UP</v>
      </c>
      <c r="J34">
        <v>157.95923360741349</v>
      </c>
      <c r="K34">
        <v>153.42625141858701</v>
      </c>
      <c r="L34" t="str">
        <f t="shared" si="1"/>
        <v>UP</v>
      </c>
      <c r="M34" t="str">
        <f t="shared" si="2"/>
        <v>UP</v>
      </c>
      <c r="N34">
        <v>75.323871163981011</v>
      </c>
      <c r="O34" t="str">
        <f t="shared" si="3"/>
        <v>UP</v>
      </c>
      <c r="P34" t="str">
        <f t="shared" si="4"/>
        <v>UP</v>
      </c>
      <c r="Q34">
        <f t="shared" si="5"/>
        <v>1.4000000000000057</v>
      </c>
      <c r="R34">
        <f t="shared" si="6"/>
        <v>5.1500000000000057</v>
      </c>
      <c r="S34">
        <f t="shared" si="7"/>
        <v>0.27184466019417558</v>
      </c>
      <c r="T34" t="str">
        <f t="shared" si="8"/>
        <v>No Indication</v>
      </c>
      <c r="U34" t="str">
        <f t="shared" si="9"/>
        <v>No T+M+I</v>
      </c>
      <c r="V34">
        <v>154.32681141046282</v>
      </c>
      <c r="W34">
        <v>152.95033522081729</v>
      </c>
      <c r="X34">
        <f t="shared" si="10"/>
        <v>1.3764761896455298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159.94999999999999</v>
      </c>
      <c r="D35">
        <v>161.80000000000001</v>
      </c>
      <c r="E35">
        <v>157.69999999999999</v>
      </c>
      <c r="F35">
        <v>158</v>
      </c>
      <c r="G35">
        <f>_xll.TA_TYPPRICE(D35,E35,F35)</f>
        <v>159.16666666666666</v>
      </c>
      <c r="H35">
        <v>158.54855195444799</v>
      </c>
      <c r="I35" t="str">
        <f t="shared" si="0"/>
        <v>DOWN</v>
      </c>
      <c r="J35">
        <v>158.81273725021049</v>
      </c>
      <c r="K35">
        <v>154.37597332556768</v>
      </c>
      <c r="L35" t="str">
        <f t="shared" si="1"/>
        <v>No Confirmation</v>
      </c>
      <c r="M35" t="str">
        <f t="shared" si="2"/>
        <v>No Trend</v>
      </c>
      <c r="N35">
        <v>66.640681043941811</v>
      </c>
      <c r="O35" t="str">
        <f t="shared" si="3"/>
        <v>UP</v>
      </c>
      <c r="P35" t="str">
        <f t="shared" si="4"/>
        <v>No Trend + Momentum</v>
      </c>
      <c r="Q35">
        <f t="shared" si="5"/>
        <v>0.30000000000001137</v>
      </c>
      <c r="R35">
        <f t="shared" si="6"/>
        <v>4.1000000000000227</v>
      </c>
      <c r="S35">
        <f t="shared" si="7"/>
        <v>7.3170731707319442E-2</v>
      </c>
      <c r="T35" t="str">
        <f t="shared" si="8"/>
        <v>DOWN</v>
      </c>
      <c r="U35" t="str">
        <f t="shared" si="9"/>
        <v>No T+M+I</v>
      </c>
      <c r="V35">
        <v>154.89191734731469</v>
      </c>
      <c r="W35">
        <v>153.32438446371972</v>
      </c>
      <c r="X35">
        <f t="shared" si="10"/>
        <v>1.5675328835949642</v>
      </c>
      <c r="Y35">
        <v>0.56664821187359538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159</v>
      </c>
      <c r="D36">
        <v>159.55000000000001</v>
      </c>
      <c r="E36">
        <v>155.9</v>
      </c>
      <c r="F36">
        <v>156</v>
      </c>
      <c r="G36">
        <f>_xll.TA_TYPPRICE(D36,E36,F36)</f>
        <v>157.15</v>
      </c>
      <c r="H36">
        <v>157.84927597722401</v>
      </c>
      <c r="I36" t="str">
        <f t="shared" si="0"/>
        <v>DOWN</v>
      </c>
      <c r="J36">
        <v>158.97657341683038</v>
      </c>
      <c r="K36">
        <v>154.71464591988598</v>
      </c>
      <c r="L36" t="str">
        <f t="shared" si="1"/>
        <v>No Confirmation</v>
      </c>
      <c r="M36" t="str">
        <f t="shared" si="2"/>
        <v>No Trend</v>
      </c>
      <c r="N36">
        <v>51.731820594510516</v>
      </c>
      <c r="O36" t="str">
        <f t="shared" si="3"/>
        <v>No Momentum</v>
      </c>
      <c r="P36" t="str">
        <f t="shared" si="4"/>
        <v>No Trend + Momentum</v>
      </c>
      <c r="Q36">
        <f t="shared" si="5"/>
        <v>9.9999999999994316E-2</v>
      </c>
      <c r="R36">
        <f t="shared" si="6"/>
        <v>3.6500000000000057</v>
      </c>
      <c r="S36">
        <f t="shared" si="7"/>
        <v>2.7397260273971002E-2</v>
      </c>
      <c r="T36" t="str">
        <f t="shared" si="8"/>
        <v>DOWN</v>
      </c>
      <c r="U36" t="str">
        <f t="shared" si="9"/>
        <v>No T+M+I</v>
      </c>
      <c r="V36">
        <v>155.06239160157398</v>
      </c>
      <c r="W36">
        <v>153.52257820714789</v>
      </c>
      <c r="X36">
        <f t="shared" si="10"/>
        <v>1.5398133944260906</v>
      </c>
      <c r="Y36">
        <v>0.76128124838409439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156.75</v>
      </c>
      <c r="D37">
        <v>158.65</v>
      </c>
      <c r="E37">
        <v>155.55000000000001</v>
      </c>
      <c r="F37">
        <v>157</v>
      </c>
      <c r="G37">
        <f>_xll.TA_TYPPRICE(D37,E37,F37)</f>
        <v>157.06666666666669</v>
      </c>
      <c r="H37">
        <v>157.45797132194537</v>
      </c>
      <c r="I37" t="str">
        <f t="shared" si="0"/>
        <v>DOWN</v>
      </c>
      <c r="J37">
        <v>158.90400154642361</v>
      </c>
      <c r="K37">
        <v>154.90028015991132</v>
      </c>
      <c r="L37" t="str">
        <f t="shared" si="1"/>
        <v>No Confirmation</v>
      </c>
      <c r="M37" t="str">
        <f t="shared" si="2"/>
        <v>No Trend</v>
      </c>
      <c r="N37">
        <v>57.652993651056164</v>
      </c>
      <c r="O37" t="str">
        <f t="shared" si="3"/>
        <v>No Momentum</v>
      </c>
      <c r="P37" t="str">
        <f t="shared" si="4"/>
        <v>No Trend + Momentum</v>
      </c>
      <c r="Q37">
        <f t="shared" si="5"/>
        <v>1.4499999999999886</v>
      </c>
      <c r="R37">
        <f t="shared" si="6"/>
        <v>3.0999999999999943</v>
      </c>
      <c r="S37">
        <f t="shared" si="7"/>
        <v>0.46774193548386817</v>
      </c>
      <c r="T37" t="str">
        <f t="shared" si="8"/>
        <v>No Indication</v>
      </c>
      <c r="U37" t="str">
        <f t="shared" si="9"/>
        <v>No T+M+I</v>
      </c>
      <c r="V37">
        <v>155.36048520133184</v>
      </c>
      <c r="W37">
        <v>153.7801650066184</v>
      </c>
      <c r="X37">
        <f t="shared" si="10"/>
        <v>1.5803201947134369</v>
      </c>
      <c r="Y37">
        <v>0.92508903764996286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156.80000000000001</v>
      </c>
      <c r="D38">
        <v>159.4</v>
      </c>
      <c r="E38">
        <v>156.05000000000001</v>
      </c>
      <c r="F38">
        <v>157</v>
      </c>
      <c r="G38">
        <f>_xll.TA_TYPPRICE(D38,E38,F38)</f>
        <v>157.48333333333335</v>
      </c>
      <c r="H38">
        <v>157.47065232763936</v>
      </c>
      <c r="I38" t="str">
        <f t="shared" si="0"/>
        <v>DOWN</v>
      </c>
      <c r="J38">
        <v>159.01422342499615</v>
      </c>
      <c r="K38">
        <v>155.15577345770882</v>
      </c>
      <c r="L38" t="str">
        <f t="shared" si="1"/>
        <v>No Confirmation</v>
      </c>
      <c r="M38" t="str">
        <f t="shared" si="2"/>
        <v>No Trend</v>
      </c>
      <c r="N38">
        <v>57.65299365105615</v>
      </c>
      <c r="O38" t="str">
        <f t="shared" si="3"/>
        <v>No Momentum</v>
      </c>
      <c r="P38" t="str">
        <f t="shared" si="4"/>
        <v>No Trend + Momentum</v>
      </c>
      <c r="Q38">
        <f t="shared" si="5"/>
        <v>0.94999999999998863</v>
      </c>
      <c r="R38">
        <f t="shared" si="6"/>
        <v>3.3499999999999943</v>
      </c>
      <c r="S38">
        <f t="shared" si="7"/>
        <v>0.28358208955223591</v>
      </c>
      <c r="T38" t="str">
        <f t="shared" si="8"/>
        <v>No Indication</v>
      </c>
      <c r="U38" t="str">
        <f t="shared" si="9"/>
        <v>No T+M+I</v>
      </c>
      <c r="V38">
        <v>155.61271824728078</v>
      </c>
      <c r="W38">
        <v>154.01867130242445</v>
      </c>
      <c r="X38">
        <f t="shared" si="10"/>
        <v>1.5940469448563306</v>
      </c>
      <c r="Y38">
        <v>1.0588806190912363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</v>
      </c>
      <c r="D39">
        <v>158.6</v>
      </c>
      <c r="E39">
        <v>154</v>
      </c>
      <c r="F39">
        <v>154</v>
      </c>
      <c r="G39">
        <f>_xll.TA_TYPPRICE(D39,E39,F39)</f>
        <v>155.53333333333333</v>
      </c>
      <c r="H39">
        <v>156.50199283048636</v>
      </c>
      <c r="I39" t="str">
        <f t="shared" si="0"/>
        <v>DOWN</v>
      </c>
      <c r="J39">
        <v>158.92217377499699</v>
      </c>
      <c r="K39">
        <v>154.89893491155129</v>
      </c>
      <c r="L39" t="str">
        <f t="shared" si="1"/>
        <v>DOWN</v>
      </c>
      <c r="M39" t="str">
        <f t="shared" si="2"/>
        <v>DOWN</v>
      </c>
      <c r="N39">
        <v>36.604451534924628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4.5999999999999943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155.36460774769913</v>
      </c>
      <c r="W39">
        <v>154.01728824298561</v>
      </c>
      <c r="X39">
        <f t="shared" si="10"/>
        <v>1.3473195047135107</v>
      </c>
      <c r="Y39">
        <v>1.1165683962156912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154.6</v>
      </c>
      <c r="D40">
        <v>155</v>
      </c>
      <c r="E40">
        <v>149.80000000000001</v>
      </c>
      <c r="F40">
        <v>151</v>
      </c>
      <c r="G40">
        <f>_xll.TA_TYPPRICE(D40,E40,F40)</f>
        <v>151.93333333333334</v>
      </c>
      <c r="H40">
        <v>154.21766308190985</v>
      </c>
      <c r="I40" t="str">
        <f t="shared" si="0"/>
        <v>DOWN</v>
      </c>
      <c r="J40">
        <v>158.05057960277543</v>
      </c>
      <c r="K40">
        <v>153.76583826453989</v>
      </c>
      <c r="L40" t="str">
        <f t="shared" si="1"/>
        <v>DOWN</v>
      </c>
      <c r="M40" t="str">
        <f t="shared" si="2"/>
        <v>DOWN</v>
      </c>
      <c r="N40">
        <v>25.134158373067656</v>
      </c>
      <c r="O40" t="str">
        <f t="shared" si="3"/>
        <v>DOWN</v>
      </c>
      <c r="P40" t="str">
        <f t="shared" si="4"/>
        <v>DOWN</v>
      </c>
      <c r="Q40">
        <f t="shared" si="5"/>
        <v>1.1999999999999886</v>
      </c>
      <c r="R40">
        <f t="shared" si="6"/>
        <v>5.1999999999999886</v>
      </c>
      <c r="S40">
        <f t="shared" si="7"/>
        <v>0.23076923076922909</v>
      </c>
      <c r="T40" t="str">
        <f t="shared" si="8"/>
        <v>No Indication</v>
      </c>
      <c r="U40" t="str">
        <f t="shared" si="9"/>
        <v>No T+M+I</v>
      </c>
      <c r="V40">
        <v>154.6931296326685</v>
      </c>
      <c r="W40">
        <v>153.79378541017186</v>
      </c>
      <c r="X40">
        <f t="shared" si="10"/>
        <v>0.89934422249663726</v>
      </c>
      <c r="Y40">
        <v>1.0731235614718804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151.15</v>
      </c>
      <c r="D41">
        <v>151.94999999999999</v>
      </c>
      <c r="E41">
        <v>145.75</v>
      </c>
      <c r="F41">
        <v>147</v>
      </c>
      <c r="G41">
        <f>_xll.TA_TYPPRICE(D41,E41,F41)</f>
        <v>148.23333333333332</v>
      </c>
      <c r="H41">
        <v>151.22549820762157</v>
      </c>
      <c r="I41" t="str">
        <f t="shared" si="0"/>
        <v>DOWN</v>
      </c>
      <c r="J41">
        <v>156.6948952466031</v>
      </c>
      <c r="K41">
        <v>151.98454087241993</v>
      </c>
      <c r="L41" t="str">
        <f t="shared" si="1"/>
        <v>DOWN</v>
      </c>
      <c r="M41" t="str">
        <f t="shared" si="2"/>
        <v>DOWN</v>
      </c>
      <c r="N41">
        <v>16.511047236360387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6.1999999999999886</v>
      </c>
      <c r="S41">
        <f t="shared" si="7"/>
        <v>0.20161290322580683</v>
      </c>
      <c r="T41" t="str">
        <f t="shared" si="8"/>
        <v>No Indication</v>
      </c>
      <c r="U41" t="str">
        <f t="shared" si="9"/>
        <v>No T+M+I</v>
      </c>
      <c r="V41">
        <v>153.50957122764257</v>
      </c>
      <c r="W41">
        <v>153.29054204645544</v>
      </c>
      <c r="X41">
        <f t="shared" si="10"/>
        <v>0.21902918118712478</v>
      </c>
      <c r="Y41">
        <v>0.90230468541492925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147.25</v>
      </c>
      <c r="D42">
        <v>150.19999999999999</v>
      </c>
      <c r="E42">
        <v>146.4</v>
      </c>
      <c r="F42">
        <v>149</v>
      </c>
      <c r="G42">
        <f>_xll.TA_TYPPRICE(D42,E42,F42)</f>
        <v>148.53333333333333</v>
      </c>
      <c r="H42">
        <v>149.87941577047746</v>
      </c>
      <c r="I42" t="str">
        <f t="shared" si="0"/>
        <v>DOWN</v>
      </c>
      <c r="J42">
        <v>155.25158519180241</v>
      </c>
      <c r="K42">
        <v>150.74353178965995</v>
      </c>
      <c r="L42" t="str">
        <f t="shared" si="1"/>
        <v>DOWN</v>
      </c>
      <c r="M42" t="str">
        <f t="shared" si="2"/>
        <v>DOWN</v>
      </c>
      <c r="N42">
        <v>31.252395970138526</v>
      </c>
      <c r="O42" t="str">
        <f t="shared" si="3"/>
        <v>DOWN</v>
      </c>
      <c r="P42" t="str">
        <f t="shared" si="4"/>
        <v>DOWN</v>
      </c>
      <c r="Q42">
        <f t="shared" si="5"/>
        <v>2.5999999999999943</v>
      </c>
      <c r="R42">
        <f t="shared" si="6"/>
        <v>3.7999999999999829</v>
      </c>
      <c r="S42">
        <f t="shared" si="7"/>
        <v>0.68421052631579105</v>
      </c>
      <c r="T42" t="str">
        <f t="shared" si="8"/>
        <v>No Indication</v>
      </c>
      <c r="U42" t="str">
        <f t="shared" si="9"/>
        <v>No T+M+I</v>
      </c>
      <c r="V42">
        <v>152.81579103877448</v>
      </c>
      <c r="W42">
        <v>152.97272411708838</v>
      </c>
      <c r="X42">
        <f t="shared" si="10"/>
        <v>-0.15693307831389802</v>
      </c>
      <c r="Y42">
        <v>0.69045713266916375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149.94999999999999</v>
      </c>
      <c r="D43">
        <v>151.69999999999999</v>
      </c>
      <c r="E43">
        <v>147.9</v>
      </c>
      <c r="F43">
        <v>150</v>
      </c>
      <c r="G43">
        <f>_xll.TA_TYPPRICE(D43,E43,F43)</f>
        <v>149.86666666666667</v>
      </c>
      <c r="H43">
        <v>149.87304121857207</v>
      </c>
      <c r="I43" t="str">
        <f t="shared" si="0"/>
        <v>UP</v>
      </c>
      <c r="J43">
        <v>154.46234403806852</v>
      </c>
      <c r="K43">
        <v>150.1116358364022</v>
      </c>
      <c r="L43" t="str">
        <f t="shared" si="1"/>
        <v>DOWN</v>
      </c>
      <c r="M43" t="str">
        <f t="shared" si="2"/>
        <v>No Trend</v>
      </c>
      <c r="N43">
        <v>38.084969517266906</v>
      </c>
      <c r="O43" t="str">
        <f t="shared" si="3"/>
        <v>DOWN</v>
      </c>
      <c r="P43" t="str">
        <f t="shared" si="4"/>
        <v>No Trend + Momentum</v>
      </c>
      <c r="Q43">
        <f t="shared" si="5"/>
        <v>2.0999999999999943</v>
      </c>
      <c r="R43">
        <f t="shared" si="6"/>
        <v>3.7999999999999829</v>
      </c>
      <c r="S43">
        <f t="shared" si="7"/>
        <v>0.55263157894736936</v>
      </c>
      <c r="T43" t="str">
        <f t="shared" si="8"/>
        <v>No Indication</v>
      </c>
      <c r="U43" t="str">
        <f t="shared" si="9"/>
        <v>No T+M+I</v>
      </c>
      <c r="V43">
        <v>152.38259241742455</v>
      </c>
      <c r="W43">
        <v>152.75252233063739</v>
      </c>
      <c r="X43">
        <f t="shared" si="10"/>
        <v>-0.36992991321284308</v>
      </c>
      <c r="Y43">
        <v>0.47837972349276237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148</v>
      </c>
      <c r="D44">
        <v>151.69999999999999</v>
      </c>
      <c r="E44">
        <v>147.1</v>
      </c>
      <c r="F44">
        <v>150</v>
      </c>
      <c r="G44">
        <f>_xll.TA_TYPPRICE(D44,E44,F44)</f>
        <v>149.6</v>
      </c>
      <c r="H44">
        <v>149.73652060928603</v>
      </c>
      <c r="I44" t="str">
        <f t="shared" si="0"/>
        <v>UP</v>
      </c>
      <c r="J44">
        <v>153.84848980738661</v>
      </c>
      <c r="K44">
        <v>149.44238342831281</v>
      </c>
      <c r="L44" t="str">
        <f t="shared" si="1"/>
        <v>No Confirmation</v>
      </c>
      <c r="M44" t="str">
        <f t="shared" si="2"/>
        <v>No Trend</v>
      </c>
      <c r="N44">
        <v>38.084969517266906</v>
      </c>
      <c r="O44" t="str">
        <f t="shared" si="3"/>
        <v>DOWN</v>
      </c>
      <c r="P44" t="str">
        <f t="shared" si="4"/>
        <v>No Trend + Momentum</v>
      </c>
      <c r="Q44">
        <f t="shared" si="5"/>
        <v>2.9000000000000057</v>
      </c>
      <c r="R44">
        <f t="shared" si="6"/>
        <v>4.5999999999999943</v>
      </c>
      <c r="S44">
        <f t="shared" si="7"/>
        <v>0.63043478260869767</v>
      </c>
      <c r="T44" t="str">
        <f t="shared" si="8"/>
        <v>No Indication</v>
      </c>
      <c r="U44" t="str">
        <f t="shared" si="9"/>
        <v>No T+M+I</v>
      </c>
      <c r="V44">
        <v>152.01603973782076</v>
      </c>
      <c r="W44">
        <v>152.54863178762722</v>
      </c>
      <c r="X44">
        <f t="shared" si="10"/>
        <v>-0.53259204980645336</v>
      </c>
      <c r="Y44">
        <v>0.27618536883291922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152.5</v>
      </c>
      <c r="D45">
        <v>155.65</v>
      </c>
      <c r="E45">
        <v>150.75</v>
      </c>
      <c r="F45">
        <v>152</v>
      </c>
      <c r="G45">
        <f>_xll.TA_TYPPRICE(D45,E45,F45)</f>
        <v>152.79999999999998</v>
      </c>
      <c r="H45">
        <v>151.26826030464301</v>
      </c>
      <c r="I45" t="str">
        <f t="shared" si="0"/>
        <v>UP</v>
      </c>
      <c r="J45">
        <v>154.24882540574515</v>
      </c>
      <c r="K45">
        <v>149.73296488868775</v>
      </c>
      <c r="L45" t="str">
        <f t="shared" si="1"/>
        <v>No Confirmation</v>
      </c>
      <c r="M45" t="str">
        <f t="shared" si="2"/>
        <v>No Trend</v>
      </c>
      <c r="N45">
        <v>52.757619131016313</v>
      </c>
      <c r="O45" t="str">
        <f t="shared" si="3"/>
        <v>No Momentum</v>
      </c>
      <c r="P45" t="str">
        <f t="shared" si="4"/>
        <v>No Trend + Momentum</v>
      </c>
      <c r="Q45">
        <f t="shared" si="5"/>
        <v>1.25</v>
      </c>
      <c r="R45">
        <f t="shared" si="6"/>
        <v>4.9000000000000057</v>
      </c>
      <c r="S45">
        <f t="shared" si="7"/>
        <v>0.25510204081632626</v>
      </c>
      <c r="T45" t="str">
        <f t="shared" si="8"/>
        <v>No Indication</v>
      </c>
      <c r="U45" t="str">
        <f t="shared" si="9"/>
        <v>No T+M+I</v>
      </c>
      <c r="V45">
        <v>152.01357208584832</v>
      </c>
      <c r="W45">
        <v>152.50799239595113</v>
      </c>
      <c r="X45">
        <f t="shared" si="10"/>
        <v>-0.49442031010281084</v>
      </c>
      <c r="Y45">
        <v>0.12206423304577319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153.69999999999999</v>
      </c>
      <c r="D46">
        <v>154.15</v>
      </c>
      <c r="E46">
        <v>149.75</v>
      </c>
      <c r="F46">
        <v>150</v>
      </c>
      <c r="G46">
        <f>_xll.TA_TYPPRICE(D46,E46,F46)</f>
        <v>151.29999999999998</v>
      </c>
      <c r="H46">
        <v>151.2841301523215</v>
      </c>
      <c r="I46" t="str">
        <f t="shared" si="0"/>
        <v>DOWN</v>
      </c>
      <c r="J46">
        <v>154.22686420446846</v>
      </c>
      <c r="K46">
        <v>149.73675046897935</v>
      </c>
      <c r="L46" t="str">
        <f t="shared" si="1"/>
        <v>No Confirmation</v>
      </c>
      <c r="M46" t="str">
        <f t="shared" si="2"/>
        <v>No Trend</v>
      </c>
      <c r="N46">
        <v>40.700957026232196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4.4000000000000057</v>
      </c>
      <c r="S46">
        <f t="shared" si="7"/>
        <v>5.6818181818181747E-2</v>
      </c>
      <c r="T46" t="str">
        <f t="shared" si="8"/>
        <v>DOWN</v>
      </c>
      <c r="U46" t="str">
        <f t="shared" si="9"/>
        <v>No T+M+I</v>
      </c>
      <c r="V46">
        <v>151.70379176494859</v>
      </c>
      <c r="W46">
        <v>152.32221518143623</v>
      </c>
      <c r="X46">
        <f t="shared" si="10"/>
        <v>-0.61842341648764432</v>
      </c>
      <c r="Y46">
        <v>-2.6033296860910327E-2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151.5</v>
      </c>
      <c r="D47">
        <v>157.1</v>
      </c>
      <c r="E47">
        <v>150</v>
      </c>
      <c r="F47">
        <v>156</v>
      </c>
      <c r="G47">
        <f>_xll.TA_TYPPRICE(D47,E47,F47)</f>
        <v>154.36666666666667</v>
      </c>
      <c r="H47">
        <v>152.82539840949408</v>
      </c>
      <c r="I47" t="str">
        <f t="shared" si="0"/>
        <v>UP</v>
      </c>
      <c r="J47">
        <v>154.86533882569768</v>
      </c>
      <c r="K47">
        <v>149.79525036476173</v>
      </c>
      <c r="L47" t="str">
        <f t="shared" si="1"/>
        <v>UP</v>
      </c>
      <c r="M47" t="str">
        <f t="shared" si="2"/>
        <v>UP</v>
      </c>
      <c r="N47">
        <v>68.067030048832635</v>
      </c>
      <c r="O47" t="str">
        <f t="shared" si="3"/>
        <v>UP</v>
      </c>
      <c r="P47" t="str">
        <f t="shared" si="4"/>
        <v>UP</v>
      </c>
      <c r="Q47">
        <f t="shared" si="5"/>
        <v>6</v>
      </c>
      <c r="R47">
        <f t="shared" si="6"/>
        <v>7.0999999999999943</v>
      </c>
      <c r="S47">
        <f t="shared" si="7"/>
        <v>0.84507042253521192</v>
      </c>
      <c r="T47" t="str">
        <f t="shared" si="8"/>
        <v>UP</v>
      </c>
      <c r="U47" t="str">
        <f t="shared" si="9"/>
        <v>UP</v>
      </c>
      <c r="V47">
        <v>152.36474687803343</v>
      </c>
      <c r="W47">
        <v>152.59464368651504</v>
      </c>
      <c r="X47">
        <f t="shared" si="10"/>
        <v>-0.22989680848161242</v>
      </c>
      <c r="Y47">
        <v>-6.6805999185050757E-2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156.5</v>
      </c>
      <c r="D48">
        <v>157.80000000000001</v>
      </c>
      <c r="E48">
        <v>152.75</v>
      </c>
      <c r="F48">
        <v>153</v>
      </c>
      <c r="G48">
        <f>_xll.TA_TYPPRICE(D48,E48,F48)</f>
        <v>154.51666666666668</v>
      </c>
      <c r="H48">
        <v>153.6710325380804</v>
      </c>
      <c r="I48" t="str">
        <f t="shared" si="0"/>
        <v>DOWN</v>
      </c>
      <c r="J48">
        <v>155.51748575332041</v>
      </c>
      <c r="K48">
        <v>150.45186139481467</v>
      </c>
      <c r="L48" t="str">
        <f t="shared" si="1"/>
        <v>No Confirmation</v>
      </c>
      <c r="M48" t="str">
        <f t="shared" si="2"/>
        <v>No Trend</v>
      </c>
      <c r="N48">
        <v>52.829316465754175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5.0500000000000114</v>
      </c>
      <c r="S48">
        <f t="shared" si="7"/>
        <v>4.9504950495049396E-2</v>
      </c>
      <c r="T48" t="str">
        <f t="shared" si="8"/>
        <v>DOWN</v>
      </c>
      <c r="U48" t="str">
        <f t="shared" si="9"/>
        <v>No T+M+I</v>
      </c>
      <c r="V48">
        <v>152.46247812756675</v>
      </c>
      <c r="W48">
        <v>152.62467008010651</v>
      </c>
      <c r="X48">
        <f t="shared" si="10"/>
        <v>-0.16219195253975727</v>
      </c>
      <c r="Y48">
        <v>-8.5883189855992054E-2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153.15</v>
      </c>
      <c r="D49">
        <v>158.9</v>
      </c>
      <c r="E49">
        <v>153.1</v>
      </c>
      <c r="F49">
        <v>158</v>
      </c>
      <c r="G49">
        <f>_xll.TA_TYPPRICE(D49,E49,F49)</f>
        <v>156.66666666666666</v>
      </c>
      <c r="H49">
        <v>155.16884960237354</v>
      </c>
      <c r="I49" t="str">
        <f t="shared" si="0"/>
        <v>UP</v>
      </c>
      <c r="J49">
        <v>156.26915558591588</v>
      </c>
      <c r="K49">
        <v>151.0403366404114</v>
      </c>
      <c r="L49" t="str">
        <f t="shared" si="1"/>
        <v>UP</v>
      </c>
      <c r="M49" t="str">
        <f t="shared" si="2"/>
        <v>UP</v>
      </c>
      <c r="N49">
        <v>67.83192647217048</v>
      </c>
      <c r="O49" t="str">
        <f t="shared" si="3"/>
        <v>UP</v>
      </c>
      <c r="P49" t="str">
        <f t="shared" si="4"/>
        <v>UP</v>
      </c>
      <c r="Q49">
        <f t="shared" si="5"/>
        <v>4.9000000000000057</v>
      </c>
      <c r="R49">
        <f t="shared" si="6"/>
        <v>5.8000000000000114</v>
      </c>
      <c r="S49">
        <f t="shared" si="7"/>
        <v>0.84482758620689591</v>
      </c>
      <c r="T49" t="str">
        <f t="shared" si="8"/>
        <v>UP</v>
      </c>
      <c r="U49" t="str">
        <f t="shared" si="9"/>
        <v>UP</v>
      </c>
      <c r="V49">
        <v>153.31440456947956</v>
      </c>
      <c r="W49">
        <v>153.02284266676529</v>
      </c>
      <c r="X49">
        <f t="shared" si="10"/>
        <v>0.29156190271427818</v>
      </c>
      <c r="Y49">
        <v>-1.0394171341937999E-2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159</v>
      </c>
      <c r="D50">
        <v>167.85</v>
      </c>
      <c r="E50">
        <v>156.80000000000001</v>
      </c>
      <c r="F50">
        <v>167</v>
      </c>
      <c r="G50">
        <f>_xll.TA_TYPPRICE(D50,E50,F50)</f>
        <v>163.88333333333333</v>
      </c>
      <c r="H50">
        <v>159.52609146785343</v>
      </c>
      <c r="I50" t="str">
        <f t="shared" si="0"/>
        <v>UP</v>
      </c>
      <c r="J50">
        <v>158.84267656682346</v>
      </c>
      <c r="K50">
        <v>152.32026183143108</v>
      </c>
      <c r="L50" t="str">
        <f t="shared" si="1"/>
        <v>UP</v>
      </c>
      <c r="M50" t="str">
        <f t="shared" si="2"/>
        <v>UP</v>
      </c>
      <c r="N50">
        <v>81.24978881623494</v>
      </c>
      <c r="O50" t="str">
        <f t="shared" si="3"/>
        <v>UP</v>
      </c>
      <c r="P50" t="str">
        <f t="shared" si="4"/>
        <v>UP</v>
      </c>
      <c r="Q50">
        <f t="shared" si="5"/>
        <v>10.199999999999989</v>
      </c>
      <c r="R50">
        <f t="shared" si="6"/>
        <v>11.049999999999983</v>
      </c>
      <c r="S50">
        <f t="shared" si="7"/>
        <v>0.92307692307692346</v>
      </c>
      <c r="T50" t="str">
        <f t="shared" si="8"/>
        <v>UP</v>
      </c>
      <c r="U50" t="str">
        <f t="shared" si="9"/>
        <v>UP</v>
      </c>
      <c r="V50">
        <v>155.41988078955964</v>
      </c>
      <c r="W50">
        <v>154.05818765441231</v>
      </c>
      <c r="X50">
        <f t="shared" si="10"/>
        <v>1.361693135147334</v>
      </c>
      <c r="Y50">
        <v>0.26402328995591645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158.05000000000001</v>
      </c>
      <c r="AE50">
        <f t="shared" si="16"/>
        <v>161</v>
      </c>
      <c r="AF50">
        <f t="shared" si="17"/>
        <v>162.30000000000001</v>
      </c>
      <c r="AG50">
        <f t="shared" si="18"/>
        <v>163.65</v>
      </c>
      <c r="AH50">
        <f t="shared" si="19"/>
        <v>163.65</v>
      </c>
    </row>
    <row r="51" spans="1:34" x14ac:dyDescent="0.25">
      <c r="A51" t="s">
        <v>5</v>
      </c>
      <c r="B51" s="1">
        <v>42927</v>
      </c>
      <c r="C51">
        <v>167.05</v>
      </c>
      <c r="D51">
        <v>172.8</v>
      </c>
      <c r="E51">
        <v>167.05</v>
      </c>
      <c r="F51">
        <v>169</v>
      </c>
      <c r="G51">
        <f>_xll.TA_TYPPRICE(D51,E51,F51)</f>
        <v>169.61666666666667</v>
      </c>
      <c r="H51">
        <v>164.57137906726007</v>
      </c>
      <c r="I51" t="str">
        <f t="shared" si="0"/>
        <v>UP</v>
      </c>
      <c r="J51">
        <v>161.94430399641826</v>
      </c>
      <c r="K51">
        <v>155.59353698000194</v>
      </c>
      <c r="L51" t="str">
        <f t="shared" si="1"/>
        <v>UP</v>
      </c>
      <c r="M51" t="str">
        <f t="shared" si="2"/>
        <v>UP</v>
      </c>
      <c r="N51">
        <v>83.196716953064282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5.75</v>
      </c>
      <c r="S51">
        <f t="shared" si="7"/>
        <v>0.33913043478260674</v>
      </c>
      <c r="T51" t="str">
        <f t="shared" si="8"/>
        <v>No Indication</v>
      </c>
      <c r="U51" t="str">
        <f t="shared" si="9"/>
        <v>No T+M+I</v>
      </c>
      <c r="V51">
        <v>157.50912989885816</v>
      </c>
      <c r="W51">
        <v>155.1649885689003</v>
      </c>
      <c r="X51">
        <f t="shared" si="10"/>
        <v>2.3441413299578642</v>
      </c>
      <c r="Y51">
        <v>0.68004689795630602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171.05</v>
      </c>
      <c r="D52">
        <v>174.8</v>
      </c>
      <c r="E52">
        <v>169</v>
      </c>
      <c r="F52">
        <v>173</v>
      </c>
      <c r="G52">
        <f>_xll.TA_TYPPRICE(D52,E52,F52)</f>
        <v>172.26666666666665</v>
      </c>
      <c r="H52">
        <v>168.41902286696336</v>
      </c>
      <c r="I52" t="str">
        <f t="shared" si="0"/>
        <v>UP</v>
      </c>
      <c r="J52">
        <v>164.80112533054753</v>
      </c>
      <c r="K52">
        <v>158.57275098444595</v>
      </c>
      <c r="L52" t="str">
        <f t="shared" si="1"/>
        <v>UP</v>
      </c>
      <c r="M52" t="str">
        <f t="shared" si="2"/>
        <v>UP</v>
      </c>
      <c r="N52">
        <v>86.659693653168972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5.8000000000000114</v>
      </c>
      <c r="S52">
        <f t="shared" si="7"/>
        <v>0.68965517241379171</v>
      </c>
      <c r="T52" t="str">
        <f t="shared" si="8"/>
        <v>No Indication</v>
      </c>
      <c r="U52" t="str">
        <f t="shared" si="9"/>
        <v>No T+M+I</v>
      </c>
      <c r="V52">
        <v>159.89234068364922</v>
      </c>
      <c r="W52">
        <v>156.48610052675954</v>
      </c>
      <c r="X52">
        <f t="shared" si="10"/>
        <v>3.4062401568896803</v>
      </c>
      <c r="Y52">
        <v>1.2252855497429809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175.35</v>
      </c>
      <c r="D53">
        <v>176.7</v>
      </c>
      <c r="E53">
        <v>171.2</v>
      </c>
      <c r="F53">
        <v>175</v>
      </c>
      <c r="G53">
        <f>_xll.TA_TYPPRICE(D53,E53,F53)</f>
        <v>174.29999999999998</v>
      </c>
      <c r="H53">
        <v>171.35951143348166</v>
      </c>
      <c r="I53" t="str">
        <f t="shared" si="0"/>
        <v>UP</v>
      </c>
      <c r="J53">
        <v>167.44531970153696</v>
      </c>
      <c r="K53">
        <v>161.37880632123574</v>
      </c>
      <c r="L53" t="str">
        <f t="shared" si="1"/>
        <v>UP</v>
      </c>
      <c r="M53" t="str">
        <f t="shared" si="2"/>
        <v>UP</v>
      </c>
      <c r="N53">
        <v>88.18192973408631</v>
      </c>
      <c r="O53" t="str">
        <f t="shared" si="3"/>
        <v>UP</v>
      </c>
      <c r="P53" t="str">
        <f t="shared" si="4"/>
        <v>UP</v>
      </c>
      <c r="Q53">
        <f t="shared" si="5"/>
        <v>3.8000000000000114</v>
      </c>
      <c r="R53">
        <f t="shared" si="6"/>
        <v>5.5</v>
      </c>
      <c r="S53">
        <f t="shared" si="7"/>
        <v>0.69090909090909303</v>
      </c>
      <c r="T53" t="str">
        <f t="shared" si="8"/>
        <v>No Indication</v>
      </c>
      <c r="U53" t="str">
        <f t="shared" si="9"/>
        <v>No T+M+I</v>
      </c>
      <c r="V53">
        <v>162.2165959630878</v>
      </c>
      <c r="W53">
        <v>157.85750048774031</v>
      </c>
      <c r="X53">
        <f t="shared" si="10"/>
        <v>4.3590954753474875</v>
      </c>
      <c r="Y53">
        <v>1.8520475348638823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175.9</v>
      </c>
      <c r="D54">
        <v>175.9</v>
      </c>
      <c r="E54">
        <v>172.05</v>
      </c>
      <c r="F54">
        <v>174</v>
      </c>
      <c r="G54">
        <f>_xll.TA_TYPPRICE(D54,E54,F54)</f>
        <v>173.98333333333335</v>
      </c>
      <c r="H54">
        <v>172.6714223834075</v>
      </c>
      <c r="I54" t="str">
        <f t="shared" si="0"/>
        <v>UP</v>
      </c>
      <c r="J54">
        <v>169.32413754563987</v>
      </c>
      <c r="K54">
        <v>163.75018269429447</v>
      </c>
      <c r="L54" t="str">
        <f t="shared" si="1"/>
        <v>UP</v>
      </c>
      <c r="M54" t="str">
        <f t="shared" si="2"/>
        <v>UP</v>
      </c>
      <c r="N54">
        <v>82.311665939362967</v>
      </c>
      <c r="O54" t="str">
        <f t="shared" si="3"/>
        <v>UP</v>
      </c>
      <c r="P54" t="str">
        <f t="shared" si="4"/>
        <v>UP</v>
      </c>
      <c r="Q54">
        <f t="shared" si="5"/>
        <v>1.9499999999999886</v>
      </c>
      <c r="R54">
        <f t="shared" si="6"/>
        <v>3.8499999999999943</v>
      </c>
      <c r="S54">
        <f t="shared" si="7"/>
        <v>0.50649350649350433</v>
      </c>
      <c r="T54" t="str">
        <f t="shared" si="8"/>
        <v>No Indication</v>
      </c>
      <c r="U54" t="str">
        <f t="shared" si="9"/>
        <v>No T+M+I</v>
      </c>
      <c r="V54">
        <v>164.02942735338198</v>
      </c>
      <c r="W54">
        <v>159.05324119235215</v>
      </c>
      <c r="X54">
        <f t="shared" si="10"/>
        <v>4.9761861610298297</v>
      </c>
      <c r="Y54">
        <v>2.4768752600970716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174.25</v>
      </c>
      <c r="D55">
        <v>179.3</v>
      </c>
      <c r="E55">
        <v>172.6</v>
      </c>
      <c r="F55">
        <v>177</v>
      </c>
      <c r="G55">
        <f>_xll.TA_TYPPRICE(D55,E55,F55)</f>
        <v>176.29999999999998</v>
      </c>
      <c r="H55">
        <v>174.48571119170373</v>
      </c>
      <c r="I55" t="str">
        <f t="shared" si="0"/>
        <v>UP</v>
      </c>
      <c r="J55">
        <v>171.540995868831</v>
      </c>
      <c r="K55">
        <v>165.71680876222902</v>
      </c>
      <c r="L55" t="str">
        <f t="shared" si="1"/>
        <v>UP</v>
      </c>
      <c r="M55" t="str">
        <f t="shared" si="2"/>
        <v>UP</v>
      </c>
      <c r="N55">
        <v>85.845224366781679</v>
      </c>
      <c r="O55" t="str">
        <f t="shared" si="3"/>
        <v>UP</v>
      </c>
      <c r="P55" t="str">
        <f t="shared" si="4"/>
        <v>UP</v>
      </c>
      <c r="Q55">
        <f t="shared" si="5"/>
        <v>4.4000000000000057</v>
      </c>
      <c r="R55">
        <f t="shared" si="6"/>
        <v>6.7000000000000171</v>
      </c>
      <c r="S55">
        <f t="shared" si="7"/>
        <v>0.65671641791044699</v>
      </c>
      <c r="T55" t="str">
        <f t="shared" si="8"/>
        <v>No Indication</v>
      </c>
      <c r="U55" t="str">
        <f t="shared" si="9"/>
        <v>No T+M+I</v>
      </c>
      <c r="V55">
        <v>166.0249000682463</v>
      </c>
      <c r="W55">
        <v>160.3826307336594</v>
      </c>
      <c r="X55">
        <f t="shared" si="10"/>
        <v>5.6422693345868993</v>
      </c>
      <c r="Y55">
        <v>3.109954074995037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176.1</v>
      </c>
      <c r="D56">
        <v>178.7</v>
      </c>
      <c r="E56">
        <v>173.05</v>
      </c>
      <c r="F56">
        <v>174</v>
      </c>
      <c r="G56">
        <f>_xll.TA_TYPPRICE(D56,E56,F56)</f>
        <v>175.25</v>
      </c>
      <c r="H56">
        <v>174.86785559585186</v>
      </c>
      <c r="I56" t="str">
        <f t="shared" si="0"/>
        <v>DOWN</v>
      </c>
      <c r="J56">
        <v>173.13188567575745</v>
      </c>
      <c r="K56">
        <v>167.34640681506701</v>
      </c>
      <c r="L56" t="str">
        <f t="shared" si="1"/>
        <v>UP</v>
      </c>
      <c r="M56" t="str">
        <f t="shared" si="2"/>
        <v>No Trend</v>
      </c>
      <c r="N56">
        <v>68.69213428674523</v>
      </c>
      <c r="O56" t="str">
        <f t="shared" si="3"/>
        <v>UP</v>
      </c>
      <c r="P56" t="str">
        <f t="shared" si="4"/>
        <v>No Trend + Momentum</v>
      </c>
      <c r="Q56">
        <f t="shared" si="5"/>
        <v>0.94999999999998863</v>
      </c>
      <c r="R56">
        <f t="shared" si="6"/>
        <v>5.6499999999999773</v>
      </c>
      <c r="S56">
        <f t="shared" si="7"/>
        <v>0.16814159292035263</v>
      </c>
      <c r="T56" t="str">
        <f t="shared" si="8"/>
        <v>DOWN</v>
      </c>
      <c r="U56" t="str">
        <f t="shared" si="9"/>
        <v>No T+M+I</v>
      </c>
      <c r="V56">
        <v>167.25183851928531</v>
      </c>
      <c r="W56">
        <v>161.39132475338832</v>
      </c>
      <c r="X56">
        <f t="shared" si="10"/>
        <v>5.8605137658969966</v>
      </c>
      <c r="Y56">
        <v>3.6600660131754288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173.8</v>
      </c>
      <c r="D57">
        <v>177.4</v>
      </c>
      <c r="E57">
        <v>173.7</v>
      </c>
      <c r="F57">
        <v>175</v>
      </c>
      <c r="G57">
        <f>_xll.TA_TYPPRICE(D57,E57,F57)</f>
        <v>175.36666666666667</v>
      </c>
      <c r="H57">
        <v>175.11726113125928</v>
      </c>
      <c r="I57" t="str">
        <f t="shared" si="0"/>
        <v>DOWN</v>
      </c>
      <c r="J57">
        <v>174.08035552558911</v>
      </c>
      <c r="K57">
        <v>168.75831641171879</v>
      </c>
      <c r="L57" t="str">
        <f t="shared" si="1"/>
        <v>UP</v>
      </c>
      <c r="M57" t="str">
        <f t="shared" si="2"/>
        <v>No Trend</v>
      </c>
      <c r="N57">
        <v>71.098365678895945</v>
      </c>
      <c r="O57" t="str">
        <f t="shared" si="3"/>
        <v>UP</v>
      </c>
      <c r="P57" t="str">
        <f t="shared" si="4"/>
        <v>No Trend + Momentum</v>
      </c>
      <c r="Q57">
        <f t="shared" si="5"/>
        <v>1.3000000000000114</v>
      </c>
      <c r="R57">
        <f t="shared" si="6"/>
        <v>3.7000000000000171</v>
      </c>
      <c r="S57">
        <f t="shared" si="7"/>
        <v>0.35135135135135281</v>
      </c>
      <c r="T57" t="str">
        <f t="shared" si="8"/>
        <v>No Indication</v>
      </c>
      <c r="U57" t="str">
        <f t="shared" si="9"/>
        <v>No T+M+I</v>
      </c>
      <c r="V57">
        <v>168.4438633624722</v>
      </c>
      <c r="W57">
        <v>162.39937477165586</v>
      </c>
      <c r="X57">
        <f t="shared" si="10"/>
        <v>6.0444885908163428</v>
      </c>
      <c r="Y57">
        <v>4.1369505287036112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175.4</v>
      </c>
      <c r="D58">
        <v>176.25</v>
      </c>
      <c r="E58">
        <v>170.3</v>
      </c>
      <c r="F58">
        <v>171</v>
      </c>
      <c r="G58">
        <f>_xll.TA_TYPPRICE(D58,E58,F58)</f>
        <v>172.51666666666665</v>
      </c>
      <c r="H58">
        <v>173.81696389896297</v>
      </c>
      <c r="I58" t="str">
        <f t="shared" si="0"/>
        <v>DOWN</v>
      </c>
      <c r="J58">
        <v>174.56249874212486</v>
      </c>
      <c r="K58">
        <v>169.10091276467017</v>
      </c>
      <c r="L58" t="str">
        <f t="shared" si="1"/>
        <v>No Confirmation</v>
      </c>
      <c r="M58" t="str">
        <f t="shared" si="2"/>
        <v>No Trend</v>
      </c>
      <c r="N58">
        <v>51.361058643385505</v>
      </c>
      <c r="O58" t="str">
        <f t="shared" si="3"/>
        <v>No Momentum</v>
      </c>
      <c r="P58" t="str">
        <f t="shared" si="4"/>
        <v>No Trend + Momentum</v>
      </c>
      <c r="Q58">
        <f t="shared" si="5"/>
        <v>0.69999999999998863</v>
      </c>
      <c r="R58">
        <f t="shared" si="6"/>
        <v>5.9499999999999886</v>
      </c>
      <c r="S58">
        <f t="shared" si="7"/>
        <v>0.11764705882352773</v>
      </c>
      <c r="T58" t="str">
        <f t="shared" si="8"/>
        <v>DOWN</v>
      </c>
      <c r="U58" t="str">
        <f t="shared" si="9"/>
        <v>No T+M+I</v>
      </c>
      <c r="V58">
        <v>168.83711515286109</v>
      </c>
      <c r="W58">
        <v>163.03645812190356</v>
      </c>
      <c r="X58">
        <f t="shared" si="10"/>
        <v>5.8006570309575238</v>
      </c>
      <c r="Y58">
        <v>4.4696918291543941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171.9</v>
      </c>
      <c r="D59">
        <v>173.85</v>
      </c>
      <c r="E59">
        <v>169.7</v>
      </c>
      <c r="F59">
        <v>172</v>
      </c>
      <c r="G59">
        <f>_xll.TA_TYPPRICE(D59,E59,F59)</f>
        <v>171.85</v>
      </c>
      <c r="H59">
        <v>172.8334819494815</v>
      </c>
      <c r="I59" t="str">
        <f t="shared" si="0"/>
        <v>DOWN</v>
      </c>
      <c r="J59">
        <v>174.40416568831932</v>
      </c>
      <c r="K59">
        <v>169.23404326141014</v>
      </c>
      <c r="L59" t="str">
        <f t="shared" si="1"/>
        <v>No Confirmation</v>
      </c>
      <c r="M59" t="str">
        <f t="shared" si="2"/>
        <v>No Trend</v>
      </c>
      <c r="N59">
        <v>55.243742786136622</v>
      </c>
      <c r="O59" t="str">
        <f t="shared" si="3"/>
        <v>No Momentum</v>
      </c>
      <c r="P59" t="str">
        <f t="shared" si="4"/>
        <v>No Trend + Momentum</v>
      </c>
      <c r="Q59">
        <f t="shared" si="5"/>
        <v>2.3000000000000114</v>
      </c>
      <c r="R59">
        <f t="shared" si="6"/>
        <v>4.1500000000000057</v>
      </c>
      <c r="S59">
        <f t="shared" si="7"/>
        <v>0.55421686746988152</v>
      </c>
      <c r="T59" t="str">
        <f t="shared" si="8"/>
        <v>No Indication</v>
      </c>
      <c r="U59" t="str">
        <f t="shared" si="9"/>
        <v>No T+M+I</v>
      </c>
      <c r="V59">
        <v>169.3237128216517</v>
      </c>
      <c r="W59">
        <v>163.70042418694774</v>
      </c>
      <c r="X59">
        <f t="shared" si="10"/>
        <v>5.6232886347039539</v>
      </c>
      <c r="Y59">
        <v>4.7004111902643064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172.2</v>
      </c>
      <c r="D60">
        <v>174.3</v>
      </c>
      <c r="E60">
        <v>169.45</v>
      </c>
      <c r="F60">
        <v>170</v>
      </c>
      <c r="G60">
        <f>_xll.TA_TYPPRICE(D60,E60,F60)</f>
        <v>171.25</v>
      </c>
      <c r="H60">
        <v>172.04174097474075</v>
      </c>
      <c r="I60" t="str">
        <f t="shared" si="0"/>
        <v>DOWN</v>
      </c>
      <c r="J60">
        <v>174.3810177575817</v>
      </c>
      <c r="K60">
        <v>169.28203364776343</v>
      </c>
      <c r="L60" t="str">
        <f t="shared" si="1"/>
        <v>No Confirmation</v>
      </c>
      <c r="M60" t="str">
        <f t="shared" si="2"/>
        <v>No Trend</v>
      </c>
      <c r="N60">
        <v>46.05308342238353</v>
      </c>
      <c r="O60" t="str">
        <f t="shared" si="3"/>
        <v>No Momentum</v>
      </c>
      <c r="P60" t="str">
        <f t="shared" si="4"/>
        <v>No Trend + Momentum</v>
      </c>
      <c r="Q60">
        <f t="shared" si="5"/>
        <v>0.55000000000001137</v>
      </c>
      <c r="R60">
        <f t="shared" si="6"/>
        <v>4.8500000000000227</v>
      </c>
      <c r="S60">
        <f t="shared" si="7"/>
        <v>0.11340206185567192</v>
      </c>
      <c r="T60" t="str">
        <f t="shared" si="8"/>
        <v>DOWN</v>
      </c>
      <c r="U60" t="str">
        <f t="shared" si="9"/>
        <v>No T+M+I</v>
      </c>
      <c r="V60">
        <v>169.42775700293606</v>
      </c>
      <c r="W60">
        <v>164.16705943235903</v>
      </c>
      <c r="X60">
        <f t="shared" si="10"/>
        <v>5.2606975705770367</v>
      </c>
      <c r="Y60">
        <v>4.8124684663268527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170.5</v>
      </c>
      <c r="D61">
        <v>172.25</v>
      </c>
      <c r="E61">
        <v>169.2</v>
      </c>
      <c r="F61">
        <v>172</v>
      </c>
      <c r="G61">
        <f>_xll.TA_TYPPRICE(D61,E61,F61)</f>
        <v>171.15</v>
      </c>
      <c r="H61">
        <v>171.59587048737038</v>
      </c>
      <c r="I61" t="str">
        <f t="shared" si="0"/>
        <v>UP</v>
      </c>
      <c r="J61">
        <v>173.90745825589687</v>
      </c>
      <c r="K61">
        <v>169.26380394826043</v>
      </c>
      <c r="L61" t="str">
        <f t="shared" si="1"/>
        <v>No Confirmation</v>
      </c>
      <c r="M61" t="str">
        <f t="shared" si="2"/>
        <v>No Trend</v>
      </c>
      <c r="N61">
        <v>55.340367563788583</v>
      </c>
      <c r="O61" t="str">
        <f t="shared" si="3"/>
        <v>No Momentum</v>
      </c>
      <c r="P61" t="str">
        <f t="shared" si="4"/>
        <v>No Trend + Momentum</v>
      </c>
      <c r="Q61">
        <f t="shared" si="5"/>
        <v>2.8000000000000114</v>
      </c>
      <c r="R61">
        <f t="shared" si="6"/>
        <v>3.0500000000000114</v>
      </c>
      <c r="S61">
        <f t="shared" si="7"/>
        <v>0.91803278688524625</v>
      </c>
      <c r="T61" t="str">
        <f t="shared" si="8"/>
        <v>UP</v>
      </c>
      <c r="U61" t="str">
        <f t="shared" si="9"/>
        <v>No T+M+I</v>
      </c>
      <c r="V61">
        <v>169.82348669479205</v>
      </c>
      <c r="W61">
        <v>164.74727725218429</v>
      </c>
      <c r="X61">
        <f t="shared" si="10"/>
        <v>5.0762094426077624</v>
      </c>
      <c r="Y61">
        <v>4.8652166615830348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</v>
      </c>
      <c r="D62">
        <v>175.35</v>
      </c>
      <c r="E62">
        <v>170.75</v>
      </c>
      <c r="F62">
        <v>172</v>
      </c>
      <c r="G62">
        <f>_xll.TA_TYPPRICE(D62,E62,F62)</f>
        <v>172.70000000000002</v>
      </c>
      <c r="H62">
        <v>172.1479352436852</v>
      </c>
      <c r="I62" t="str">
        <f t="shared" si="0"/>
        <v>DOWN</v>
      </c>
      <c r="J62">
        <v>174.22802308791978</v>
      </c>
      <c r="K62">
        <v>169.5940697375359</v>
      </c>
      <c r="L62" t="str">
        <f t="shared" si="1"/>
        <v>No Confirmation</v>
      </c>
      <c r="M62" t="str">
        <f t="shared" si="2"/>
        <v>No Trend</v>
      </c>
      <c r="N62">
        <v>55.340367563788583</v>
      </c>
      <c r="O62" t="str">
        <f t="shared" si="3"/>
        <v>No Momentum</v>
      </c>
      <c r="P62" t="str">
        <f t="shared" si="4"/>
        <v>No Trend + Momentum</v>
      </c>
      <c r="Q62">
        <f t="shared" si="5"/>
        <v>1.25</v>
      </c>
      <c r="R62">
        <f t="shared" si="6"/>
        <v>4.5999999999999943</v>
      </c>
      <c r="S62">
        <f t="shared" si="7"/>
        <v>0.27173913043478293</v>
      </c>
      <c r="T62" t="str">
        <f t="shared" si="8"/>
        <v>No Indication</v>
      </c>
      <c r="U62" t="str">
        <f t="shared" si="9"/>
        <v>No T+M+I</v>
      </c>
      <c r="V62">
        <v>170.15833489559327</v>
      </c>
      <c r="W62">
        <v>165.28451597424473</v>
      </c>
      <c r="X62">
        <f t="shared" si="10"/>
        <v>4.8738189213485441</v>
      </c>
      <c r="Y62">
        <v>4.866937113536137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173.85</v>
      </c>
      <c r="D63">
        <v>173.85</v>
      </c>
      <c r="E63">
        <v>167.7</v>
      </c>
      <c r="F63">
        <v>168</v>
      </c>
      <c r="G63">
        <f>_xll.TA_TYPPRICE(D63,E63,F63)</f>
        <v>169.85</v>
      </c>
      <c r="H63">
        <v>170.99896762184261</v>
      </c>
      <c r="I63" t="str">
        <f t="shared" si="0"/>
        <v>DOWN</v>
      </c>
      <c r="J63">
        <v>174.14401795727093</v>
      </c>
      <c r="K63">
        <v>169.1731653514168</v>
      </c>
      <c r="L63" t="str">
        <f t="shared" si="1"/>
        <v>DOWN</v>
      </c>
      <c r="M63" t="str">
        <f t="shared" si="2"/>
        <v>DOWN</v>
      </c>
      <c r="N63">
        <v>35.982327636162772</v>
      </c>
      <c r="O63" t="str">
        <f t="shared" si="3"/>
        <v>DOWN</v>
      </c>
      <c r="P63" t="str">
        <f t="shared" si="4"/>
        <v>DOWN</v>
      </c>
      <c r="Q63">
        <f t="shared" si="5"/>
        <v>0.30000000000001137</v>
      </c>
      <c r="R63">
        <f t="shared" si="6"/>
        <v>6.1500000000000057</v>
      </c>
      <c r="S63">
        <f t="shared" si="7"/>
        <v>4.8780487804879855E-2</v>
      </c>
      <c r="T63" t="str">
        <f t="shared" si="8"/>
        <v>DOWN</v>
      </c>
      <c r="U63" t="str">
        <f t="shared" si="9"/>
        <v>DOWN</v>
      </c>
      <c r="V63">
        <v>169.82628337319431</v>
      </c>
      <c r="W63">
        <v>165.48566293911549</v>
      </c>
      <c r="X63">
        <f t="shared" si="10"/>
        <v>4.3406204340788292</v>
      </c>
      <c r="Y63">
        <v>4.7616737776446758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167.9</v>
      </c>
      <c r="D64">
        <v>170.65</v>
      </c>
      <c r="E64">
        <v>166.85</v>
      </c>
      <c r="F64">
        <v>168.85</v>
      </c>
      <c r="G64">
        <f>_xll.TA_TYPPRICE(D64,E64,F64)</f>
        <v>168.78333333333333</v>
      </c>
      <c r="H64">
        <v>169.89115047758798</v>
      </c>
      <c r="I64" t="str">
        <f t="shared" si="0"/>
        <v>DOWN</v>
      </c>
      <c r="J64">
        <v>173.36756952232184</v>
      </c>
      <c r="K64">
        <v>168.65690638443527</v>
      </c>
      <c r="L64" t="str">
        <f t="shared" si="1"/>
        <v>No Confirmation</v>
      </c>
      <c r="M64" t="str">
        <f t="shared" si="2"/>
        <v>No Trend</v>
      </c>
      <c r="N64">
        <v>41.424866930106354</v>
      </c>
      <c r="O64" t="str">
        <f t="shared" si="3"/>
        <v>No Momentum</v>
      </c>
      <c r="P64" t="str">
        <f t="shared" si="4"/>
        <v>No Trend + Momentum</v>
      </c>
      <c r="Q64">
        <f t="shared" si="5"/>
        <v>2</v>
      </c>
      <c r="R64">
        <f t="shared" si="6"/>
        <v>3.8000000000000114</v>
      </c>
      <c r="S64">
        <f t="shared" si="7"/>
        <v>0.52631578947368263</v>
      </c>
      <c r="T64" t="str">
        <f t="shared" si="8"/>
        <v>No Indication</v>
      </c>
      <c r="U64" t="str">
        <f t="shared" si="9"/>
        <v>No T+M+I</v>
      </c>
      <c r="V64">
        <v>169.67608593116441</v>
      </c>
      <c r="W64">
        <v>165.73487309177361</v>
      </c>
      <c r="X64">
        <f t="shared" si="10"/>
        <v>3.9412128393908006</v>
      </c>
      <c r="Y64">
        <v>4.5975815899939008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169.5</v>
      </c>
      <c r="D65">
        <v>172.4</v>
      </c>
      <c r="E65">
        <v>168.35</v>
      </c>
      <c r="F65">
        <v>170.1</v>
      </c>
      <c r="G65">
        <f>_xll.TA_TYPPRICE(D65,E65,F65)</f>
        <v>170.28333333333333</v>
      </c>
      <c r="H65">
        <v>170.08724190546064</v>
      </c>
      <c r="I65" t="str">
        <f t="shared" si="0"/>
        <v>UP</v>
      </c>
      <c r="J65">
        <v>173.15255407291698</v>
      </c>
      <c r="K65">
        <v>168.58870496567187</v>
      </c>
      <c r="L65" t="str">
        <f t="shared" si="1"/>
        <v>No Confirmation</v>
      </c>
      <c r="M65" t="str">
        <f t="shared" si="2"/>
        <v>No Trend</v>
      </c>
      <c r="N65">
        <v>49.341730236622581</v>
      </c>
      <c r="O65" t="str">
        <f t="shared" si="3"/>
        <v>No Momentum</v>
      </c>
      <c r="P65" t="str">
        <f t="shared" si="4"/>
        <v>No Trend + Momentum</v>
      </c>
      <c r="Q65">
        <f t="shared" si="5"/>
        <v>1.75</v>
      </c>
      <c r="R65">
        <f t="shared" si="6"/>
        <v>4.0500000000000114</v>
      </c>
      <c r="S65">
        <f t="shared" si="7"/>
        <v>0.43209876543209758</v>
      </c>
      <c r="T65" t="str">
        <f t="shared" si="8"/>
        <v>No Indication</v>
      </c>
      <c r="U65" t="str">
        <f t="shared" si="9"/>
        <v>No T+M+I</v>
      </c>
      <c r="V65">
        <v>169.74130348021603</v>
      </c>
      <c r="W65">
        <v>166.0582158257163</v>
      </c>
      <c r="X65">
        <f t="shared" si="10"/>
        <v>3.6830876544997295</v>
      </c>
      <c r="Y65">
        <v>4.4146828028950669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171</v>
      </c>
      <c r="D66">
        <v>171.75</v>
      </c>
      <c r="E66">
        <v>166.75</v>
      </c>
      <c r="F66">
        <v>167.8</v>
      </c>
      <c r="G66">
        <f>_xll.TA_TYPPRICE(D66,E66,F66)</f>
        <v>168.76666666666668</v>
      </c>
      <c r="H66">
        <v>169.42695428606368</v>
      </c>
      <c r="I66" t="str">
        <f t="shared" si="0"/>
        <v>DOWN</v>
      </c>
      <c r="J66">
        <v>172.84087539004653</v>
      </c>
      <c r="K66">
        <v>168.18010386218924</v>
      </c>
      <c r="L66" t="str">
        <f t="shared" si="1"/>
        <v>DOWN</v>
      </c>
      <c r="M66" t="str">
        <f t="shared" si="2"/>
        <v>DOWN</v>
      </c>
      <c r="N66">
        <v>37.64067352106197</v>
      </c>
      <c r="O66" t="str">
        <f t="shared" si="3"/>
        <v>DOWN</v>
      </c>
      <c r="P66" t="str">
        <f t="shared" si="4"/>
        <v>DOWN</v>
      </c>
      <c r="Q66">
        <f t="shared" si="5"/>
        <v>1.0500000000000114</v>
      </c>
      <c r="R66">
        <f t="shared" si="6"/>
        <v>5</v>
      </c>
      <c r="S66">
        <f t="shared" si="7"/>
        <v>0.21000000000000227</v>
      </c>
      <c r="T66" t="str">
        <f t="shared" si="8"/>
        <v>No Indication</v>
      </c>
      <c r="U66" t="str">
        <f t="shared" si="9"/>
        <v>No T+M+I</v>
      </c>
      <c r="V66">
        <v>169.44264140633663</v>
      </c>
      <c r="W66">
        <v>166.18723687566325</v>
      </c>
      <c r="X66">
        <f t="shared" si="10"/>
        <v>3.2554045306733883</v>
      </c>
      <c r="Y66">
        <v>4.1828271484507313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168</v>
      </c>
      <c r="D67">
        <v>168.55</v>
      </c>
      <c r="E67">
        <v>164.2</v>
      </c>
      <c r="F67">
        <v>164.85</v>
      </c>
      <c r="G67">
        <f>_xll.TA_TYPPRICE(D67,E67,F67)</f>
        <v>165.86666666666667</v>
      </c>
      <c r="H67">
        <v>167.64681047636518</v>
      </c>
      <c r="I67" t="str">
        <f t="shared" ref="I67:I107" si="20">IF(F67&gt;H67,"UP","DOWN")</f>
        <v>DOWN</v>
      </c>
      <c r="J67">
        <v>171.88734752559176</v>
      </c>
      <c r="K67">
        <v>167.29563633725829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27.271849661804804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0.65000000000000568</v>
      </c>
      <c r="R67">
        <f t="shared" ref="R67:R107" si="26">D67-E67</f>
        <v>4.3500000000000227</v>
      </c>
      <c r="S67">
        <f t="shared" ref="S67:S107" si="27">Q67/R67</f>
        <v>0.14942528735632238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168.73608118997714</v>
      </c>
      <c r="W67">
        <v>166.08818229228078</v>
      </c>
      <c r="X67">
        <f t="shared" ref="X67:X107" si="30">V67-W67</f>
        <v>2.6478988976963649</v>
      </c>
      <c r="Y67">
        <v>3.8758414982998581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165.95</v>
      </c>
      <c r="D68">
        <v>169.4</v>
      </c>
      <c r="E68">
        <v>164.5</v>
      </c>
      <c r="F68">
        <v>167</v>
      </c>
      <c r="G68">
        <f>_xll.TA_TYPPRICE(D68,E68,F68)</f>
        <v>166.96666666666667</v>
      </c>
      <c r="H68">
        <v>167.30673857151592</v>
      </c>
      <c r="I68" t="str">
        <f t="shared" si="20"/>
        <v>DOWN</v>
      </c>
      <c r="J68">
        <v>171.33460363101582</v>
      </c>
      <c r="K68">
        <v>166.67438381786755</v>
      </c>
      <c r="L68" t="str">
        <f t="shared" si="21"/>
        <v>No Confirmation</v>
      </c>
      <c r="M68" t="str">
        <f t="shared" si="22"/>
        <v>No Trend</v>
      </c>
      <c r="N68">
        <v>41.861970155227397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4.9000000000000057</v>
      </c>
      <c r="S68">
        <f t="shared" si="27"/>
        <v>0.51020408163265252</v>
      </c>
      <c r="T68" t="str">
        <f t="shared" si="28"/>
        <v>No Indication</v>
      </c>
      <c r="U68" t="str">
        <f t="shared" si="29"/>
        <v>No T+M+I</v>
      </c>
      <c r="V68">
        <v>168.46899177613452</v>
      </c>
      <c r="W68">
        <v>166.15572434470442</v>
      </c>
      <c r="X68">
        <f t="shared" si="30"/>
        <v>2.3132674314300914</v>
      </c>
      <c r="Y68">
        <v>3.5633266849259049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164.7</v>
      </c>
      <c r="D69">
        <v>167.6</v>
      </c>
      <c r="E69">
        <v>163.85</v>
      </c>
      <c r="F69">
        <v>166.35</v>
      </c>
      <c r="G69">
        <f>_xll.TA_TYPPRICE(D69,E69,F69)</f>
        <v>165.93333333333331</v>
      </c>
      <c r="H69">
        <v>166.62003595242462</v>
      </c>
      <c r="I69" t="str">
        <f t="shared" si="20"/>
        <v>DOWN</v>
      </c>
      <c r="J69">
        <v>170.50469171301231</v>
      </c>
      <c r="K69">
        <v>166.04674296945254</v>
      </c>
      <c r="L69" t="str">
        <f t="shared" si="21"/>
        <v>No Confirmation</v>
      </c>
      <c r="M69" t="str">
        <f t="shared" si="22"/>
        <v>No Trend</v>
      </c>
      <c r="N69">
        <v>38.911954686162716</v>
      </c>
      <c r="O69" t="str">
        <f t="shared" si="23"/>
        <v>DOWN</v>
      </c>
      <c r="P69" t="str">
        <f t="shared" si="24"/>
        <v>No Trend + Momentum</v>
      </c>
      <c r="Q69">
        <f t="shared" si="25"/>
        <v>2.5</v>
      </c>
      <c r="R69">
        <f t="shared" si="26"/>
        <v>3.75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168.1429930413446</v>
      </c>
      <c r="W69">
        <v>166.17011513398558</v>
      </c>
      <c r="X69">
        <f t="shared" si="30"/>
        <v>1.9728779073590204</v>
      </c>
      <c r="Y69">
        <v>3.2452369294125281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</v>
      </c>
      <c r="D70">
        <v>171.7</v>
      </c>
      <c r="E70">
        <v>167</v>
      </c>
      <c r="F70">
        <v>170.5</v>
      </c>
      <c r="G70">
        <f>_xll.TA_TYPPRICE(D70,E70,F70)</f>
        <v>169.73333333333332</v>
      </c>
      <c r="H70">
        <v>168.17668464287897</v>
      </c>
      <c r="I70" t="str">
        <f t="shared" si="20"/>
        <v>UP</v>
      </c>
      <c r="J70">
        <v>170.77031577678736</v>
      </c>
      <c r="K70">
        <v>166.25857786512975</v>
      </c>
      <c r="L70" t="str">
        <f t="shared" si="21"/>
        <v>No Confirmation</v>
      </c>
      <c r="M70" t="str">
        <f t="shared" si="22"/>
        <v>No Trend</v>
      </c>
      <c r="N70">
        <v>60.901280587885651</v>
      </c>
      <c r="O70" t="str">
        <f t="shared" si="23"/>
        <v>UP</v>
      </c>
      <c r="P70" t="str">
        <f t="shared" si="24"/>
        <v>No Trend + Momentum</v>
      </c>
      <c r="Q70">
        <f t="shared" si="25"/>
        <v>3.5</v>
      </c>
      <c r="R70">
        <f t="shared" si="26"/>
        <v>4.6999999999999886</v>
      </c>
      <c r="S70">
        <f t="shared" si="27"/>
        <v>0.74468085106383164</v>
      </c>
      <c r="T70" t="str">
        <f t="shared" si="28"/>
        <v>No Indication</v>
      </c>
      <c r="U70" t="str">
        <f t="shared" si="29"/>
        <v>No T+M+I</v>
      </c>
      <c r="V70">
        <v>168.50560949652234</v>
      </c>
      <c r="W70">
        <v>166.49084734628295</v>
      </c>
      <c r="X70">
        <f t="shared" si="30"/>
        <v>2.0147621502393918</v>
      </c>
      <c r="Y70">
        <v>2.9991419735779008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171.8</v>
      </c>
      <c r="D71">
        <v>171.8</v>
      </c>
      <c r="E71">
        <v>165.6</v>
      </c>
      <c r="F71">
        <v>166.25</v>
      </c>
      <c r="G71">
        <f>_xll.TA_TYPPRICE(D71,E71,F71)</f>
        <v>167.88333333333333</v>
      </c>
      <c r="H71">
        <v>168.03000898810615</v>
      </c>
      <c r="I71" t="str">
        <f t="shared" si="20"/>
        <v>DOWN</v>
      </c>
      <c r="J71">
        <v>170.99913449305683</v>
      </c>
      <c r="K71">
        <v>166.11222722843425</v>
      </c>
      <c r="L71" t="str">
        <f t="shared" si="21"/>
        <v>No Confirmation</v>
      </c>
      <c r="M71" t="str">
        <f t="shared" si="22"/>
        <v>No Trend</v>
      </c>
      <c r="N71">
        <v>41.690541626387557</v>
      </c>
      <c r="O71" t="str">
        <f t="shared" si="23"/>
        <v>No Momentum</v>
      </c>
      <c r="P71" t="str">
        <f t="shared" si="24"/>
        <v>No Trend + Momentum</v>
      </c>
      <c r="Q71">
        <f t="shared" si="25"/>
        <v>0.65000000000000568</v>
      </c>
      <c r="R71">
        <f t="shared" si="26"/>
        <v>6.2000000000000171</v>
      </c>
      <c r="S71">
        <f t="shared" si="27"/>
        <v>0.10483870967741998</v>
      </c>
      <c r="T71" t="str">
        <f t="shared" si="28"/>
        <v>DOWN</v>
      </c>
      <c r="U71" t="str">
        <f t="shared" si="29"/>
        <v>No T+M+I</v>
      </c>
      <c r="V71">
        <v>168.15859265090353</v>
      </c>
      <c r="W71">
        <v>166.47300680211384</v>
      </c>
      <c r="X71">
        <f t="shared" si="30"/>
        <v>1.6855858487896853</v>
      </c>
      <c r="Y71">
        <v>2.7364307486202577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165.5</v>
      </c>
      <c r="D72">
        <v>166.9</v>
      </c>
      <c r="E72">
        <v>160.44999999999999</v>
      </c>
      <c r="F72">
        <v>161</v>
      </c>
      <c r="G72">
        <f>_xll.TA_TYPPRICE(D72,E72,F72)</f>
        <v>162.78333333333333</v>
      </c>
      <c r="H72">
        <v>165.40667116071972</v>
      </c>
      <c r="I72" t="str">
        <f t="shared" si="20"/>
        <v>DOWN</v>
      </c>
      <c r="J72">
        <v>170.08821571682199</v>
      </c>
      <c r="K72">
        <v>164.85395451100442</v>
      </c>
      <c r="L72" t="str">
        <f t="shared" si="21"/>
        <v>DOWN</v>
      </c>
      <c r="M72" t="str">
        <f t="shared" si="22"/>
        <v>DOWN</v>
      </c>
      <c r="N72">
        <v>28.035218578160183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6.4500000000000171</v>
      </c>
      <c r="S72">
        <f t="shared" si="27"/>
        <v>8.5271317829458904E-2</v>
      </c>
      <c r="T72" t="str">
        <f t="shared" si="28"/>
        <v>DOWN</v>
      </c>
      <c r="U72" t="str">
        <f t="shared" si="29"/>
        <v>DOWN</v>
      </c>
      <c r="V72">
        <v>167.05727070461069</v>
      </c>
      <c r="W72">
        <v>166.06759889084614</v>
      </c>
      <c r="X72">
        <f t="shared" si="30"/>
        <v>0.98967181376454505</v>
      </c>
      <c r="Y72">
        <v>2.3870789616491153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161.85</v>
      </c>
      <c r="D73">
        <v>163.5</v>
      </c>
      <c r="E73">
        <v>153.19999999999999</v>
      </c>
      <c r="F73">
        <v>157.30000000000001</v>
      </c>
      <c r="G73">
        <f>_xll.TA_TYPPRICE(D73,E73,F73)</f>
        <v>158</v>
      </c>
      <c r="H73">
        <v>161.70333558035986</v>
      </c>
      <c r="I73" t="str">
        <f t="shared" si="20"/>
        <v>DOWN</v>
      </c>
      <c r="J73">
        <v>168.62416777975045</v>
      </c>
      <c r="K73">
        <v>162.26418684189233</v>
      </c>
      <c r="L73" t="str">
        <f t="shared" si="21"/>
        <v>DOWN</v>
      </c>
      <c r="M73" t="str">
        <f t="shared" si="22"/>
        <v>DOWN</v>
      </c>
      <c r="N73">
        <v>21.757230485618624</v>
      </c>
      <c r="O73" t="str">
        <f t="shared" si="23"/>
        <v>DOWN</v>
      </c>
      <c r="P73" t="str">
        <f t="shared" si="24"/>
        <v>DOWN</v>
      </c>
      <c r="Q73">
        <f t="shared" si="25"/>
        <v>4.1000000000000227</v>
      </c>
      <c r="R73">
        <f t="shared" si="26"/>
        <v>10.300000000000011</v>
      </c>
      <c r="S73">
        <f t="shared" si="27"/>
        <v>0.39805825242718623</v>
      </c>
      <c r="T73" t="str">
        <f t="shared" si="28"/>
        <v>No Indication</v>
      </c>
      <c r="U73" t="str">
        <f t="shared" si="29"/>
        <v>No T+M+I</v>
      </c>
      <c r="V73">
        <v>165.55615213467058</v>
      </c>
      <c r="W73">
        <v>165.41814712115382</v>
      </c>
      <c r="X73">
        <f t="shared" si="30"/>
        <v>0.13800501351676076</v>
      </c>
      <c r="Y73">
        <v>1.9372641720226444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155.1</v>
      </c>
      <c r="D74">
        <v>164.8</v>
      </c>
      <c r="E74">
        <v>152.05000000000001</v>
      </c>
      <c r="F74">
        <v>163.4</v>
      </c>
      <c r="G74">
        <f>_xll.TA_TYPPRICE(D74,E74,F74)</f>
        <v>160.08333333333334</v>
      </c>
      <c r="H74">
        <v>160.89333445684662</v>
      </c>
      <c r="I74" t="str">
        <f t="shared" si="20"/>
        <v>UP</v>
      </c>
      <c r="J74">
        <v>167.7743527175837</v>
      </c>
      <c r="K74">
        <v>159.99436754369404</v>
      </c>
      <c r="L74" t="str">
        <f t="shared" si="21"/>
        <v>No Confirmation</v>
      </c>
      <c r="M74" t="str">
        <f t="shared" si="22"/>
        <v>No Trend</v>
      </c>
      <c r="N74">
        <v>46.463401355795099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11.349999999999994</v>
      </c>
      <c r="R74">
        <f t="shared" si="26"/>
        <v>12.75</v>
      </c>
      <c r="S74">
        <f t="shared" si="27"/>
        <v>0.89019607843137205</v>
      </c>
      <c r="T74" t="str">
        <f t="shared" si="28"/>
        <v>UP</v>
      </c>
      <c r="U74" t="str">
        <f t="shared" si="29"/>
        <v>No T+M+I</v>
      </c>
      <c r="V74">
        <v>165.22443642164433</v>
      </c>
      <c r="W74">
        <v>165.26865474180909</v>
      </c>
      <c r="X74">
        <f t="shared" si="30"/>
        <v>-4.4218320164759461E-2</v>
      </c>
      <c r="Y74">
        <v>1.5409676735851636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166</v>
      </c>
      <c r="D75">
        <v>180.3</v>
      </c>
      <c r="E75">
        <v>165.1</v>
      </c>
      <c r="F75">
        <v>177.3</v>
      </c>
      <c r="G75">
        <f>_xll.TA_TYPPRICE(D75,E75,F75)</f>
        <v>174.23333333333335</v>
      </c>
      <c r="H75">
        <v>167.56333389508998</v>
      </c>
      <c r="I75" t="str">
        <f t="shared" si="20"/>
        <v>UP</v>
      </c>
      <c r="J75">
        <v>170.55782989145399</v>
      </c>
      <c r="K75">
        <v>161.12895253398426</v>
      </c>
      <c r="L75" t="str">
        <f t="shared" si="21"/>
        <v>UP</v>
      </c>
      <c r="M75" t="str">
        <f t="shared" si="22"/>
        <v>UP</v>
      </c>
      <c r="N75">
        <v>71.814044024847917</v>
      </c>
      <c r="O75" t="str">
        <f t="shared" si="23"/>
        <v>UP</v>
      </c>
      <c r="P75" t="str">
        <f t="shared" si="24"/>
        <v>UP</v>
      </c>
      <c r="Q75">
        <f t="shared" si="25"/>
        <v>12.200000000000017</v>
      </c>
      <c r="R75">
        <f t="shared" si="26"/>
        <v>15.200000000000017</v>
      </c>
      <c r="S75">
        <f t="shared" si="27"/>
        <v>0.8026315789473687</v>
      </c>
      <c r="T75" t="str">
        <f t="shared" si="28"/>
        <v>UP</v>
      </c>
      <c r="U75" t="str">
        <f t="shared" si="29"/>
        <v>UP</v>
      </c>
      <c r="V75">
        <v>167.08221543369905</v>
      </c>
      <c r="W75">
        <v>166.15986550167509</v>
      </c>
      <c r="X75">
        <f t="shared" si="30"/>
        <v>0.92234993202396254</v>
      </c>
      <c r="Y75">
        <v>1.4172441252729233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182.5</v>
      </c>
      <c r="D76">
        <v>196.75</v>
      </c>
      <c r="E76">
        <v>181.5</v>
      </c>
      <c r="F76">
        <v>194</v>
      </c>
      <c r="G76">
        <f>_xll.TA_TYPPRICE(D76,E76,F76)</f>
        <v>190.75</v>
      </c>
      <c r="H76">
        <v>179.15666694754498</v>
      </c>
      <c r="I76" t="str">
        <f t="shared" si="20"/>
        <v>UP</v>
      </c>
      <c r="J76">
        <v>176.37831213779754</v>
      </c>
      <c r="K76">
        <v>165.65585197087665</v>
      </c>
      <c r="L76" t="str">
        <f t="shared" si="21"/>
        <v>UP</v>
      </c>
      <c r="M76" t="str">
        <f t="shared" si="22"/>
        <v>UP</v>
      </c>
      <c r="N76">
        <v>83.527883799384853</v>
      </c>
      <c r="O76" t="str">
        <f t="shared" si="23"/>
        <v>UP</v>
      </c>
      <c r="P76" t="str">
        <f t="shared" si="24"/>
        <v>UP</v>
      </c>
      <c r="Q76">
        <f t="shared" si="25"/>
        <v>12.5</v>
      </c>
      <c r="R76">
        <f t="shared" si="26"/>
        <v>15.25</v>
      </c>
      <c r="S76">
        <f t="shared" si="27"/>
        <v>0.81967213114754101</v>
      </c>
      <c r="T76" t="str">
        <f t="shared" si="28"/>
        <v>UP</v>
      </c>
      <c r="U76" t="str">
        <f t="shared" si="29"/>
        <v>UP</v>
      </c>
      <c r="V76">
        <v>171.22341305928381</v>
      </c>
      <c r="W76">
        <v>168.22209768673619</v>
      </c>
      <c r="X76">
        <f t="shared" si="30"/>
        <v>3.0013153725476229</v>
      </c>
      <c r="Y76">
        <v>1.7340583747278633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183.25</v>
      </c>
      <c r="AE76">
        <f t="shared" si="36"/>
        <v>187.35000000000002</v>
      </c>
      <c r="AF76">
        <f t="shared" si="37"/>
        <v>189.15</v>
      </c>
      <c r="AG76">
        <f t="shared" si="38"/>
        <v>190.9</v>
      </c>
    </row>
    <row r="77" spans="1:33" x14ac:dyDescent="0.25">
      <c r="A77" t="s">
        <v>5</v>
      </c>
      <c r="B77" s="1">
        <v>42964</v>
      </c>
      <c r="C77">
        <v>194</v>
      </c>
      <c r="D77">
        <v>197.4</v>
      </c>
      <c r="E77">
        <v>189.8</v>
      </c>
      <c r="F77">
        <v>190.9</v>
      </c>
      <c r="G77">
        <f>_xll.TA_TYPPRICE(D77,E77,F77)</f>
        <v>192.70000000000002</v>
      </c>
      <c r="H77">
        <v>185.92833347377251</v>
      </c>
      <c r="I77" t="str">
        <f t="shared" si="20"/>
        <v>UP</v>
      </c>
      <c r="J77">
        <v>181.04979832939807</v>
      </c>
      <c r="K77">
        <v>171.02121819957074</v>
      </c>
      <c r="L77" t="str">
        <f t="shared" si="21"/>
        <v>UP</v>
      </c>
      <c r="M77" t="str">
        <f t="shared" si="22"/>
        <v>UP</v>
      </c>
      <c r="N77">
        <v>76.181536228181713</v>
      </c>
      <c r="O77" t="str">
        <f t="shared" si="23"/>
        <v>UP</v>
      </c>
      <c r="P77" t="str">
        <f t="shared" si="24"/>
        <v>UP</v>
      </c>
      <c r="Q77">
        <f t="shared" si="25"/>
        <v>1.0999999999999943</v>
      </c>
      <c r="R77">
        <f t="shared" si="26"/>
        <v>7.5999999999999943</v>
      </c>
      <c r="S77">
        <f t="shared" si="27"/>
        <v>0.14473684210526253</v>
      </c>
      <c r="T77" t="str">
        <f t="shared" si="28"/>
        <v>DOWN</v>
      </c>
      <c r="U77" t="str">
        <f t="shared" si="29"/>
        <v>No T+M+I</v>
      </c>
      <c r="V77">
        <v>174.25058028093247</v>
      </c>
      <c r="W77">
        <v>169.90194230253351</v>
      </c>
      <c r="X77">
        <f t="shared" si="30"/>
        <v>4.3486379783989548</v>
      </c>
      <c r="Y77">
        <v>2.2569742954620815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189.8</v>
      </c>
      <c r="D78">
        <v>196.4</v>
      </c>
      <c r="E78">
        <v>188.05</v>
      </c>
      <c r="F78">
        <v>195.7</v>
      </c>
      <c r="G78">
        <f>_xll.TA_TYPPRICE(D78,E78,F78)</f>
        <v>193.38333333333335</v>
      </c>
      <c r="H78">
        <v>189.65583340355295</v>
      </c>
      <c r="I78" t="str">
        <f t="shared" si="20"/>
        <v>UP</v>
      </c>
      <c r="J78">
        <v>184.46095425619851</v>
      </c>
      <c r="K78">
        <v>174.80539193299947</v>
      </c>
      <c r="L78" t="str">
        <f t="shared" si="21"/>
        <v>UP</v>
      </c>
      <c r="M78" t="str">
        <f t="shared" si="22"/>
        <v>UP</v>
      </c>
      <c r="N78">
        <v>79.646295154071368</v>
      </c>
      <c r="O78" t="str">
        <f t="shared" si="23"/>
        <v>UP</v>
      </c>
      <c r="P78" t="str">
        <f t="shared" si="24"/>
        <v>UP</v>
      </c>
      <c r="Q78">
        <f t="shared" si="25"/>
        <v>7.6499999999999773</v>
      </c>
      <c r="R78">
        <f t="shared" si="26"/>
        <v>8.3499999999999943</v>
      </c>
      <c r="S78">
        <f t="shared" si="27"/>
        <v>0.91616766467065658</v>
      </c>
      <c r="T78" t="str">
        <f t="shared" si="28"/>
        <v>UP</v>
      </c>
      <c r="U78" t="str">
        <f t="shared" si="29"/>
        <v>UP</v>
      </c>
      <c r="V78">
        <v>177.55049100694285</v>
      </c>
      <c r="W78">
        <v>171.81290953938287</v>
      </c>
      <c r="X78">
        <f t="shared" si="30"/>
        <v>5.737581467559977</v>
      </c>
      <c r="Y78">
        <v>2.9530957298816607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189</v>
      </c>
      <c r="AE78">
        <f t="shared" si="36"/>
        <v>191.25</v>
      </c>
      <c r="AF78">
        <f t="shared" si="37"/>
        <v>192.25</v>
      </c>
      <c r="AG78">
        <f t="shared" si="38"/>
        <v>193.20000000000002</v>
      </c>
    </row>
    <row r="79" spans="1:33" x14ac:dyDescent="0.25">
      <c r="A79" t="s">
        <v>5</v>
      </c>
      <c r="B79" s="1">
        <v>42968</v>
      </c>
      <c r="C79">
        <v>196.65</v>
      </c>
      <c r="D79">
        <v>203</v>
      </c>
      <c r="E79">
        <v>194.4</v>
      </c>
      <c r="F79">
        <v>196.5</v>
      </c>
      <c r="G79">
        <f>_xll.TA_TYPPRICE(D79,E79,F79)</f>
        <v>197.96666666666667</v>
      </c>
      <c r="H79">
        <v>193.81125003510982</v>
      </c>
      <c r="I79" t="str">
        <f t="shared" si="20"/>
        <v>UP</v>
      </c>
      <c r="J79">
        <v>188.5807421992655</v>
      </c>
      <c r="K79">
        <v>179.15974928122182</v>
      </c>
      <c r="L79" t="str">
        <f t="shared" si="21"/>
        <v>UP</v>
      </c>
      <c r="M79" t="str">
        <f t="shared" si="22"/>
        <v>UP</v>
      </c>
      <c r="N79">
        <v>80.244976315339684</v>
      </c>
      <c r="O79" t="str">
        <f t="shared" si="23"/>
        <v>UP</v>
      </c>
      <c r="P79" t="str">
        <f t="shared" si="24"/>
        <v>UP</v>
      </c>
      <c r="Q79">
        <f t="shared" si="25"/>
        <v>2.0999999999999943</v>
      </c>
      <c r="R79">
        <f t="shared" si="26"/>
        <v>8.5999999999999943</v>
      </c>
      <c r="S79">
        <f t="shared" si="27"/>
        <v>0.2441860465116274</v>
      </c>
      <c r="T79" t="str">
        <f t="shared" si="28"/>
        <v>No Indication</v>
      </c>
      <c r="U79" t="str">
        <f t="shared" si="29"/>
        <v>No T+M+I</v>
      </c>
      <c r="V79">
        <v>180.46580008279778</v>
      </c>
      <c r="W79">
        <v>173.64158290683599</v>
      </c>
      <c r="X79">
        <f t="shared" si="30"/>
        <v>6.8242171759617918</v>
      </c>
      <c r="Y79">
        <v>3.7273200190976867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197.15</v>
      </c>
      <c r="D80">
        <v>199.5</v>
      </c>
      <c r="E80">
        <v>188.85</v>
      </c>
      <c r="F80">
        <v>190.6</v>
      </c>
      <c r="G80">
        <f>_xll.TA_TYPPRICE(D80,E80,F80)</f>
        <v>192.98333333333335</v>
      </c>
      <c r="H80">
        <v>193.39729168422159</v>
      </c>
      <c r="I80" t="str">
        <f t="shared" si="20"/>
        <v>DOWN</v>
      </c>
      <c r="J80">
        <v>191.00724393276207</v>
      </c>
      <c r="K80">
        <v>181.31313832983921</v>
      </c>
      <c r="L80" t="str">
        <f t="shared" si="21"/>
        <v>No Confirmation</v>
      </c>
      <c r="M80" t="str">
        <f t="shared" si="22"/>
        <v>No Trend</v>
      </c>
      <c r="N80">
        <v>63.127406589627697</v>
      </c>
      <c r="O80" t="str">
        <f t="shared" si="23"/>
        <v>UP</v>
      </c>
      <c r="P80" t="str">
        <f t="shared" si="24"/>
        <v>No Trend + Momentum</v>
      </c>
      <c r="Q80">
        <f t="shared" si="25"/>
        <v>1.75</v>
      </c>
      <c r="R80">
        <f t="shared" si="26"/>
        <v>10.650000000000006</v>
      </c>
      <c r="S80">
        <f t="shared" si="27"/>
        <v>0.16431924882629098</v>
      </c>
      <c r="T80" t="str">
        <f t="shared" si="28"/>
        <v>DOWN</v>
      </c>
      <c r="U80" t="str">
        <f t="shared" si="29"/>
        <v>No T+M+I</v>
      </c>
      <c r="V80">
        <v>182.02490776236735</v>
      </c>
      <c r="W80">
        <v>174.89776195077405</v>
      </c>
      <c r="X80">
        <f t="shared" si="30"/>
        <v>7.1271458115932944</v>
      </c>
      <c r="Y80">
        <v>4.4072851775968083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191.5</v>
      </c>
      <c r="D81">
        <v>197.45</v>
      </c>
      <c r="E81">
        <v>189.15</v>
      </c>
      <c r="F81">
        <v>196.75</v>
      </c>
      <c r="G81">
        <f>_xll.TA_TYPPRICE(D81,E81,F81)</f>
        <v>194.45000000000002</v>
      </c>
      <c r="H81">
        <v>193.9236458421108</v>
      </c>
      <c r="I81" t="str">
        <f t="shared" si="20"/>
        <v>UP</v>
      </c>
      <c r="J81">
        <v>192.43896750325939</v>
      </c>
      <c r="K81">
        <v>183.05466314543048</v>
      </c>
      <c r="L81" t="str">
        <f t="shared" si="21"/>
        <v>UP</v>
      </c>
      <c r="M81" t="str">
        <f t="shared" si="22"/>
        <v>UP</v>
      </c>
      <c r="N81">
        <v>71.146942128750169</v>
      </c>
      <c r="O81" t="str">
        <f t="shared" si="23"/>
        <v>UP</v>
      </c>
      <c r="P81" t="str">
        <f t="shared" si="24"/>
        <v>UP</v>
      </c>
      <c r="Q81">
        <f t="shared" si="25"/>
        <v>7.5999999999999943</v>
      </c>
      <c r="R81">
        <f t="shared" si="26"/>
        <v>8.2999999999999829</v>
      </c>
      <c r="S81">
        <f t="shared" si="27"/>
        <v>0.91566265060241081</v>
      </c>
      <c r="T81" t="str">
        <f t="shared" si="28"/>
        <v>UP</v>
      </c>
      <c r="U81" t="str">
        <f t="shared" si="29"/>
        <v>UP</v>
      </c>
      <c r="V81">
        <v>184.29030656815698</v>
      </c>
      <c r="W81">
        <v>176.51644625071671</v>
      </c>
      <c r="X81">
        <f t="shared" si="30"/>
        <v>7.773860317440267</v>
      </c>
      <c r="Y81">
        <v>5.0806002055655002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190.10000000000002</v>
      </c>
      <c r="AE81">
        <f t="shared" si="36"/>
        <v>192.3</v>
      </c>
      <c r="AF81">
        <f t="shared" si="37"/>
        <v>193.3</v>
      </c>
      <c r="AG81">
        <f t="shared" si="38"/>
        <v>194.3</v>
      </c>
    </row>
    <row r="82" spans="1:33" x14ac:dyDescent="0.25">
      <c r="A82" t="s">
        <v>5</v>
      </c>
      <c r="B82" s="1">
        <v>42971</v>
      </c>
      <c r="C82">
        <v>197.3</v>
      </c>
      <c r="D82">
        <v>198.3</v>
      </c>
      <c r="E82">
        <v>193.7</v>
      </c>
      <c r="F82">
        <v>194.2</v>
      </c>
      <c r="G82">
        <f>_xll.TA_TYPPRICE(D82,E82,F82)</f>
        <v>195.4</v>
      </c>
      <c r="H82">
        <v>194.6618229210554</v>
      </c>
      <c r="I82" t="str">
        <f t="shared" si="20"/>
        <v>DOWN</v>
      </c>
      <c r="J82">
        <v>193.74141916920175</v>
      </c>
      <c r="K82">
        <v>185.42029355755705</v>
      </c>
      <c r="L82" t="str">
        <f t="shared" si="21"/>
        <v>UP</v>
      </c>
      <c r="M82" t="str">
        <f t="shared" si="22"/>
        <v>No Trend</v>
      </c>
      <c r="N82">
        <v>63.939370520684257</v>
      </c>
      <c r="O82" t="str">
        <f t="shared" si="23"/>
        <v>UP</v>
      </c>
      <c r="P82" t="str">
        <f t="shared" si="24"/>
        <v>No Trend + Momentum</v>
      </c>
      <c r="Q82">
        <f t="shared" si="25"/>
        <v>0.5</v>
      </c>
      <c r="R82">
        <f t="shared" si="26"/>
        <v>4.6000000000000227</v>
      </c>
      <c r="S82">
        <f t="shared" si="27"/>
        <v>0.10869565217391251</v>
      </c>
      <c r="T82" t="str">
        <f t="shared" si="28"/>
        <v>DOWN</v>
      </c>
      <c r="U82" t="str">
        <f t="shared" si="29"/>
        <v>No T+M+I</v>
      </c>
      <c r="V82">
        <v>185.81487478844051</v>
      </c>
      <c r="W82">
        <v>177.82633912103398</v>
      </c>
      <c r="X82">
        <f t="shared" si="30"/>
        <v>7.9885356674065235</v>
      </c>
      <c r="Y82">
        <v>5.6621872979337047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195</v>
      </c>
      <c r="D83">
        <v>196.3</v>
      </c>
      <c r="E83">
        <v>192.05</v>
      </c>
      <c r="F83">
        <v>193.9</v>
      </c>
      <c r="G83">
        <f>_xll.TA_TYPPRICE(D83,E83,F83)</f>
        <v>194.08333333333334</v>
      </c>
      <c r="H83">
        <v>194.37257812719437</v>
      </c>
      <c r="I83" t="str">
        <f t="shared" si="20"/>
        <v>DOWN</v>
      </c>
      <c r="J83">
        <v>194.30999268715692</v>
      </c>
      <c r="K83">
        <v>186.8935616558777</v>
      </c>
      <c r="L83" t="str">
        <f t="shared" si="21"/>
        <v>No Confirmation</v>
      </c>
      <c r="M83" t="str">
        <f t="shared" si="22"/>
        <v>No Trend</v>
      </c>
      <c r="N83">
        <v>63.000793677812183</v>
      </c>
      <c r="O83" t="str">
        <f t="shared" si="23"/>
        <v>UP</v>
      </c>
      <c r="P83" t="str">
        <f t="shared" si="24"/>
        <v>No Trend + Momentum</v>
      </c>
      <c r="Q83">
        <f t="shared" si="25"/>
        <v>1.8499999999999943</v>
      </c>
      <c r="R83">
        <f t="shared" si="26"/>
        <v>4.25</v>
      </c>
      <c r="S83">
        <f t="shared" si="27"/>
        <v>0.4352941176470575</v>
      </c>
      <c r="T83" t="str">
        <f t="shared" si="28"/>
        <v>No Indication</v>
      </c>
      <c r="U83" t="str">
        <f t="shared" si="29"/>
        <v>No T+M+I</v>
      </c>
      <c r="V83">
        <v>187.0587402056035</v>
      </c>
      <c r="W83">
        <v>179.01698066762407</v>
      </c>
      <c r="X83">
        <f t="shared" si="30"/>
        <v>8.0417595379794307</v>
      </c>
      <c r="Y83">
        <v>6.1381017459428495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192.95</v>
      </c>
      <c r="D84">
        <v>197.5</v>
      </c>
      <c r="E84">
        <v>189.35</v>
      </c>
      <c r="F84">
        <v>190.55</v>
      </c>
      <c r="G84">
        <f>_xll.TA_TYPPRICE(D84,E84,F84)</f>
        <v>192.4666666666667</v>
      </c>
      <c r="H84">
        <v>193.41962239693055</v>
      </c>
      <c r="I84" t="str">
        <f t="shared" si="20"/>
        <v>DOWN</v>
      </c>
      <c r="J84">
        <v>195.01888320112204</v>
      </c>
      <c r="K84">
        <v>187.43943684346044</v>
      </c>
      <c r="L84" t="str">
        <f t="shared" si="21"/>
        <v>No Confirmation</v>
      </c>
      <c r="M84" t="str">
        <f t="shared" si="22"/>
        <v>No Trend</v>
      </c>
      <c r="N84">
        <v>52.287297081462071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1.2000000000000171</v>
      </c>
      <c r="R84">
        <f t="shared" si="26"/>
        <v>8.1500000000000057</v>
      </c>
      <c r="S84">
        <f t="shared" si="27"/>
        <v>0.14723926380368296</v>
      </c>
      <c r="T84" t="str">
        <f t="shared" si="28"/>
        <v>DOWN</v>
      </c>
      <c r="U84" t="str">
        <f t="shared" si="29"/>
        <v>No T+M+I</v>
      </c>
      <c r="V84">
        <v>187.59585709704911</v>
      </c>
      <c r="W84">
        <v>179.87127839594822</v>
      </c>
      <c r="X84">
        <f t="shared" si="30"/>
        <v>7.7245787011008815</v>
      </c>
      <c r="Y84">
        <v>6.4553971369744563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193</v>
      </c>
      <c r="D85">
        <v>198.15</v>
      </c>
      <c r="E85">
        <v>192.35</v>
      </c>
      <c r="F85">
        <v>197.5</v>
      </c>
      <c r="G85">
        <f>_xll.TA_TYPPRICE(D85,E85,F85)</f>
        <v>196</v>
      </c>
      <c r="H85">
        <v>194.70981119846527</v>
      </c>
      <c r="I85" t="str">
        <f t="shared" si="20"/>
        <v>UP</v>
      </c>
      <c r="J85">
        <v>195.71468693420604</v>
      </c>
      <c r="K85">
        <v>188.53067310046924</v>
      </c>
      <c r="L85" t="str">
        <f t="shared" si="21"/>
        <v>UP</v>
      </c>
      <c r="M85" t="str">
        <f t="shared" si="22"/>
        <v>UP</v>
      </c>
      <c r="N85">
        <v>66.889093677852856</v>
      </c>
      <c r="O85" t="str">
        <f t="shared" si="23"/>
        <v>UP</v>
      </c>
      <c r="P85" t="str">
        <f t="shared" si="24"/>
        <v>UP</v>
      </c>
      <c r="Q85">
        <f t="shared" si="25"/>
        <v>5.1500000000000057</v>
      </c>
      <c r="R85">
        <f t="shared" si="26"/>
        <v>5.8000000000000114</v>
      </c>
      <c r="S85">
        <f t="shared" si="27"/>
        <v>0.8879310344827579</v>
      </c>
      <c r="T85" t="str">
        <f t="shared" si="28"/>
        <v>UP</v>
      </c>
      <c r="U85" t="str">
        <f t="shared" si="29"/>
        <v>UP</v>
      </c>
      <c r="V85">
        <v>189.11957138981077</v>
      </c>
      <c r="W85">
        <v>181.17710962587799</v>
      </c>
      <c r="X85">
        <f t="shared" si="30"/>
        <v>7.9424617639327835</v>
      </c>
      <c r="Y85">
        <v>6.7528100623661214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198.5</v>
      </c>
      <c r="D86">
        <v>200.7</v>
      </c>
      <c r="E86">
        <v>196.1</v>
      </c>
      <c r="F86">
        <v>198.2</v>
      </c>
      <c r="G86">
        <f>_xll.TA_TYPPRICE(D86,E86,F86)</f>
        <v>198.33333333333334</v>
      </c>
      <c r="H86">
        <v>196.52157226589929</v>
      </c>
      <c r="I86" t="str">
        <f t="shared" si="20"/>
        <v>UP</v>
      </c>
      <c r="J86">
        <v>196.82253428216026</v>
      </c>
      <c r="K86">
        <v>190.21274574480941</v>
      </c>
      <c r="L86" t="str">
        <f t="shared" si="21"/>
        <v>UP</v>
      </c>
      <c r="M86" t="str">
        <f t="shared" si="22"/>
        <v>UP</v>
      </c>
      <c r="N86">
        <v>68.117515928338506</v>
      </c>
      <c r="O86" t="str">
        <f t="shared" si="23"/>
        <v>UP</v>
      </c>
      <c r="P86" t="str">
        <f t="shared" si="24"/>
        <v>UP</v>
      </c>
      <c r="Q86">
        <f t="shared" si="25"/>
        <v>2.0999999999999943</v>
      </c>
      <c r="R86">
        <f t="shared" si="26"/>
        <v>4.5999999999999943</v>
      </c>
      <c r="S86">
        <f t="shared" si="27"/>
        <v>0.45652173913043409</v>
      </c>
      <c r="T86" t="str">
        <f t="shared" si="28"/>
        <v>No Indication</v>
      </c>
      <c r="U86" t="str">
        <f t="shared" si="29"/>
        <v>No T+M+I</v>
      </c>
      <c r="V86">
        <v>190.51656040676295</v>
      </c>
      <c r="W86">
        <v>182.43806446840554</v>
      </c>
      <c r="X86">
        <f t="shared" si="30"/>
        <v>8.0784959383574062</v>
      </c>
      <c r="Y86">
        <v>7.0179472375643783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198.25</v>
      </c>
      <c r="D87">
        <v>200.65</v>
      </c>
      <c r="E87">
        <v>196.3</v>
      </c>
      <c r="F87">
        <v>197.8</v>
      </c>
      <c r="G87">
        <f>_xll.TA_TYPPRICE(D87,E87,F87)</f>
        <v>198.25</v>
      </c>
      <c r="H87">
        <v>197.38578613294965</v>
      </c>
      <c r="I87" t="str">
        <f t="shared" si="20"/>
        <v>UP</v>
      </c>
      <c r="J87">
        <v>197.673082219458</v>
      </c>
      <c r="K87">
        <v>191.56546891262954</v>
      </c>
      <c r="L87" t="str">
        <f t="shared" si="21"/>
        <v>UP</v>
      </c>
      <c r="M87" t="str">
        <f t="shared" si="22"/>
        <v>UP</v>
      </c>
      <c r="N87">
        <v>66.358991730715772</v>
      </c>
      <c r="O87" t="str">
        <f t="shared" si="23"/>
        <v>UP</v>
      </c>
      <c r="P87" t="str">
        <f t="shared" si="24"/>
        <v>UP</v>
      </c>
      <c r="Q87">
        <f t="shared" si="25"/>
        <v>1.5</v>
      </c>
      <c r="R87">
        <f t="shared" si="26"/>
        <v>4.3499999999999943</v>
      </c>
      <c r="S87">
        <f t="shared" si="27"/>
        <v>0.34482758620689702</v>
      </c>
      <c r="T87" t="str">
        <f t="shared" si="28"/>
        <v>No Indication</v>
      </c>
      <c r="U87" t="str">
        <f t="shared" si="29"/>
        <v>No T+M+I</v>
      </c>
      <c r="V87">
        <v>191.63708957495328</v>
      </c>
      <c r="W87">
        <v>183.57598561889401</v>
      </c>
      <c r="X87">
        <f t="shared" si="30"/>
        <v>8.0611039560592701</v>
      </c>
      <c r="Y87">
        <v>7.2265785812633565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198</v>
      </c>
      <c r="D88">
        <v>198.4</v>
      </c>
      <c r="E88">
        <v>190.5</v>
      </c>
      <c r="F88">
        <v>193.3</v>
      </c>
      <c r="G88">
        <f>_xll.TA_TYPPRICE(D88,E88,F88)</f>
        <v>194.06666666666669</v>
      </c>
      <c r="H88">
        <v>195.72622639980818</v>
      </c>
      <c r="I88" t="str">
        <f t="shared" si="20"/>
        <v>DOWN</v>
      </c>
      <c r="J88">
        <v>197.8346195040229</v>
      </c>
      <c r="K88">
        <v>191.32869804315632</v>
      </c>
      <c r="L88" t="str">
        <f t="shared" si="21"/>
        <v>No Confirmation</v>
      </c>
      <c r="M88" t="str">
        <f t="shared" si="22"/>
        <v>No Trend</v>
      </c>
      <c r="N88">
        <v>48.684623529862151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2.8000000000000114</v>
      </c>
      <c r="R88">
        <f t="shared" si="26"/>
        <v>7.9000000000000057</v>
      </c>
      <c r="S88">
        <f t="shared" si="27"/>
        <v>0.35443037974683661</v>
      </c>
      <c r="T88" t="str">
        <f t="shared" si="28"/>
        <v>No Indication</v>
      </c>
      <c r="U88" t="str">
        <f t="shared" si="29"/>
        <v>No T+M+I</v>
      </c>
      <c r="V88">
        <v>191.89292194803738</v>
      </c>
      <c r="W88">
        <v>184.29628298045742</v>
      </c>
      <c r="X88">
        <f t="shared" si="30"/>
        <v>7.5966389675799633</v>
      </c>
      <c r="Y88">
        <v>7.3005906585266782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194.3</v>
      </c>
      <c r="D89">
        <v>197.4</v>
      </c>
      <c r="E89">
        <v>193.3</v>
      </c>
      <c r="F89">
        <v>197.15</v>
      </c>
      <c r="G89">
        <f>_xll.TA_TYPPRICE(D89,E89,F89)</f>
        <v>195.95000000000002</v>
      </c>
      <c r="H89">
        <v>195.83811319990411</v>
      </c>
      <c r="I89" t="str">
        <f t="shared" si="20"/>
        <v>UP</v>
      </c>
      <c r="J89">
        <v>197.73803739201782</v>
      </c>
      <c r="K89">
        <v>191.76676514467715</v>
      </c>
      <c r="L89" t="str">
        <f t="shared" si="21"/>
        <v>No Confirmation</v>
      </c>
      <c r="M89" t="str">
        <f t="shared" si="22"/>
        <v>No Trend</v>
      </c>
      <c r="N89">
        <v>60.060909877678483</v>
      </c>
      <c r="O89" t="str">
        <f t="shared" si="23"/>
        <v>UP</v>
      </c>
      <c r="P89" t="str">
        <f t="shared" si="24"/>
        <v>No Trend + Momentum</v>
      </c>
      <c r="Q89">
        <f t="shared" si="25"/>
        <v>3.8499999999999943</v>
      </c>
      <c r="R89">
        <f t="shared" si="26"/>
        <v>4.0999999999999943</v>
      </c>
      <c r="S89">
        <f t="shared" si="27"/>
        <v>0.93902439024390238</v>
      </c>
      <c r="T89" t="str">
        <f t="shared" si="28"/>
        <v>UP</v>
      </c>
      <c r="U89" t="str">
        <f t="shared" si="29"/>
        <v>No T+M+I</v>
      </c>
      <c r="V89">
        <v>192.70170318680087</v>
      </c>
      <c r="W89">
        <v>185.24841016709021</v>
      </c>
      <c r="X89">
        <f t="shared" si="30"/>
        <v>7.4532930197106566</v>
      </c>
      <c r="Y89">
        <v>7.3311311307634739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195.1</v>
      </c>
      <c r="D90">
        <v>207.2</v>
      </c>
      <c r="E90">
        <v>194.6</v>
      </c>
      <c r="F90">
        <v>206.5</v>
      </c>
      <c r="G90">
        <f>_xll.TA_TYPPRICE(D90,E90,F90)</f>
        <v>202.76666666666665</v>
      </c>
      <c r="H90">
        <v>199.30238993328538</v>
      </c>
      <c r="I90" t="str">
        <f t="shared" si="20"/>
        <v>UP</v>
      </c>
      <c r="J90">
        <v>199.84069574934719</v>
      </c>
      <c r="K90">
        <v>192.39637289030446</v>
      </c>
      <c r="L90" t="str">
        <f t="shared" si="21"/>
        <v>UP</v>
      </c>
      <c r="M90" t="str">
        <f t="shared" si="22"/>
        <v>UP</v>
      </c>
      <c r="N90">
        <v>76.127236363283473</v>
      </c>
      <c r="O90" t="str">
        <f t="shared" si="23"/>
        <v>UP</v>
      </c>
      <c r="P90" t="str">
        <f t="shared" si="24"/>
        <v>UP</v>
      </c>
      <c r="Q90">
        <f t="shared" si="25"/>
        <v>11.900000000000006</v>
      </c>
      <c r="R90">
        <f t="shared" si="26"/>
        <v>12.599999999999994</v>
      </c>
      <c r="S90">
        <f t="shared" si="27"/>
        <v>0.94444444444444531</v>
      </c>
      <c r="T90" t="str">
        <f t="shared" si="28"/>
        <v>UP</v>
      </c>
      <c r="U90" t="str">
        <f t="shared" si="29"/>
        <v>UP</v>
      </c>
      <c r="V90">
        <v>194.82451808113919</v>
      </c>
      <c r="W90">
        <v>186.82260200656501</v>
      </c>
      <c r="X90">
        <f t="shared" si="30"/>
        <v>8.0019160745741829</v>
      </c>
      <c r="Y90">
        <v>7.4652881195256153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207.95</v>
      </c>
      <c r="D91">
        <v>209.3</v>
      </c>
      <c r="E91">
        <v>204.8</v>
      </c>
      <c r="F91">
        <v>205.4</v>
      </c>
      <c r="G91">
        <f>_xll.TA_TYPPRICE(D91,E91,F91)</f>
        <v>206.5</v>
      </c>
      <c r="H91">
        <v>202.90119496664269</v>
      </c>
      <c r="I91" t="str">
        <f t="shared" si="20"/>
        <v>UP</v>
      </c>
      <c r="J91">
        <v>201.94276336060338</v>
      </c>
      <c r="K91">
        <v>195.15273447023679</v>
      </c>
      <c r="L91" t="str">
        <f t="shared" si="21"/>
        <v>UP</v>
      </c>
      <c r="M91" t="str">
        <f t="shared" si="22"/>
        <v>UP</v>
      </c>
      <c r="N91">
        <v>71.875277602393481</v>
      </c>
      <c r="O91" t="str">
        <f t="shared" si="23"/>
        <v>UP</v>
      </c>
      <c r="P91" t="str">
        <f t="shared" si="24"/>
        <v>UP</v>
      </c>
      <c r="Q91">
        <f t="shared" si="25"/>
        <v>0.59999999999999432</v>
      </c>
      <c r="R91">
        <f t="shared" si="26"/>
        <v>4.5</v>
      </c>
      <c r="S91">
        <f t="shared" si="27"/>
        <v>0.13333333333333208</v>
      </c>
      <c r="T91" t="str">
        <f t="shared" si="28"/>
        <v>DOWN</v>
      </c>
      <c r="U91" t="str">
        <f t="shared" si="29"/>
        <v>No T+M+I</v>
      </c>
      <c r="V91">
        <v>196.45151529942547</v>
      </c>
      <c r="W91">
        <v>188.19870556163426</v>
      </c>
      <c r="X91">
        <f t="shared" si="30"/>
        <v>8.2528097377912104</v>
      </c>
      <c r="Y91">
        <v>7.6227924431787342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206.1</v>
      </c>
      <c r="D92">
        <v>210.8</v>
      </c>
      <c r="E92">
        <v>205.45</v>
      </c>
      <c r="F92">
        <v>206.55</v>
      </c>
      <c r="G92">
        <f>_xll.TA_TYPPRICE(D92,E92,F92)</f>
        <v>207.6</v>
      </c>
      <c r="H92">
        <v>205.25059748332134</v>
      </c>
      <c r="I92" t="str">
        <f t="shared" si="20"/>
        <v>UP</v>
      </c>
      <c r="J92">
        <v>203.91103816935819</v>
      </c>
      <c r="K92">
        <v>197.44101569907306</v>
      </c>
      <c r="L92" t="str">
        <f t="shared" si="21"/>
        <v>UP</v>
      </c>
      <c r="M92" t="str">
        <f t="shared" si="22"/>
        <v>UP</v>
      </c>
      <c r="N92">
        <v>73.788461269478617</v>
      </c>
      <c r="O92" t="str">
        <f t="shared" si="23"/>
        <v>UP</v>
      </c>
      <c r="P92" t="str">
        <f t="shared" si="24"/>
        <v>UP</v>
      </c>
      <c r="Q92">
        <f t="shared" si="25"/>
        <v>1.1000000000000227</v>
      </c>
      <c r="R92">
        <f t="shared" si="26"/>
        <v>5.3500000000000227</v>
      </c>
      <c r="S92">
        <f t="shared" si="27"/>
        <v>0.2056074766355174</v>
      </c>
      <c r="T92" t="str">
        <f t="shared" si="28"/>
        <v>No Indication</v>
      </c>
      <c r="U92" t="str">
        <f t="shared" si="29"/>
        <v>No T+M+I</v>
      </c>
      <c r="V92">
        <v>198.0051283302831</v>
      </c>
      <c r="W92">
        <v>189.55806070521692</v>
      </c>
      <c r="X92">
        <f t="shared" si="30"/>
        <v>8.4470676250661825</v>
      </c>
      <c r="Y92">
        <v>7.7876474795562238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209.2</v>
      </c>
      <c r="D93">
        <v>211.05</v>
      </c>
      <c r="E93">
        <v>207.3</v>
      </c>
      <c r="F93">
        <v>209.4</v>
      </c>
      <c r="G93">
        <f>_xll.TA_TYPPRICE(D93,E93,F93)</f>
        <v>209.25</v>
      </c>
      <c r="H93">
        <v>207.25029874166069</v>
      </c>
      <c r="I93" t="str">
        <f t="shared" si="20"/>
        <v>UP</v>
      </c>
      <c r="J93">
        <v>205.49747413172304</v>
      </c>
      <c r="K93">
        <v>199.63190109927905</v>
      </c>
      <c r="L93" t="str">
        <f t="shared" si="21"/>
        <v>UP</v>
      </c>
      <c r="M93" t="str">
        <f t="shared" si="22"/>
        <v>UP</v>
      </c>
      <c r="N93">
        <v>78.350624552557861</v>
      </c>
      <c r="O93" t="str">
        <f t="shared" si="23"/>
        <v>UP</v>
      </c>
      <c r="P93" t="str">
        <f t="shared" si="24"/>
        <v>UP</v>
      </c>
      <c r="Q93">
        <f t="shared" si="25"/>
        <v>2.0999999999999943</v>
      </c>
      <c r="R93">
        <f t="shared" si="26"/>
        <v>3.75</v>
      </c>
      <c r="S93">
        <f t="shared" si="27"/>
        <v>0.5599999999999985</v>
      </c>
      <c r="T93" t="str">
        <f t="shared" si="28"/>
        <v>No Indication</v>
      </c>
      <c r="U93" t="str">
        <f t="shared" si="29"/>
        <v>No T+M+I</v>
      </c>
      <c r="V93">
        <v>199.75818551023954</v>
      </c>
      <c r="W93">
        <v>191.02783398631195</v>
      </c>
      <c r="X93">
        <f t="shared" si="30"/>
        <v>8.7303515239275953</v>
      </c>
      <c r="Y93">
        <v>7.9761882884304978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212</v>
      </c>
      <c r="D94">
        <v>213.65</v>
      </c>
      <c r="E94">
        <v>210.15</v>
      </c>
      <c r="F94">
        <v>211.7</v>
      </c>
      <c r="G94">
        <f>_xll.TA_TYPPRICE(D94,E94,F94)</f>
        <v>211.83333333333334</v>
      </c>
      <c r="H94">
        <v>209.54181603749703</v>
      </c>
      <c r="I94" t="str">
        <f t="shared" si="20"/>
        <v>UP</v>
      </c>
      <c r="J94">
        <v>207.3091465468957</v>
      </c>
      <c r="K94">
        <v>201.96925641055037</v>
      </c>
      <c r="L94" t="str">
        <f t="shared" si="21"/>
        <v>UP</v>
      </c>
      <c r="M94" t="str">
        <f t="shared" si="22"/>
        <v>UP</v>
      </c>
      <c r="N94">
        <v>81.584066292394169</v>
      </c>
      <c r="O94" t="str">
        <f t="shared" si="23"/>
        <v>UP</v>
      </c>
      <c r="P94" t="str">
        <f t="shared" si="24"/>
        <v>UP</v>
      </c>
      <c r="Q94">
        <f t="shared" si="25"/>
        <v>1.5499999999999829</v>
      </c>
      <c r="R94">
        <f t="shared" si="26"/>
        <v>3.5</v>
      </c>
      <c r="S94">
        <f t="shared" si="27"/>
        <v>0.44285714285713801</v>
      </c>
      <c r="T94" t="str">
        <f t="shared" si="28"/>
        <v>No Indication</v>
      </c>
      <c r="U94" t="str">
        <f t="shared" si="29"/>
        <v>No T+M+I</v>
      </c>
      <c r="V94">
        <v>201.59538773943345</v>
      </c>
      <c r="W94">
        <v>192.55910554288144</v>
      </c>
      <c r="X94">
        <f t="shared" si="30"/>
        <v>9.0362821965520084</v>
      </c>
      <c r="Y94">
        <v>8.1882070700547995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214.65</v>
      </c>
      <c r="D95">
        <v>214.95</v>
      </c>
      <c r="E95">
        <v>206.2</v>
      </c>
      <c r="F95">
        <v>208.8</v>
      </c>
      <c r="G95">
        <f>_xll.TA_TYPPRICE(D95,E95,F95)</f>
        <v>209.98333333333335</v>
      </c>
      <c r="H95">
        <v>209.76257468541519</v>
      </c>
      <c r="I95" t="str">
        <f t="shared" si="20"/>
        <v>DOWN</v>
      </c>
      <c r="J95">
        <v>209.00711398091889</v>
      </c>
      <c r="K95">
        <v>202.90942165265028</v>
      </c>
      <c r="L95" t="str">
        <f t="shared" si="21"/>
        <v>No Confirmation</v>
      </c>
      <c r="M95" t="str">
        <f t="shared" si="22"/>
        <v>No Trend</v>
      </c>
      <c r="N95">
        <v>66.038775369676401</v>
      </c>
      <c r="O95" t="str">
        <f t="shared" si="23"/>
        <v>UP</v>
      </c>
      <c r="P95" t="str">
        <f t="shared" si="24"/>
        <v>No Trend + Momentum</v>
      </c>
      <c r="Q95">
        <f t="shared" si="25"/>
        <v>2.6000000000000227</v>
      </c>
      <c r="R95">
        <f t="shared" si="26"/>
        <v>8.75</v>
      </c>
      <c r="S95">
        <f t="shared" si="27"/>
        <v>0.29714285714285976</v>
      </c>
      <c r="T95" t="str">
        <f t="shared" si="28"/>
        <v>No Indication</v>
      </c>
      <c r="U95" t="str">
        <f t="shared" si="29"/>
        <v>No T+M+I</v>
      </c>
      <c r="V95">
        <v>202.70378962567446</v>
      </c>
      <c r="W95">
        <v>193.76213476192726</v>
      </c>
      <c r="X95">
        <f t="shared" si="30"/>
        <v>8.9416548637472033</v>
      </c>
      <c r="Y95">
        <v>8.3388966287932806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208.5</v>
      </c>
      <c r="D96">
        <v>213.8</v>
      </c>
      <c r="E96">
        <v>207.35</v>
      </c>
      <c r="F96">
        <v>212.5</v>
      </c>
      <c r="G96">
        <f>_xll.TA_TYPPRICE(D96,E96,F96)</f>
        <v>211.21666666666667</v>
      </c>
      <c r="H96">
        <v>210.48962067604094</v>
      </c>
      <c r="I96" t="str">
        <f t="shared" si="20"/>
        <v>UP</v>
      </c>
      <c r="J96">
        <v>210.07219976293692</v>
      </c>
      <c r="K96">
        <v>203.89621684095022</v>
      </c>
      <c r="L96" t="str">
        <f t="shared" si="21"/>
        <v>UP</v>
      </c>
      <c r="M96" t="str">
        <f t="shared" si="22"/>
        <v>UP</v>
      </c>
      <c r="N96">
        <v>73.953790860246912</v>
      </c>
      <c r="O96" t="str">
        <f t="shared" si="23"/>
        <v>UP</v>
      </c>
      <c r="P96" t="str">
        <f t="shared" si="24"/>
        <v>UP</v>
      </c>
      <c r="Q96">
        <f t="shared" si="25"/>
        <v>5.1500000000000057</v>
      </c>
      <c r="R96">
        <f t="shared" si="26"/>
        <v>6.4500000000000171</v>
      </c>
      <c r="S96">
        <f t="shared" si="27"/>
        <v>0.79844961240309953</v>
      </c>
      <c r="T96" t="str">
        <f t="shared" si="28"/>
        <v>No Indication</v>
      </c>
      <c r="U96" t="str">
        <f t="shared" si="29"/>
        <v>No T+M+I</v>
      </c>
      <c r="V96">
        <v>204.21089891403224</v>
      </c>
      <c r="W96">
        <v>195.15012477956228</v>
      </c>
      <c r="X96">
        <f t="shared" si="30"/>
        <v>9.0607741344699662</v>
      </c>
      <c r="Y96">
        <v>8.4832721299286185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211</v>
      </c>
      <c r="D97">
        <v>213.7</v>
      </c>
      <c r="E97">
        <v>208.85</v>
      </c>
      <c r="F97">
        <v>210.1</v>
      </c>
      <c r="G97">
        <f>_xll.TA_TYPPRICE(D97,E97,F97)</f>
        <v>210.88333333333333</v>
      </c>
      <c r="H97">
        <v>210.68647700468713</v>
      </c>
      <c r="I97" t="str">
        <f t="shared" si="20"/>
        <v>DOWN</v>
      </c>
      <c r="J97">
        <v>210.87837759339538</v>
      </c>
      <c r="K97">
        <v>204.99705754296127</v>
      </c>
      <c r="L97" t="str">
        <f t="shared" si="21"/>
        <v>No Confirmation</v>
      </c>
      <c r="M97" t="str">
        <f t="shared" si="22"/>
        <v>No Trend</v>
      </c>
      <c r="N97">
        <v>62.199991275938757</v>
      </c>
      <c r="O97" t="str">
        <f t="shared" si="23"/>
        <v>UP</v>
      </c>
      <c r="P97" t="str">
        <f t="shared" si="24"/>
        <v>No Trend + Momentum</v>
      </c>
      <c r="Q97">
        <f t="shared" si="25"/>
        <v>1.25</v>
      </c>
      <c r="R97">
        <f t="shared" si="26"/>
        <v>4.8499999999999943</v>
      </c>
      <c r="S97">
        <f t="shared" si="27"/>
        <v>0.2577319587628869</v>
      </c>
      <c r="T97" t="str">
        <f t="shared" si="28"/>
        <v>No Indication</v>
      </c>
      <c r="U97" t="str">
        <f t="shared" si="29"/>
        <v>No T+M+I</v>
      </c>
      <c r="V97">
        <v>205.11691446571959</v>
      </c>
      <c r="W97">
        <v>196.25752294403915</v>
      </c>
      <c r="X97">
        <f t="shared" si="30"/>
        <v>8.8593915216804362</v>
      </c>
      <c r="Y97">
        <v>8.5584960082789827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212.65</v>
      </c>
      <c r="D98">
        <v>215</v>
      </c>
      <c r="E98">
        <v>210.7</v>
      </c>
      <c r="F98">
        <v>213.45</v>
      </c>
      <c r="G98">
        <f>_xll.TA_TYPPRICE(D98,E98,F98)</f>
        <v>213.04999999999998</v>
      </c>
      <c r="H98">
        <v>211.86823850234356</v>
      </c>
      <c r="I98" t="str">
        <f t="shared" si="20"/>
        <v>UP</v>
      </c>
      <c r="J98">
        <v>211.79429368375196</v>
      </c>
      <c r="K98">
        <v>206.26437808896986</v>
      </c>
      <c r="L98" t="str">
        <f t="shared" si="21"/>
        <v>UP</v>
      </c>
      <c r="M98" t="str">
        <f t="shared" si="22"/>
        <v>UP</v>
      </c>
      <c r="N98">
        <v>70.406489868249338</v>
      </c>
      <c r="O98" t="str">
        <f t="shared" si="23"/>
        <v>UP</v>
      </c>
      <c r="P98" t="str">
        <f t="shared" si="24"/>
        <v>UP</v>
      </c>
      <c r="Q98">
        <f t="shared" si="25"/>
        <v>2.75</v>
      </c>
      <c r="R98">
        <f t="shared" si="26"/>
        <v>4.3000000000000114</v>
      </c>
      <c r="S98">
        <f t="shared" si="27"/>
        <v>0.63953488372092859</v>
      </c>
      <c r="T98" t="str">
        <f t="shared" si="28"/>
        <v>No Indication</v>
      </c>
      <c r="U98" t="str">
        <f t="shared" si="29"/>
        <v>No T+M+I</v>
      </c>
      <c r="V98">
        <v>206.39892762483964</v>
      </c>
      <c r="W98">
        <v>197.53103976299923</v>
      </c>
      <c r="X98">
        <f t="shared" si="30"/>
        <v>8.8678878618404156</v>
      </c>
      <c r="Y98">
        <v>8.6203743789912686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213</v>
      </c>
      <c r="D99">
        <v>220.2</v>
      </c>
      <c r="E99">
        <v>212.85</v>
      </c>
      <c r="F99">
        <v>216.4</v>
      </c>
      <c r="G99">
        <f>_xll.TA_TYPPRICE(D99,E99,F99)</f>
        <v>216.48333333333332</v>
      </c>
      <c r="H99">
        <v>214.17578591783843</v>
      </c>
      <c r="I99" t="str">
        <f t="shared" si="20"/>
        <v>UP</v>
      </c>
      <c r="J99">
        <v>213.66222842069595</v>
      </c>
      <c r="K99">
        <v>207.72784962475433</v>
      </c>
      <c r="L99" t="str">
        <f t="shared" si="21"/>
        <v>UP</v>
      </c>
      <c r="M99" t="str">
        <f t="shared" si="22"/>
        <v>UP</v>
      </c>
      <c r="N99">
        <v>76.114529944506543</v>
      </c>
      <c r="O99" t="str">
        <f t="shared" si="23"/>
        <v>UP</v>
      </c>
      <c r="P99" t="str">
        <f t="shared" si="24"/>
        <v>UP</v>
      </c>
      <c r="Q99">
        <f t="shared" si="25"/>
        <v>3.5500000000000114</v>
      </c>
      <c r="R99">
        <f t="shared" si="26"/>
        <v>7.3499999999999943</v>
      </c>
      <c r="S99">
        <f t="shared" si="27"/>
        <v>0.48299319727891349</v>
      </c>
      <c r="T99" t="str">
        <f t="shared" si="28"/>
        <v>No Indication</v>
      </c>
      <c r="U99" t="str">
        <f t="shared" si="29"/>
        <v>No T+M+I</v>
      </c>
      <c r="V99">
        <v>207.93755414409509</v>
      </c>
      <c r="W99">
        <v>198.92874052129559</v>
      </c>
      <c r="X99">
        <f t="shared" si="30"/>
        <v>9.0088136227994937</v>
      </c>
      <c r="Y99">
        <v>8.6980622277529136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216.4</v>
      </c>
      <c r="D100">
        <v>216.85</v>
      </c>
      <c r="E100">
        <v>213.1</v>
      </c>
      <c r="F100">
        <v>213.65</v>
      </c>
      <c r="G100">
        <f>_xll.TA_TYPPRICE(D100,E100,F100)</f>
        <v>214.53333333333333</v>
      </c>
      <c r="H100">
        <v>214.35455962558586</v>
      </c>
      <c r="I100" t="str">
        <f t="shared" si="20"/>
        <v>DOWN</v>
      </c>
      <c r="J100">
        <v>214.37062210498573</v>
      </c>
      <c r="K100">
        <v>208.92166081925336</v>
      </c>
      <c r="L100" t="str">
        <f t="shared" si="21"/>
        <v>No Confirmation</v>
      </c>
      <c r="M100" t="str">
        <f t="shared" si="22"/>
        <v>No Trend</v>
      </c>
      <c r="N100">
        <v>62.146690612410652</v>
      </c>
      <c r="O100" t="str">
        <f t="shared" si="23"/>
        <v>UP</v>
      </c>
      <c r="P100" t="str">
        <f t="shared" si="24"/>
        <v>No Trend + Momentum</v>
      </c>
      <c r="Q100">
        <f t="shared" si="25"/>
        <v>0.55000000000001137</v>
      </c>
      <c r="R100">
        <f t="shared" si="26"/>
        <v>3.75</v>
      </c>
      <c r="S100">
        <f t="shared" si="27"/>
        <v>0.14666666666666969</v>
      </c>
      <c r="T100" t="str">
        <f t="shared" si="28"/>
        <v>DOWN</v>
      </c>
      <c r="U100" t="str">
        <f t="shared" si="29"/>
        <v>No T+M+I</v>
      </c>
      <c r="V100">
        <v>208.81639196808047</v>
      </c>
      <c r="W100">
        <v>200.0192041863848</v>
      </c>
      <c r="X100">
        <f t="shared" si="30"/>
        <v>8.7971877816956692</v>
      </c>
      <c r="Y100">
        <v>8.7178873385414644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214</v>
      </c>
      <c r="D101">
        <v>214.8</v>
      </c>
      <c r="E101">
        <v>207.3</v>
      </c>
      <c r="F101">
        <v>213.5</v>
      </c>
      <c r="G101">
        <f>_xll.TA_TYPPRICE(D101,E101,F101)</f>
        <v>211.86666666666667</v>
      </c>
      <c r="H101">
        <v>213.11061314612627</v>
      </c>
      <c r="I101" t="str">
        <f t="shared" si="20"/>
        <v>UP</v>
      </c>
      <c r="J101">
        <v>214.4660394149889</v>
      </c>
      <c r="K101">
        <v>208.56129174830818</v>
      </c>
      <c r="L101" t="str">
        <f t="shared" si="21"/>
        <v>No Confirmation</v>
      </c>
      <c r="M101" t="str">
        <f t="shared" si="22"/>
        <v>No Trend</v>
      </c>
      <c r="N101">
        <v>61.378713947873024</v>
      </c>
      <c r="O101" t="str">
        <f t="shared" si="23"/>
        <v>UP</v>
      </c>
      <c r="P101" t="str">
        <f t="shared" si="24"/>
        <v>No Trend + Momentum</v>
      </c>
      <c r="Q101">
        <f t="shared" si="25"/>
        <v>6.1999999999999886</v>
      </c>
      <c r="R101">
        <f t="shared" si="26"/>
        <v>7.5</v>
      </c>
      <c r="S101">
        <f t="shared" si="27"/>
        <v>0.82666666666666511</v>
      </c>
      <c r="T101" t="str">
        <f t="shared" si="28"/>
        <v>UP</v>
      </c>
      <c r="U101" t="str">
        <f t="shared" si="29"/>
        <v>No T+M+I</v>
      </c>
      <c r="V101">
        <v>209.53694704991423</v>
      </c>
      <c r="W101">
        <v>201.01778165406</v>
      </c>
      <c r="X101">
        <f t="shared" si="30"/>
        <v>8.5191653958542304</v>
      </c>
      <c r="Y101">
        <v>8.6781429500040179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211</v>
      </c>
      <c r="D102">
        <v>211</v>
      </c>
      <c r="E102">
        <v>200</v>
      </c>
      <c r="F102">
        <v>201.2</v>
      </c>
      <c r="G102">
        <f>_xll.TA_TYPPRICE(D102,E102,F102)</f>
        <v>204.06666666666669</v>
      </c>
      <c r="H102">
        <v>208.58863990639648</v>
      </c>
      <c r="I102" t="str">
        <f t="shared" si="20"/>
        <v>DOWN</v>
      </c>
      <c r="J102">
        <v>213.69580843388025</v>
      </c>
      <c r="K102">
        <v>206.65878247090637</v>
      </c>
      <c r="L102" t="str">
        <f t="shared" si="21"/>
        <v>DOWN</v>
      </c>
      <c r="M102" t="str">
        <f t="shared" si="22"/>
        <v>DOWN</v>
      </c>
      <c r="N102">
        <v>27.079139145716312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11</v>
      </c>
      <c r="S102">
        <f t="shared" si="27"/>
        <v>0.10909090909090806</v>
      </c>
      <c r="T102" t="str">
        <f t="shared" si="28"/>
        <v>DOWN</v>
      </c>
      <c r="U102" t="str">
        <f t="shared" si="29"/>
        <v>DOWN</v>
      </c>
      <c r="V102">
        <v>208.25433981146588</v>
      </c>
      <c r="W102">
        <v>201.03127930931481</v>
      </c>
      <c r="X102">
        <f t="shared" si="30"/>
        <v>7.2230605021510712</v>
      </c>
      <c r="Y102">
        <v>8.3871264604334286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201.45</v>
      </c>
      <c r="D103">
        <v>202</v>
      </c>
      <c r="E103">
        <v>192.3</v>
      </c>
      <c r="F103">
        <v>197</v>
      </c>
      <c r="G103">
        <f>_xll.TA_TYPPRICE(D103,E103,F103)</f>
        <v>197.1</v>
      </c>
      <c r="H103">
        <v>202.84431995319824</v>
      </c>
      <c r="I103" t="str">
        <f t="shared" si="20"/>
        <v>DOWN</v>
      </c>
      <c r="J103">
        <v>211.09673989301797</v>
      </c>
      <c r="K103">
        <v>203.46794192181608</v>
      </c>
      <c r="L103" t="str">
        <f t="shared" si="21"/>
        <v>DOWN</v>
      </c>
      <c r="M103" t="str">
        <f t="shared" si="22"/>
        <v>DOWN</v>
      </c>
      <c r="N103">
        <v>21.864107988709925</v>
      </c>
      <c r="O103" t="str">
        <f t="shared" si="23"/>
        <v>DOWN</v>
      </c>
      <c r="P103" t="str">
        <f t="shared" si="24"/>
        <v>DOWN</v>
      </c>
      <c r="Q103">
        <f t="shared" si="25"/>
        <v>4.6999999999999886</v>
      </c>
      <c r="R103">
        <f t="shared" si="26"/>
        <v>9.6999999999999886</v>
      </c>
      <c r="S103">
        <f t="shared" si="27"/>
        <v>0.48453608247422619</v>
      </c>
      <c r="T103" t="str">
        <f t="shared" si="28"/>
        <v>No Indication</v>
      </c>
      <c r="U103" t="str">
        <f t="shared" si="29"/>
        <v>No T+M+I</v>
      </c>
      <c r="V103">
        <v>206.52290291739422</v>
      </c>
      <c r="W103">
        <v>200.73266602714335</v>
      </c>
      <c r="X103">
        <f t="shared" si="30"/>
        <v>5.790236890250867</v>
      </c>
      <c r="Y103">
        <v>7.8677485463969159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196</v>
      </c>
      <c r="D104">
        <v>206.45</v>
      </c>
      <c r="E104">
        <v>195.3</v>
      </c>
      <c r="F104">
        <v>204.95</v>
      </c>
      <c r="G104">
        <f>_xll.TA_TYPPRICE(D104,E104,F104)</f>
        <v>202.23333333333335</v>
      </c>
      <c r="H104">
        <v>202.53882664326579</v>
      </c>
      <c r="I104" t="str">
        <f t="shared" si="20"/>
        <v>UP</v>
      </c>
      <c r="J104">
        <v>210.06413102790287</v>
      </c>
      <c r="K104">
        <v>201.65284371696805</v>
      </c>
      <c r="L104" t="str">
        <f t="shared" si="21"/>
        <v>No Confirmation</v>
      </c>
      <c r="M104" t="str">
        <f t="shared" si="22"/>
        <v>No Trend</v>
      </c>
      <c r="N104">
        <v>46.323052633992361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9.6499999999999773</v>
      </c>
      <c r="R104">
        <f t="shared" si="26"/>
        <v>11.149999999999977</v>
      </c>
      <c r="S104">
        <f t="shared" si="27"/>
        <v>0.86547085201793694</v>
      </c>
      <c r="T104" t="str">
        <f t="shared" si="28"/>
        <v>UP</v>
      </c>
      <c r="U104" t="str">
        <f t="shared" si="29"/>
        <v>No T+M+I</v>
      </c>
      <c r="V104">
        <v>206.28091785317972</v>
      </c>
      <c r="W104">
        <v>201.04506113624385</v>
      </c>
      <c r="X104">
        <f t="shared" si="30"/>
        <v>5.2358567169358707</v>
      </c>
      <c r="Y104">
        <v>7.3413701805047067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206.5</v>
      </c>
      <c r="D105">
        <v>207</v>
      </c>
      <c r="E105">
        <v>196.65</v>
      </c>
      <c r="F105">
        <v>198.5</v>
      </c>
      <c r="G105">
        <f>_xll.TA_TYPPRICE(D105,E105,F105)</f>
        <v>200.71666666666667</v>
      </c>
      <c r="H105">
        <v>201.62774665496624</v>
      </c>
      <c r="I105" t="str">
        <f t="shared" si="20"/>
        <v>DOWN</v>
      </c>
      <c r="J105">
        <v>209.38321302170223</v>
      </c>
      <c r="K105">
        <v>200.54110066875293</v>
      </c>
      <c r="L105" t="str">
        <f t="shared" si="21"/>
        <v>DOWN</v>
      </c>
      <c r="M105" t="str">
        <f t="shared" si="22"/>
        <v>DOWN</v>
      </c>
      <c r="N105">
        <v>35.160865571084443</v>
      </c>
      <c r="O105" t="str">
        <f t="shared" si="23"/>
        <v>DOWN</v>
      </c>
      <c r="P105" t="str">
        <f t="shared" si="24"/>
        <v>DOWN</v>
      </c>
      <c r="Q105">
        <f t="shared" si="25"/>
        <v>1.8499999999999943</v>
      </c>
      <c r="R105">
        <f t="shared" si="26"/>
        <v>10.349999999999994</v>
      </c>
      <c r="S105">
        <f t="shared" si="27"/>
        <v>0.17874396135265655</v>
      </c>
      <c r="T105" t="str">
        <f t="shared" si="28"/>
        <v>DOWN</v>
      </c>
      <c r="U105" t="str">
        <f t="shared" si="29"/>
        <v>DOWN</v>
      </c>
      <c r="V105">
        <v>205.08385356807514</v>
      </c>
      <c r="W105">
        <v>200.85653808911468</v>
      </c>
      <c r="X105">
        <f t="shared" si="30"/>
        <v>4.2273154789604632</v>
      </c>
      <c r="Y105">
        <v>6.7185592401958578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199.05</v>
      </c>
      <c r="D106">
        <v>204.5</v>
      </c>
      <c r="E106">
        <v>198.7</v>
      </c>
      <c r="F106">
        <v>204</v>
      </c>
      <c r="G106">
        <f>_xll.TA_TYPPRICE(D106,E106,F106)</f>
        <v>202.4</v>
      </c>
      <c r="H106">
        <v>202.01387332748311</v>
      </c>
      <c r="I106" t="str">
        <f t="shared" si="20"/>
        <v>UP</v>
      </c>
      <c r="J106">
        <v>208.29805457243506</v>
      </c>
      <c r="K106">
        <v>200.13196718680783</v>
      </c>
      <c r="L106" t="str">
        <f t="shared" si="21"/>
        <v>No Confirmation</v>
      </c>
      <c r="M106" t="str">
        <f t="shared" si="22"/>
        <v>No Trend</v>
      </c>
      <c r="N106">
        <v>48.411047052340031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5.3000000000000114</v>
      </c>
      <c r="R106">
        <f t="shared" si="26"/>
        <v>5.8000000000000114</v>
      </c>
      <c r="S106">
        <f t="shared" si="27"/>
        <v>0.91379310344827602</v>
      </c>
      <c r="T106" t="str">
        <f t="shared" si="28"/>
        <v>UP</v>
      </c>
      <c r="U106" t="str">
        <f t="shared" si="29"/>
        <v>No T+M+I</v>
      </c>
      <c r="V106">
        <v>204.91710686529436</v>
      </c>
      <c r="W106">
        <v>201.08938711955062</v>
      </c>
      <c r="X106">
        <f t="shared" si="30"/>
        <v>3.8277197457437353</v>
      </c>
      <c r="Y106">
        <v>6.140391341305433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204.5</v>
      </c>
      <c r="D107">
        <v>209.9</v>
      </c>
      <c r="E107">
        <v>203.4</v>
      </c>
      <c r="F107">
        <v>206.6</v>
      </c>
      <c r="G107">
        <f>_xll.TA_TYPPRICE(D107,E107,F107)</f>
        <v>206.63333333333333</v>
      </c>
      <c r="H107">
        <v>204.32360333040822</v>
      </c>
      <c r="I107" t="str">
        <f t="shared" si="20"/>
        <v>UP</v>
      </c>
      <c r="J107">
        <v>208.65404244522728</v>
      </c>
      <c r="K107">
        <v>200.85819670085053</v>
      </c>
      <c r="L107" t="str">
        <f t="shared" si="21"/>
        <v>No Confirmation</v>
      </c>
      <c r="M107" t="str">
        <f t="shared" si="22"/>
        <v>No Trend</v>
      </c>
      <c r="N107">
        <v>53.969466291120426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3.1999999999999886</v>
      </c>
      <c r="R107">
        <f t="shared" si="26"/>
        <v>6.5</v>
      </c>
      <c r="S107">
        <f t="shared" si="27"/>
        <v>0.49230769230769056</v>
      </c>
      <c r="T107" t="str">
        <f t="shared" si="28"/>
        <v>No Indication</v>
      </c>
      <c r="U107" t="str">
        <f t="shared" si="29"/>
        <v>No T+M+I</v>
      </c>
      <c r="V107">
        <v>205.17601350140291</v>
      </c>
      <c r="W107">
        <v>201.49758066625057</v>
      </c>
      <c r="X107">
        <f t="shared" si="30"/>
        <v>3.6784328351523357</v>
      </c>
      <c r="Y107">
        <v>5.6479996400748131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2017-07-05T08:59:02Z</dcterms:created>
  <dcterms:modified xsi:type="dcterms:W3CDTF">2017-10-03T07:55:48Z</dcterms:modified>
</cp:coreProperties>
</file>