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51" i="1"/>
  <c r="N53" i="1"/>
  <c r="N55" i="1"/>
  <c r="N57" i="1"/>
  <c r="N69" i="1"/>
  <c r="N87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49" i="1"/>
  <c r="N59" i="1"/>
  <c r="N61" i="1"/>
  <c r="N63" i="1"/>
  <c r="N65" i="1"/>
  <c r="N67" i="1"/>
  <c r="N71" i="1"/>
  <c r="N73" i="1"/>
  <c r="N75" i="1"/>
  <c r="N77" i="1"/>
  <c r="N79" i="1"/>
  <c r="N81" i="1"/>
  <c r="N83" i="1"/>
  <c r="N85" i="1"/>
  <c r="N89" i="1"/>
  <c r="N91" i="1"/>
  <c r="N93" i="1"/>
  <c r="N95" i="1"/>
  <c r="N97" i="1"/>
  <c r="N99" i="1"/>
  <c r="N101" i="1"/>
  <c r="N103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5" i="1"/>
  <c r="K69" i="1"/>
  <c r="K73" i="1"/>
  <c r="K77" i="1"/>
  <c r="K81" i="1"/>
  <c r="K85" i="1"/>
  <c r="K89" i="1"/>
  <c r="K93" i="1"/>
  <c r="K97" i="1"/>
  <c r="K101" i="1"/>
  <c r="K105" i="1"/>
  <c r="K33" i="1"/>
  <c r="K71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9" i="1"/>
  <c r="J23" i="1"/>
  <c r="J31" i="1"/>
  <c r="J5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7" i="1"/>
  <c r="J21" i="1"/>
  <c r="J25" i="1"/>
  <c r="J27" i="1"/>
  <c r="J29" i="1"/>
  <c r="J33" i="1"/>
  <c r="J35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81" i="1"/>
  <c r="J83" i="1"/>
  <c r="J85" i="1"/>
  <c r="J87" i="1"/>
  <c r="J89" i="1"/>
  <c r="J91" i="1"/>
  <c r="J95" i="1"/>
  <c r="J99" i="1"/>
  <c r="J103" i="1"/>
  <c r="J107" i="1"/>
  <c r="J79" i="1"/>
  <c r="J93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1" i="1"/>
  <c r="G85" i="1"/>
  <c r="G89" i="1"/>
  <c r="G93" i="1"/>
  <c r="G97" i="1"/>
  <c r="G101" i="1"/>
  <c r="G105" i="1"/>
  <c r="G2" i="1"/>
  <c r="H3" i="1" l="1"/>
  <c r="H13" i="1"/>
  <c r="H31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5" i="1"/>
  <c r="H7" i="1"/>
  <c r="H9" i="1"/>
  <c r="H11" i="1"/>
  <c r="H15" i="1"/>
  <c r="H17" i="1"/>
  <c r="H19" i="1"/>
  <c r="H21" i="1"/>
  <c r="H23" i="1"/>
  <c r="H25" i="1"/>
  <c r="H27" i="1"/>
  <c r="H29" i="1"/>
  <c r="H33" i="1"/>
  <c r="H35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1" i="1"/>
  <c r="H73" i="1"/>
  <c r="H75" i="1"/>
  <c r="H79" i="1"/>
  <c r="H83" i="1"/>
  <c r="H87" i="1"/>
  <c r="H91" i="1"/>
  <c r="H95" i="1"/>
  <c r="H99" i="1"/>
  <c r="H103" i="1"/>
  <c r="H107" i="1"/>
  <c r="H53" i="1"/>
  <c r="H77" i="1"/>
  <c r="H81" i="1"/>
  <c r="H85" i="1"/>
  <c r="H89" i="1"/>
  <c r="H93" i="1"/>
  <c r="H97" i="1"/>
  <c r="H101" i="1"/>
  <c r="H105" i="1"/>
  <c r="AH5" i="1" l="1"/>
  <c r="AH45" i="1" l="1"/>
  <c r="AH24" i="1"/>
  <c r="AH40" i="1"/>
  <c r="AH23" i="1"/>
  <c r="AH39" i="1"/>
  <c r="AH21" i="1"/>
  <c r="AH6" i="1"/>
  <c r="AH38" i="1"/>
  <c r="AH11" i="1"/>
  <c r="AH16" i="1"/>
  <c r="AH25" i="1"/>
  <c r="AH52" i="1"/>
  <c r="AH47" i="1"/>
  <c r="AH7" i="1"/>
  <c r="AH8" i="1"/>
  <c r="AH17" i="1"/>
  <c r="AH33" i="1"/>
  <c r="AH12" i="1"/>
  <c r="AH35" i="1"/>
  <c r="AH9" i="1"/>
  <c r="AH49" i="1"/>
  <c r="AH19" i="1"/>
  <c r="AH41" i="1"/>
  <c r="AH53" i="1"/>
  <c r="AH29" i="1"/>
  <c r="AH37" i="1"/>
  <c r="AH13" i="1"/>
  <c r="AH32" i="1" l="1"/>
  <c r="AH50" i="1"/>
  <c r="AH18" i="1"/>
  <c r="AH3" i="1"/>
  <c r="AH36" i="1"/>
  <c r="AH20" i="1"/>
  <c r="AH4" i="1"/>
  <c r="AH10" i="1"/>
  <c r="AH2" i="1"/>
  <c r="AH26" i="1"/>
  <c r="AH42" i="1"/>
  <c r="AH54" i="1"/>
  <c r="AH22" i="1"/>
  <c r="AH56" i="1"/>
  <c r="AH48" i="1"/>
  <c r="AH43" i="1"/>
  <c r="AH55" i="1"/>
  <c r="AH31" i="1"/>
  <c r="AH15" i="1"/>
  <c r="AH34" i="1"/>
  <c r="AH30" i="1"/>
  <c r="AH51" i="1"/>
  <c r="AH27" i="1"/>
  <c r="AH46" i="1"/>
  <c r="AH14" i="1"/>
  <c r="AH28" i="1"/>
  <c r="AH4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<sst xmlns="http://schemas.openxmlformats.org/spreadsheetml/2006/main" count="140" uniqueCount="35">
  <si>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</si>
  <si>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</si>
  <si>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</si>
  <si>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</si>
  <si>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</si>
  <si>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TECHM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</si>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</sst>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420.9</v>
      </c>
      <c r="D2">
        <v>425</v>
      </c>
      <c r="E2">
        <v>416.65</v>
      </c>
      <c r="F2">
        <v>418</v>
      </c>
      <c r="G2">
        <f>_xll.TA_TYPPRICE(D2,E2,F2)</f>
        <v>419.88333333333338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1.3500000000000227</v>
      </c>
      <c r="R2">
        <f>D2-E2</f>
        <v>8.3500000000000227</v>
      </c>
      <c r="S2">
        <f>Q2/R2</f>
        <v>0.1616766467065891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419</v>
      </c>
      <c r="D3">
        <v>421.4</v>
      </c>
      <c r="E3">
        <v>418.15</v>
      </c>
      <c r="F3">
        <v>419</v>
      </c>
      <c r="G3">
        <f>_xll.TA_TYPPRICE(D3,E3,F3)</f>
        <v>419.51666666666665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0.85000000000002274</v>
      </c>
      <c r="R3">
        <f t="shared" ref="R3:R66" si="6">D3-E3</f>
        <v>3.25</v>
      </c>
      <c r="S3">
        <f t="shared" ref="S3:S66" si="7">Q3/R3</f>
        <v>0.26153846153846855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420</v>
      </c>
      <c r="D4">
        <v>422.8</v>
      </c>
      <c r="E4">
        <v>416.65</v>
      </c>
      <c r="F4">
        <v>419</v>
      </c>
      <c r="G4">
        <f>_xll.TA_TYPPRICE(D4,E4,F4)</f>
        <v>419.48333333333335</v>
      </c>
      <c r="H4">
        <v>419.62777777777779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2.3500000000000227</v>
      </c>
      <c r="R4">
        <f t="shared" si="6"/>
        <v>6.1500000000000341</v>
      </c>
      <c r="S4">
        <f t="shared" si="7"/>
        <v>0.38211382113821296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418.9</v>
      </c>
      <c r="D5">
        <v>419.4</v>
      </c>
      <c r="E5">
        <v>410.4</v>
      </c>
      <c r="F5">
        <v>414</v>
      </c>
      <c r="G5">
        <f>_xll.TA_TYPPRICE(D5,E5,F5)</f>
        <v>414.59999999999997</v>
      </c>
      <c r="H5">
        <v>417.11388888888888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3.6000000000000227</v>
      </c>
      <c r="R5">
        <f t="shared" si="6"/>
        <v>9</v>
      </c>
      <c r="S5">
        <f t="shared" si="7"/>
        <v>0.40000000000000252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413.4</v>
      </c>
      <c r="D6">
        <v>423</v>
      </c>
      <c r="E6">
        <v>412</v>
      </c>
      <c r="F6">
        <v>421</v>
      </c>
      <c r="G6">
        <f>_xll.TA_TYPPRICE(D6,E6,F6)</f>
        <v>418.66666666666669</v>
      </c>
      <c r="H6">
        <v>417.89027777777778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</v>
      </c>
      <c r="R6">
        <f t="shared" si="6"/>
        <v>11</v>
      </c>
      <c r="S6">
        <f t="shared" si="7"/>
        <v>0.81818181818181823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422.6</v>
      </c>
      <c r="D7">
        <v>432</v>
      </c>
      <c r="E7">
        <v>420.9</v>
      </c>
      <c r="F7">
        <v>426</v>
      </c>
      <c r="G7">
        <f>_xll.TA_TYPPRICE(D7,E7,F7)</f>
        <v>426.3</v>
      </c>
      <c r="H7">
        <v>422.09513888888887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72.222222222222214</v>
      </c>
      <c r="O7" t="str">
        <f t="shared" si="3"/>
        <v>UP</v>
      </c>
      <c r="P7" t="e">
        <f t="shared" si="4"/>
        <v>#N/A</v>
      </c>
      <c r="Q7">
        <f t="shared" si="5"/>
        <v>5.1000000000000227</v>
      </c>
      <c r="R7">
        <f t="shared" si="6"/>
        <v>11.100000000000023</v>
      </c>
      <c r="S7">
        <f t="shared" si="7"/>
        <v>0.45945945945946054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428.5</v>
      </c>
      <c r="D8">
        <v>434.3</v>
      </c>
      <c r="E8">
        <v>427.2</v>
      </c>
      <c r="F8">
        <v>430</v>
      </c>
      <c r="G8">
        <f>_xll.TA_TYPPRICE(D8,E8,F8)</f>
        <v>430.5</v>
      </c>
      <c r="H8">
        <v>426.29756944444443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78.260869565217391</v>
      </c>
      <c r="O8" t="str">
        <f t="shared" si="3"/>
        <v>UP</v>
      </c>
      <c r="P8" t="e">
        <f t="shared" si="4"/>
        <v>#N/A</v>
      </c>
      <c r="Q8">
        <f t="shared" si="5"/>
        <v>2.8000000000000114</v>
      </c>
      <c r="R8">
        <f t="shared" si="6"/>
        <v>7.1000000000000227</v>
      </c>
      <c r="S8">
        <f t="shared" si="7"/>
        <v>0.39436619718309895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432</v>
      </c>
      <c r="D9">
        <v>435.9</v>
      </c>
      <c r="E9">
        <v>426.2</v>
      </c>
      <c r="F9">
        <v>435</v>
      </c>
      <c r="G9">
        <f>_xll.TA_TYPPRICE(D9,E9,F9)</f>
        <v>432.36666666666662</v>
      </c>
      <c r="H9">
        <v>429.3321180555555</v>
      </c>
      <c r="I9" t="str">
        <f t="shared" si="0"/>
        <v>UP</v>
      </c>
      <c r="J9">
        <v>426.72500000000002</v>
      </c>
      <c r="K9">
        <v>418.51874999999995</v>
      </c>
      <c r="L9" t="str">
        <f t="shared" si="1"/>
        <v>UP</v>
      </c>
      <c r="M9" t="str">
        <f t="shared" si="2"/>
        <v>UP</v>
      </c>
      <c r="N9">
        <v>83.772819472616632</v>
      </c>
      <c r="O9" t="str">
        <f t="shared" si="3"/>
        <v>UP</v>
      </c>
      <c r="P9" t="str">
        <f t="shared" si="4"/>
        <v>UP</v>
      </c>
      <c r="Q9">
        <f t="shared" si="5"/>
        <v>8.8000000000000114</v>
      </c>
      <c r="R9">
        <f t="shared" si="6"/>
        <v>9.6999999999999886</v>
      </c>
      <c r="S9">
        <f t="shared" si="7"/>
        <v>0.90721649484536304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434.75</v>
      </c>
      <c r="D10">
        <v>444.6</v>
      </c>
      <c r="E10">
        <v>434.65</v>
      </c>
      <c r="F10">
        <v>441</v>
      </c>
      <c r="G10">
        <f>_xll.TA_TYPPRICE(D10,E10,F10)</f>
        <v>440.08333333333331</v>
      </c>
      <c r="H10">
        <v>434.70772569444443</v>
      </c>
      <c r="I10" t="str">
        <f t="shared" si="0"/>
        <v>UP</v>
      </c>
      <c r="J10">
        <v>430.69722222222225</v>
      </c>
      <c r="K10">
        <v>422.10347222222219</v>
      </c>
      <c r="L10" t="str">
        <f t="shared" si="1"/>
        <v>UP</v>
      </c>
      <c r="M10" t="str">
        <f t="shared" si="2"/>
        <v>UP</v>
      </c>
      <c r="N10">
        <v>88.243938280675977</v>
      </c>
      <c r="O10" t="str">
        <f t="shared" si="3"/>
        <v>UP</v>
      </c>
      <c r="P10" t="str">
        <f t="shared" si="4"/>
        <v>UP</v>
      </c>
      <c r="Q10">
        <f t="shared" si="5"/>
        <v>6.3500000000000227</v>
      </c>
      <c r="R10">
        <f t="shared" si="6"/>
        <v>9.9500000000000455</v>
      </c>
      <c r="S10">
        <f t="shared" si="7"/>
        <v>0.63819095477386867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445</v>
      </c>
      <c r="D11">
        <v>445.9</v>
      </c>
      <c r="E11">
        <v>438.15</v>
      </c>
      <c r="F11">
        <v>444</v>
      </c>
      <c r="G11">
        <f>_xll.TA_TYPPRICE(D11,E11,F11)</f>
        <v>442.68333333333334</v>
      </c>
      <c r="H11">
        <v>438.69552951388891</v>
      </c>
      <c r="I11" t="str">
        <f t="shared" si="0"/>
        <v>UP</v>
      </c>
      <c r="J11">
        <v>434.07561728395063</v>
      </c>
      <c r="K11">
        <v>425.66936728395058</v>
      </c>
      <c r="L11" t="str">
        <f t="shared" si="1"/>
        <v>UP</v>
      </c>
      <c r="M11" t="str">
        <f t="shared" si="2"/>
        <v>UP</v>
      </c>
      <c r="N11">
        <v>89.97100995063856</v>
      </c>
      <c r="O11" t="str">
        <f t="shared" si="3"/>
        <v>UP</v>
      </c>
      <c r="P11" t="str">
        <f t="shared" si="4"/>
        <v>UP</v>
      </c>
      <c r="Q11">
        <f t="shared" si="5"/>
        <v>5.8500000000000227</v>
      </c>
      <c r="R11">
        <f t="shared" si="6"/>
        <v>7.75</v>
      </c>
      <c r="S11">
        <f t="shared" si="7"/>
        <v>0.75483870967742228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443.4</v>
      </c>
      <c r="D12">
        <v>446.9</v>
      </c>
      <c r="E12">
        <v>441</v>
      </c>
      <c r="F12">
        <v>444</v>
      </c>
      <c r="G12">
        <f>_xll.TA_TYPPRICE(D12,E12,F12)</f>
        <v>443.9666666666667</v>
      </c>
      <c r="H12">
        <v>441.33109809027781</v>
      </c>
      <c r="I12" t="str">
        <f t="shared" si="0"/>
        <v>UP</v>
      </c>
      <c r="J12">
        <v>436.9254801097394</v>
      </c>
      <c r="K12">
        <v>429.07617455418381</v>
      </c>
      <c r="L12" t="str">
        <f t="shared" si="1"/>
        <v>UP</v>
      </c>
      <c r="M12" t="str">
        <f t="shared" si="2"/>
        <v>UP</v>
      </c>
      <c r="N12">
        <v>89.971009950638575</v>
      </c>
      <c r="O12" t="str">
        <f t="shared" si="3"/>
        <v>UP</v>
      </c>
      <c r="P12" t="str">
        <f t="shared" si="4"/>
        <v>UP</v>
      </c>
      <c r="Q12">
        <f t="shared" si="5"/>
        <v>3</v>
      </c>
      <c r="R12">
        <f t="shared" si="6"/>
        <v>5.8999999999999773</v>
      </c>
      <c r="S12">
        <f t="shared" si="7"/>
        <v>0.50847457627118842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443</v>
      </c>
      <c r="D13">
        <v>443.5</v>
      </c>
      <c r="E13">
        <v>429</v>
      </c>
      <c r="F13">
        <v>431</v>
      </c>
      <c r="G13">
        <f>_xll.TA_TYPPRICE(D13,E13,F13)</f>
        <v>434.5</v>
      </c>
      <c r="H13">
        <v>437.9155490451389</v>
      </c>
      <c r="I13" t="str">
        <f t="shared" si="0"/>
        <v>DOWN</v>
      </c>
      <c r="J13">
        <v>438.38648452979731</v>
      </c>
      <c r="K13">
        <v>429.05924687547628</v>
      </c>
      <c r="L13" t="str">
        <f t="shared" si="1"/>
        <v>No Confirmation</v>
      </c>
      <c r="M13" t="str">
        <f t="shared" si="2"/>
        <v>No Trend</v>
      </c>
      <c r="N13">
        <v>45.105110560646942</v>
      </c>
      <c r="O13" t="str">
        <f t="shared" si="3"/>
        <v>No Momentum</v>
      </c>
      <c r="P13" t="str">
        <f t="shared" si="4"/>
        <v>No Trend + Momentum</v>
      </c>
      <c r="Q13">
        <f t="shared" si="5"/>
        <v>2</v>
      </c>
      <c r="R13">
        <f t="shared" si="6"/>
        <v>14.5</v>
      </c>
      <c r="S13">
        <f t="shared" si="7"/>
        <v>0.13793103448275862</v>
      </c>
      <c r="T13" t="str">
        <f t="shared" si="8"/>
        <v>DOWN</v>
      </c>
      <c r="U13" t="str">
        <f t="shared" si="9"/>
        <v>No T+M+I</v>
      </c>
      <c r="V13">
        <v>428.5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429</v>
      </c>
      <c r="D14">
        <v>441.9</v>
      </c>
      <c r="E14">
        <v>420.1</v>
      </c>
      <c r="F14">
        <v>422</v>
      </c>
      <c r="G14">
        <f>_xll.TA_TYPPRICE(D14,E14,F14)</f>
        <v>428</v>
      </c>
      <c r="H14">
        <v>432.95777452256948</v>
      </c>
      <c r="I14" t="str">
        <f t="shared" si="0"/>
        <v>DOWN</v>
      </c>
      <c r="J14">
        <v>439.16726574539791</v>
      </c>
      <c r="K14">
        <v>427.06830312537045</v>
      </c>
      <c r="L14" t="str">
        <f t="shared" si="1"/>
        <v>DOWN</v>
      </c>
      <c r="M14" t="str">
        <f t="shared" si="2"/>
        <v>DOWN</v>
      </c>
      <c r="N14">
        <v>31.508062099322736</v>
      </c>
      <c r="O14" t="str">
        <f t="shared" si="3"/>
        <v>DOWN</v>
      </c>
      <c r="P14" t="str">
        <f t="shared" si="4"/>
        <v>DOWN</v>
      </c>
      <c r="Q14">
        <f t="shared" si="5"/>
        <v>1.8999999999999773</v>
      </c>
      <c r="R14">
        <f t="shared" si="6"/>
        <v>21.799999999999955</v>
      </c>
      <c r="S14">
        <f t="shared" si="7"/>
        <v>8.7155963302751438E-2</v>
      </c>
      <c r="T14" t="str">
        <f t="shared" si="8"/>
        <v>DOWN</v>
      </c>
      <c r="U14" t="str">
        <f t="shared" si="9"/>
        <v>DOWN</v>
      </c>
      <c r="V14">
        <v>427.5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425</v>
      </c>
      <c r="D15">
        <v>426</v>
      </c>
      <c r="E15">
        <v>414.2</v>
      </c>
      <c r="F15">
        <v>417</v>
      </c>
      <c r="G15">
        <f>_xll.TA_TYPPRICE(D15,E15,F15)</f>
        <v>419.06666666666666</v>
      </c>
      <c r="H15">
        <v>426.01222059461804</v>
      </c>
      <c r="I15" t="str">
        <f t="shared" si="0"/>
        <v>DOWN</v>
      </c>
      <c r="J15">
        <v>436.24120669086506</v>
      </c>
      <c r="K15">
        <v>424.20868020862144</v>
      </c>
      <c r="L15" t="str">
        <f t="shared" si="1"/>
        <v>DOWN</v>
      </c>
      <c r="M15" t="str">
        <f t="shared" si="2"/>
        <v>DOWN</v>
      </c>
      <c r="N15">
        <v>26.053888552048392</v>
      </c>
      <c r="O15" t="str">
        <f t="shared" si="3"/>
        <v>DOWN</v>
      </c>
      <c r="P15" t="str">
        <f t="shared" si="4"/>
        <v>DOWN</v>
      </c>
      <c r="Q15">
        <f t="shared" si="5"/>
        <v>2.8000000000000114</v>
      </c>
      <c r="R15">
        <f t="shared" si="6"/>
        <v>11.800000000000011</v>
      </c>
      <c r="S15">
        <f t="shared" si="7"/>
        <v>0.23728813559322107</v>
      </c>
      <c r="T15" t="str">
        <f t="shared" si="8"/>
        <v>No Indication</v>
      </c>
      <c r="U15" t="str">
        <f t="shared" si="9"/>
        <v>No T+M+I</v>
      </c>
      <c r="V15">
        <v>425.88461538461536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420</v>
      </c>
      <c r="D16">
        <v>420</v>
      </c>
      <c r="E16">
        <v>411.15</v>
      </c>
      <c r="F16">
        <v>412</v>
      </c>
      <c r="G16">
        <f>_xll.TA_TYPPRICE(D16,E16,F16)</f>
        <v>414.38333333333338</v>
      </c>
      <c r="H16">
        <v>420.19777696397568</v>
      </c>
      <c r="I16" t="str">
        <f t="shared" si="0"/>
        <v>DOWN</v>
      </c>
      <c r="J16">
        <v>432.63204964845062</v>
      </c>
      <c r="K16">
        <v>421.30675127337224</v>
      </c>
      <c r="L16" t="str">
        <f t="shared" si="1"/>
        <v>DOWN</v>
      </c>
      <c r="M16" t="str">
        <f t="shared" si="2"/>
        <v>DOWN</v>
      </c>
      <c r="N16">
        <v>21.419200317129565</v>
      </c>
      <c r="O16" t="str">
        <f t="shared" si="3"/>
        <v>DOWN</v>
      </c>
      <c r="P16" t="str">
        <f t="shared" si="4"/>
        <v>DOWN</v>
      </c>
      <c r="Q16">
        <f t="shared" si="5"/>
        <v>0.85000000000002274</v>
      </c>
      <c r="R16">
        <f t="shared" si="6"/>
        <v>8.8500000000000227</v>
      </c>
      <c r="S16">
        <f t="shared" si="7"/>
        <v>9.6045197740115315E-2</v>
      </c>
      <c r="T16" t="str">
        <f t="shared" si="8"/>
        <v>DOWN</v>
      </c>
      <c r="U16" t="str">
        <f t="shared" si="9"/>
        <v>DOWN</v>
      </c>
      <c r="V16">
        <v>423.74852071005915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414</v>
      </c>
      <c r="D17">
        <v>418.65</v>
      </c>
      <c r="E17">
        <v>408.5</v>
      </c>
      <c r="F17">
        <v>415</v>
      </c>
      <c r="G17">
        <f>_xll.TA_TYPPRICE(D17,E17,F17)</f>
        <v>414.05</v>
      </c>
      <c r="H17">
        <v>417.12388848198782</v>
      </c>
      <c r="I17" t="str">
        <f t="shared" si="0"/>
        <v>DOWN</v>
      </c>
      <c r="J17">
        <v>429.5249275043505</v>
      </c>
      <c r="K17">
        <v>418.46080654595619</v>
      </c>
      <c r="L17" t="str">
        <f t="shared" si="1"/>
        <v>DOWN</v>
      </c>
      <c r="M17" t="str">
        <f t="shared" si="2"/>
        <v>DOWN</v>
      </c>
      <c r="N17">
        <v>30.669082202943471</v>
      </c>
      <c r="O17" t="str">
        <f t="shared" si="3"/>
        <v>DOWN</v>
      </c>
      <c r="P17" t="str">
        <f t="shared" si="4"/>
        <v>DOWN</v>
      </c>
      <c r="Q17">
        <f t="shared" si="5"/>
        <v>6.5</v>
      </c>
      <c r="R17">
        <f t="shared" si="6"/>
        <v>10.149999999999977</v>
      </c>
      <c r="S17">
        <f t="shared" si="7"/>
        <v>0.64039408866995218</v>
      </c>
      <c r="T17" t="str">
        <f t="shared" si="8"/>
        <v>No Indication</v>
      </c>
      <c r="U17" t="str">
        <f t="shared" si="9"/>
        <v>No T+M+I</v>
      </c>
      <c r="V17">
        <v>422.40259444697313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416.5</v>
      </c>
      <c r="D18">
        <v>420</v>
      </c>
      <c r="E18">
        <v>414.35</v>
      </c>
      <c r="F18">
        <v>417</v>
      </c>
      <c r="G18">
        <f>_xll.TA_TYPPRICE(D18,E18,F18)</f>
        <v>417.11666666666662</v>
      </c>
      <c r="H18">
        <v>417.12027757432725</v>
      </c>
      <c r="I18" t="str">
        <f t="shared" si="0"/>
        <v>DOWN</v>
      </c>
      <c r="J18">
        <v>427.40827694782814</v>
      </c>
      <c r="K18">
        <v>417.54729398018816</v>
      </c>
      <c r="L18" t="str">
        <f t="shared" si="1"/>
        <v>DOWN</v>
      </c>
      <c r="M18" t="str">
        <f t="shared" si="2"/>
        <v>DOWN</v>
      </c>
      <c r="N18">
        <v>36.86244156895831</v>
      </c>
      <c r="O18" t="str">
        <f t="shared" si="3"/>
        <v>DOWN</v>
      </c>
      <c r="P18" t="str">
        <f t="shared" si="4"/>
        <v>DOWN</v>
      </c>
      <c r="Q18">
        <f t="shared" si="5"/>
        <v>2.6499999999999773</v>
      </c>
      <c r="R18">
        <f t="shared" si="6"/>
        <v>5.6499999999999773</v>
      </c>
      <c r="S18">
        <f t="shared" si="7"/>
        <v>0.46902654867256421</v>
      </c>
      <c r="T18" t="str">
        <f t="shared" si="8"/>
        <v>No Indication</v>
      </c>
      <c r="U18" t="str">
        <f t="shared" si="9"/>
        <v>No T+M+I</v>
      </c>
      <c r="V18">
        <v>421.57142607051571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420</v>
      </c>
      <c r="D19">
        <v>427.9</v>
      </c>
      <c r="E19">
        <v>416.15</v>
      </c>
      <c r="F19">
        <v>425</v>
      </c>
      <c r="G19">
        <f>_xll.TA_TYPPRICE(D19,E19,F19)</f>
        <v>423.01666666666665</v>
      </c>
      <c r="H19">
        <v>420.06847212049695</v>
      </c>
      <c r="I19" t="str">
        <f t="shared" si="0"/>
        <v>UP</v>
      </c>
      <c r="J19">
        <v>427.51754873719966</v>
      </c>
      <c r="K19">
        <v>417.23678420681301</v>
      </c>
      <c r="L19" t="str">
        <f t="shared" si="1"/>
        <v>No Confirmation</v>
      </c>
      <c r="M19" t="str">
        <f t="shared" si="2"/>
        <v>No Trend</v>
      </c>
      <c r="N19">
        <v>56.356085582180214</v>
      </c>
      <c r="O19" t="str">
        <f t="shared" si="3"/>
        <v>No Momentum</v>
      </c>
      <c r="P19" t="str">
        <f t="shared" si="4"/>
        <v>No Trend + Momentum</v>
      </c>
      <c r="Q19">
        <f t="shared" si="5"/>
        <v>8.8500000000000227</v>
      </c>
      <c r="R19">
        <f t="shared" si="6"/>
        <v>11.75</v>
      </c>
      <c r="S19">
        <f t="shared" si="7"/>
        <v>0.7531914893617041</v>
      </c>
      <c r="T19" t="str">
        <f t="shared" si="8"/>
        <v>No Indication</v>
      </c>
      <c r="U19" t="str">
        <f t="shared" si="9"/>
        <v>No T+M+I</v>
      </c>
      <c r="V19">
        <v>422.09889898274406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428</v>
      </c>
      <c r="D20">
        <v>434</v>
      </c>
      <c r="E20">
        <v>420.15</v>
      </c>
      <c r="F20">
        <v>431</v>
      </c>
      <c r="G20">
        <f>_xll.TA_TYPPRICE(D20,E20,F20)</f>
        <v>428.38333333333338</v>
      </c>
      <c r="H20">
        <v>424.22590272691514</v>
      </c>
      <c r="I20" t="str">
        <f t="shared" si="0"/>
        <v>UP</v>
      </c>
      <c r="J20">
        <v>428.95809346226639</v>
      </c>
      <c r="K20">
        <v>417.88416549418787</v>
      </c>
      <c r="L20" t="str">
        <f t="shared" si="1"/>
        <v>UP</v>
      </c>
      <c r="M20" t="str">
        <f t="shared" si="2"/>
        <v>UP</v>
      </c>
      <c r="N20">
        <v>66.15312930218424</v>
      </c>
      <c r="O20" t="str">
        <f t="shared" si="3"/>
        <v>UP</v>
      </c>
      <c r="P20" t="str">
        <f t="shared" si="4"/>
        <v>UP</v>
      </c>
      <c r="Q20">
        <f t="shared" si="5"/>
        <v>10.850000000000023</v>
      </c>
      <c r="R20">
        <f t="shared" si="6"/>
        <v>13.850000000000023</v>
      </c>
      <c r="S20">
        <f t="shared" si="7"/>
        <v>0.78339350180505452</v>
      </c>
      <c r="T20" t="str">
        <f t="shared" si="8"/>
        <v>No Indication</v>
      </c>
      <c r="U20" t="str">
        <f t="shared" si="9"/>
        <v>No T+M+I</v>
      </c>
      <c r="V20">
        <v>423.46829913924495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386.25</v>
      </c>
      <c r="D21">
        <v>390</v>
      </c>
      <c r="E21">
        <v>356.65</v>
      </c>
      <c r="F21">
        <v>380</v>
      </c>
      <c r="G21">
        <f>_xll.TA_TYPPRICE(D21,E21,F21)</f>
        <v>375.55</v>
      </c>
      <c r="H21">
        <v>399.88795136345755</v>
      </c>
      <c r="I21" t="str">
        <f t="shared" si="0"/>
        <v>DOWN</v>
      </c>
      <c r="J21">
        <v>420.3007393595405</v>
      </c>
      <c r="K21">
        <v>404.27657316214612</v>
      </c>
      <c r="L21" t="str">
        <f t="shared" si="1"/>
        <v>DOWN</v>
      </c>
      <c r="M21" t="str">
        <f t="shared" si="2"/>
        <v>DOWN</v>
      </c>
      <c r="N21">
        <v>19.542644465227411</v>
      </c>
      <c r="O21" t="str">
        <f t="shared" si="3"/>
        <v>DOWN</v>
      </c>
      <c r="P21" t="str">
        <f t="shared" si="4"/>
        <v>DOWN</v>
      </c>
      <c r="Q21">
        <f t="shared" si="5"/>
        <v>23.350000000000023</v>
      </c>
      <c r="R21">
        <f t="shared" si="6"/>
        <v>33.350000000000023</v>
      </c>
      <c r="S21">
        <f t="shared" si="7"/>
        <v>0.70014992503748141</v>
      </c>
      <c r="T21" t="str">
        <f t="shared" si="8"/>
        <v>No Indication</v>
      </c>
      <c r="U21" t="str">
        <f t="shared" si="9"/>
        <v>No T+M+I</v>
      </c>
      <c r="V21">
        <v>416.78086850243801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381.65</v>
      </c>
      <c r="D22">
        <v>389.35</v>
      </c>
      <c r="E22">
        <v>380.95</v>
      </c>
      <c r="F22">
        <v>389</v>
      </c>
      <c r="G22">
        <f>_xll.TA_TYPPRICE(D22,E22,F22)</f>
        <v>386.43333333333334</v>
      </c>
      <c r="H22">
        <v>393.16064234839541</v>
      </c>
      <c r="I22" t="str">
        <f t="shared" si="0"/>
        <v>DOWN</v>
      </c>
      <c r="J22">
        <v>413.42279727964262</v>
      </c>
      <c r="K22">
        <v>399.09289023722476</v>
      </c>
      <c r="L22" t="str">
        <f t="shared" si="1"/>
        <v>DOWN</v>
      </c>
      <c r="M22" t="str">
        <f t="shared" si="2"/>
        <v>DOWN</v>
      </c>
      <c r="N22">
        <v>30.365460617396778</v>
      </c>
      <c r="O22" t="str">
        <f t="shared" si="3"/>
        <v>DOWN</v>
      </c>
      <c r="P22" t="str">
        <f t="shared" si="4"/>
        <v>DOWN</v>
      </c>
      <c r="Q22">
        <f t="shared" si="5"/>
        <v>8.0500000000000114</v>
      </c>
      <c r="R22">
        <f t="shared" si="6"/>
        <v>8.4000000000000341</v>
      </c>
      <c r="S22">
        <f t="shared" si="7"/>
        <v>0.95833333333333082</v>
      </c>
      <c r="T22" t="str">
        <f t="shared" si="8"/>
        <v>UP</v>
      </c>
      <c r="U22" t="str">
        <f t="shared" si="9"/>
        <v>No T+M+I</v>
      </c>
      <c r="V22">
        <v>412.50688873283218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393.1</v>
      </c>
      <c r="D23">
        <v>393.2</v>
      </c>
      <c r="E23">
        <v>386</v>
      </c>
      <c r="F23">
        <v>390</v>
      </c>
      <c r="G23">
        <f>_xll.TA_TYPPRICE(D23,E23,F23)</f>
        <v>389.73333333333335</v>
      </c>
      <c r="H23">
        <v>391.44698784086438</v>
      </c>
      <c r="I23" t="str">
        <f t="shared" si="0"/>
        <v>DOWN</v>
      </c>
      <c r="J23">
        <v>408.92884232861093</v>
      </c>
      <c r="K23">
        <v>396.18335907339701</v>
      </c>
      <c r="L23" t="str">
        <f t="shared" si="1"/>
        <v>DOWN</v>
      </c>
      <c r="M23" t="str">
        <f t="shared" si="2"/>
        <v>DOWN</v>
      </c>
      <c r="N23">
        <v>31.642569022605183</v>
      </c>
      <c r="O23" t="str">
        <f t="shared" si="3"/>
        <v>DOWN</v>
      </c>
      <c r="P23" t="str">
        <f t="shared" si="4"/>
        <v>DOWN</v>
      </c>
      <c r="Q23">
        <f t="shared" si="5"/>
        <v>4</v>
      </c>
      <c r="R23">
        <f t="shared" si="6"/>
        <v>7.1999999999999886</v>
      </c>
      <c r="S23">
        <f t="shared" si="7"/>
        <v>0.55555555555555647</v>
      </c>
      <c r="T23" t="str">
        <f t="shared" si="8"/>
        <v>No Indication</v>
      </c>
      <c r="U23" t="str">
        <f t="shared" si="9"/>
        <v>No T+M+I</v>
      </c>
      <c r="V23">
        <v>409.04429046624261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390</v>
      </c>
      <c r="D24">
        <v>403.9</v>
      </c>
      <c r="E24">
        <v>389.25</v>
      </c>
      <c r="F24">
        <v>398</v>
      </c>
      <c r="G24">
        <f>_xll.TA_TYPPRICE(D24,E24,F24)</f>
        <v>397.05</v>
      </c>
      <c r="H24">
        <v>394.24849392043222</v>
      </c>
      <c r="I24" t="str">
        <f t="shared" si="0"/>
        <v>UP</v>
      </c>
      <c r="J24">
        <v>407.81132181114185</v>
      </c>
      <c r="K24">
        <v>394.6426126126421</v>
      </c>
      <c r="L24" t="str">
        <f t="shared" si="1"/>
        <v>No Confirmation</v>
      </c>
      <c r="M24" t="str">
        <f t="shared" si="2"/>
        <v>No Trend</v>
      </c>
      <c r="N24">
        <v>42.236487983594031</v>
      </c>
      <c r="O24" t="str">
        <f t="shared" si="3"/>
        <v>No Momentum</v>
      </c>
      <c r="P24" t="str">
        <f t="shared" si="4"/>
        <v>No Trend + Momentum</v>
      </c>
      <c r="Q24">
        <f t="shared" si="5"/>
        <v>8.75</v>
      </c>
      <c r="R24">
        <f t="shared" si="6"/>
        <v>14.649999999999977</v>
      </c>
      <c r="S24">
        <f t="shared" si="7"/>
        <v>0.59726962457337973</v>
      </c>
      <c r="T24" t="str">
        <f t="shared" si="8"/>
        <v>No Indication</v>
      </c>
      <c r="U24" t="str">
        <f t="shared" si="9"/>
        <v>No T+M+I</v>
      </c>
      <c r="V24">
        <v>407.34516885605143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400</v>
      </c>
      <c r="D25">
        <v>401.9</v>
      </c>
      <c r="E25">
        <v>394.75</v>
      </c>
      <c r="F25">
        <v>398</v>
      </c>
      <c r="G25">
        <f>_xll.TA_TYPPRICE(D25,E25,F25)</f>
        <v>398.2166666666667</v>
      </c>
      <c r="H25">
        <v>396.23258029354946</v>
      </c>
      <c r="I25" t="str">
        <f t="shared" si="0"/>
        <v>UP</v>
      </c>
      <c r="J25">
        <v>406.49769474199923</v>
      </c>
      <c r="K25">
        <v>394.66647647649938</v>
      </c>
      <c r="L25" t="str">
        <f t="shared" si="1"/>
        <v>No Confirmation</v>
      </c>
      <c r="M25" t="str">
        <f t="shared" si="2"/>
        <v>No Trend</v>
      </c>
      <c r="N25">
        <v>42.236487983594031</v>
      </c>
      <c r="O25" t="str">
        <f t="shared" si="3"/>
        <v>No Momentum</v>
      </c>
      <c r="P25" t="str">
        <f t="shared" si="4"/>
        <v>No Trend + Momentum</v>
      </c>
      <c r="Q25">
        <f t="shared" si="5"/>
        <v>3.25</v>
      </c>
      <c r="R25">
        <f t="shared" si="6"/>
        <v>7.1499999999999773</v>
      </c>
      <c r="S25">
        <f t="shared" si="7"/>
        <v>0.45454545454545597</v>
      </c>
      <c r="T25" t="str">
        <f t="shared" si="8"/>
        <v>No Indication</v>
      </c>
      <c r="U25" t="str">
        <f t="shared" si="9"/>
        <v>No T+M+I</v>
      </c>
      <c r="V25">
        <v>405.90745057050503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400</v>
      </c>
      <c r="D26">
        <v>405</v>
      </c>
      <c r="E26">
        <v>397</v>
      </c>
      <c r="F26">
        <v>402</v>
      </c>
      <c r="G26">
        <f>_xll.TA_TYPPRICE(D26,E26,F26)</f>
        <v>401.33333333333331</v>
      </c>
      <c r="H26">
        <v>398.78295681344139</v>
      </c>
      <c r="I26" t="str">
        <f t="shared" si="0"/>
        <v>UP</v>
      </c>
      <c r="J26">
        <v>406.16487368822163</v>
      </c>
      <c r="K26">
        <v>395.1850372594995</v>
      </c>
      <c r="L26" t="str">
        <f t="shared" si="1"/>
        <v>No Confirmation</v>
      </c>
      <c r="M26" t="str">
        <f t="shared" si="2"/>
        <v>No Trend</v>
      </c>
      <c r="N26">
        <v>48.474973459701573</v>
      </c>
      <c r="O26" t="str">
        <f t="shared" si="3"/>
        <v>No Momentum</v>
      </c>
      <c r="P26" t="str">
        <f t="shared" si="4"/>
        <v>No Trend + Momentum</v>
      </c>
      <c r="Q26">
        <f t="shared" si="5"/>
        <v>5</v>
      </c>
      <c r="R26">
        <f t="shared" si="6"/>
        <v>8</v>
      </c>
      <c r="S26">
        <f t="shared" si="7"/>
        <v>0.625</v>
      </c>
      <c r="T26" t="str">
        <f t="shared" si="8"/>
        <v>No Indication</v>
      </c>
      <c r="U26" t="str">
        <f t="shared" si="9"/>
        <v>No T+M+I</v>
      </c>
      <c r="V26">
        <v>405.30630432888887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404.05</v>
      </c>
      <c r="D27">
        <v>414.85</v>
      </c>
      <c r="E27">
        <v>399.55</v>
      </c>
      <c r="F27">
        <v>408</v>
      </c>
      <c r="G27">
        <f>_xll.TA_TYPPRICE(D27,E27,F27)</f>
        <v>407.4666666666667</v>
      </c>
      <c r="H27">
        <v>403.12481174005404</v>
      </c>
      <c r="I27" t="str">
        <f t="shared" si="0"/>
        <v>UP</v>
      </c>
      <c r="J27">
        <v>408.09490175750574</v>
      </c>
      <c r="K27">
        <v>396.15502897961073</v>
      </c>
      <c r="L27" t="str">
        <f t="shared" si="1"/>
        <v>No Confirmation</v>
      </c>
      <c r="M27" t="str">
        <f t="shared" si="2"/>
        <v>No Trend</v>
      </c>
      <c r="N27">
        <v>57.151775359549383</v>
      </c>
      <c r="O27" t="str">
        <f t="shared" si="3"/>
        <v>No Momentum</v>
      </c>
      <c r="P27" t="str">
        <f t="shared" si="4"/>
        <v>No Trend + Momentum</v>
      </c>
      <c r="Q27">
        <f t="shared" si="5"/>
        <v>8.4499999999999886</v>
      </c>
      <c r="R27">
        <f t="shared" si="6"/>
        <v>15.300000000000011</v>
      </c>
      <c r="S27">
        <f t="shared" si="7"/>
        <v>0.55228758169934522</v>
      </c>
      <c r="T27" t="str">
        <f t="shared" si="8"/>
        <v>No Indication</v>
      </c>
      <c r="U27" t="str">
        <f t="shared" si="9"/>
        <v>No T+M+I</v>
      </c>
      <c r="V27">
        <v>405.72071904752136</v>
      </c>
      <c r="W27">
        <v>417.15384615384613</v>
      </c>
      <c r="X27">
        <f t="shared" si="10"/>
        <v>-11.433127106324775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406.8</v>
      </c>
      <c r="D28">
        <v>409.75</v>
      </c>
      <c r="E28">
        <v>393</v>
      </c>
      <c r="F28">
        <v>400</v>
      </c>
      <c r="G28">
        <f>_xll.TA_TYPPRICE(D28,E28,F28)</f>
        <v>400.91666666666669</v>
      </c>
      <c r="H28">
        <v>402.02073920336034</v>
      </c>
      <c r="I28" t="str">
        <f t="shared" si="0"/>
        <v>DOWN</v>
      </c>
      <c r="J28">
        <v>408.46270136694892</v>
      </c>
      <c r="K28">
        <v>395.45391142858614</v>
      </c>
      <c r="L28" t="str">
        <f t="shared" si="1"/>
        <v>No Confirmation</v>
      </c>
      <c r="M28" t="str">
        <f t="shared" si="2"/>
        <v>No Trend</v>
      </c>
      <c r="N28">
        <v>44.626595656422118</v>
      </c>
      <c r="O28" t="str">
        <f t="shared" si="3"/>
        <v>No Momentum</v>
      </c>
      <c r="P28" t="str">
        <f t="shared" si="4"/>
        <v>No Trend + Momentum</v>
      </c>
      <c r="Q28">
        <f t="shared" si="5"/>
        <v>7</v>
      </c>
      <c r="R28">
        <f t="shared" si="6"/>
        <v>16.75</v>
      </c>
      <c r="S28">
        <f t="shared" si="7"/>
        <v>0.41791044776119401</v>
      </c>
      <c r="T28" t="str">
        <f t="shared" si="8"/>
        <v>No Indication</v>
      </c>
      <c r="U28" t="str">
        <f t="shared" si="9"/>
        <v>No T+M+I</v>
      </c>
      <c r="V28">
        <v>404.84060842482575</v>
      </c>
      <c r="W28">
        <v>415.88319088319088</v>
      </c>
      <c r="X28">
        <f t="shared" si="10"/>
        <v>-11.042582458365132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400.1</v>
      </c>
      <c r="D29">
        <v>402.85</v>
      </c>
      <c r="E29">
        <v>396.3</v>
      </c>
      <c r="F29">
        <v>397</v>
      </c>
      <c r="G29">
        <f>_xll.TA_TYPPRICE(D29,E29,F29)</f>
        <v>398.7166666666667</v>
      </c>
      <c r="H29">
        <v>400.36870293501352</v>
      </c>
      <c r="I29" t="str">
        <f t="shared" si="0"/>
        <v>DOWN</v>
      </c>
      <c r="J29">
        <v>407.21543439651583</v>
      </c>
      <c r="K29">
        <v>395.64193111112257</v>
      </c>
      <c r="L29" t="str">
        <f t="shared" si="1"/>
        <v>No Confirmation</v>
      </c>
      <c r="M29" t="str">
        <f t="shared" si="2"/>
        <v>No Trend</v>
      </c>
      <c r="N29">
        <v>40.46921057538524</v>
      </c>
      <c r="O29" t="str">
        <f t="shared" si="3"/>
        <v>No Momentum</v>
      </c>
      <c r="P29" t="str">
        <f t="shared" si="4"/>
        <v>No Trend + Momentum</v>
      </c>
      <c r="Q29">
        <f t="shared" si="5"/>
        <v>0.69999999999998863</v>
      </c>
      <c r="R29">
        <f t="shared" si="6"/>
        <v>6.5500000000000114</v>
      </c>
      <c r="S29">
        <f t="shared" si="7"/>
        <v>0.10687022900763167</v>
      </c>
      <c r="T29" t="str">
        <f t="shared" si="8"/>
        <v>DOWN</v>
      </c>
      <c r="U29" t="str">
        <f t="shared" si="9"/>
        <v>No T+M+I</v>
      </c>
      <c r="V29">
        <v>403.63436097485254</v>
      </c>
      <c r="W29">
        <v>414.48443600295451</v>
      </c>
      <c r="X29">
        <f t="shared" si="10"/>
        <v>-10.850075028101969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396.6</v>
      </c>
      <c r="D30">
        <v>396.6</v>
      </c>
      <c r="E30">
        <v>385</v>
      </c>
      <c r="F30">
        <v>388</v>
      </c>
      <c r="G30">
        <f>_xll.TA_TYPPRICE(D30,E30,F30)</f>
        <v>389.86666666666662</v>
      </c>
      <c r="H30">
        <v>395.11768480084004</v>
      </c>
      <c r="I30" t="str">
        <f t="shared" si="0"/>
        <v>DOWN</v>
      </c>
      <c r="J30">
        <v>404.85644897506785</v>
      </c>
      <c r="K30">
        <v>393.27705753087309</v>
      </c>
      <c r="L30" t="str">
        <f t="shared" si="1"/>
        <v>DOWN</v>
      </c>
      <c r="M30" t="str">
        <f t="shared" si="2"/>
        <v>DOWN</v>
      </c>
      <c r="N30">
        <v>29.991686796499749</v>
      </c>
      <c r="O30" t="str">
        <f t="shared" si="3"/>
        <v>DOWN</v>
      </c>
      <c r="P30" t="str">
        <f t="shared" si="4"/>
        <v>DOWN</v>
      </c>
      <c r="Q30">
        <f t="shared" si="5"/>
        <v>3</v>
      </c>
      <c r="R30">
        <f t="shared" si="6"/>
        <v>11.600000000000023</v>
      </c>
      <c r="S30">
        <f t="shared" si="7"/>
        <v>0.25862068965517193</v>
      </c>
      <c r="T30" t="str">
        <f t="shared" si="8"/>
        <v>No Indication</v>
      </c>
      <c r="U30" t="str">
        <f t="shared" si="9"/>
        <v>No T+M+I</v>
      </c>
      <c r="V30">
        <v>401.22907467102908</v>
      </c>
      <c r="W30">
        <v>412.52262592866157</v>
      </c>
      <c r="X30">
        <f t="shared" si="10"/>
        <v>-11.293551257632487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385</v>
      </c>
      <c r="D31">
        <v>399.9</v>
      </c>
      <c r="E31">
        <v>380</v>
      </c>
      <c r="F31">
        <v>397</v>
      </c>
      <c r="G31">
        <f>_xll.TA_TYPPRICE(D31,E31,F31)</f>
        <v>392.3</v>
      </c>
      <c r="H31">
        <v>393.70884240042005</v>
      </c>
      <c r="I31" t="str">
        <f t="shared" si="0"/>
        <v>UP</v>
      </c>
      <c r="J31">
        <v>403.75501586949719</v>
      </c>
      <c r="K31">
        <v>390.32660030179017</v>
      </c>
      <c r="L31" t="str">
        <f t="shared" si="1"/>
        <v>No Confirmation</v>
      </c>
      <c r="M31" t="str">
        <f t="shared" si="2"/>
        <v>No Trend</v>
      </c>
      <c r="N31">
        <v>47.108705694898816</v>
      </c>
      <c r="O31" t="str">
        <f t="shared" si="3"/>
        <v>No Momentum</v>
      </c>
      <c r="P31" t="str">
        <f t="shared" si="4"/>
        <v>No Trend + Momentum</v>
      </c>
      <c r="Q31">
        <f t="shared" si="5"/>
        <v>17</v>
      </c>
      <c r="R31">
        <f t="shared" si="6"/>
        <v>19.899999999999977</v>
      </c>
      <c r="S31">
        <f t="shared" si="7"/>
        <v>0.85427135678392052</v>
      </c>
      <c r="T31" t="str">
        <f t="shared" si="8"/>
        <v>UP</v>
      </c>
      <c r="U31" t="str">
        <f t="shared" si="9"/>
        <v>No T+M+I</v>
      </c>
      <c r="V31">
        <v>400.57844779856305</v>
      </c>
      <c r="W31">
        <v>411.37280178579778</v>
      </c>
      <c r="X31">
        <f t="shared" si="10"/>
        <v>-10.794353987234729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395</v>
      </c>
      <c r="D32">
        <v>395.9</v>
      </c>
      <c r="E32">
        <v>388</v>
      </c>
      <c r="F32">
        <v>393</v>
      </c>
      <c r="G32">
        <f>_xll.TA_TYPPRICE(D32,E32,F32)</f>
        <v>392.3</v>
      </c>
      <c r="H32">
        <v>393.00442120021</v>
      </c>
      <c r="I32" t="str">
        <f t="shared" si="0"/>
        <v>DOWN</v>
      </c>
      <c r="J32">
        <v>402.00945678738668</v>
      </c>
      <c r="K32">
        <v>389.80957801250344</v>
      </c>
      <c r="L32" t="str">
        <f t="shared" si="1"/>
        <v>No Confirmation</v>
      </c>
      <c r="M32" t="str">
        <f t="shared" si="2"/>
        <v>No Trend</v>
      </c>
      <c r="N32">
        <v>41.475019982966209</v>
      </c>
      <c r="O32" t="str">
        <f t="shared" si="3"/>
        <v>No Momentum</v>
      </c>
      <c r="P32" t="str">
        <f t="shared" si="4"/>
        <v>No Trend + Momentum</v>
      </c>
      <c r="Q32">
        <f t="shared" si="5"/>
        <v>5</v>
      </c>
      <c r="R32">
        <f t="shared" si="6"/>
        <v>7.8999999999999773</v>
      </c>
      <c r="S32">
        <f t="shared" si="7"/>
        <v>0.63291139240506511</v>
      </c>
      <c r="T32" t="str">
        <f t="shared" si="8"/>
        <v>No Indication</v>
      </c>
      <c r="U32" t="str">
        <f t="shared" si="9"/>
        <v>No T+M+I</v>
      </c>
      <c r="V32">
        <v>399.41253275263028</v>
      </c>
      <c r="W32">
        <v>410.01185350536832</v>
      </c>
      <c r="X32">
        <f t="shared" si="10"/>
        <v>-10.599320752738038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395</v>
      </c>
      <c r="D33">
        <v>400</v>
      </c>
      <c r="E33">
        <v>392</v>
      </c>
      <c r="F33">
        <v>396</v>
      </c>
      <c r="G33">
        <f>_xll.TA_TYPPRICE(D33,E33,F33)</f>
        <v>396</v>
      </c>
      <c r="H33">
        <v>394.502210600105</v>
      </c>
      <c r="I33" t="str">
        <f t="shared" si="0"/>
        <v>UP</v>
      </c>
      <c r="J33">
        <v>401.56291083463407</v>
      </c>
      <c r="K33">
        <v>390.29633845416936</v>
      </c>
      <c r="L33" t="str">
        <f t="shared" si="1"/>
        <v>No Confirmation</v>
      </c>
      <c r="M33" t="str">
        <f t="shared" si="2"/>
        <v>No Trend</v>
      </c>
      <c r="N33">
        <v>47.375052375173489</v>
      </c>
      <c r="O33" t="str">
        <f t="shared" si="3"/>
        <v>No Momentum</v>
      </c>
      <c r="P33" t="str">
        <f t="shared" si="4"/>
        <v>No Trend + Momentum</v>
      </c>
      <c r="Q33">
        <f t="shared" si="5"/>
        <v>4</v>
      </c>
      <c r="R33">
        <f t="shared" si="6"/>
        <v>8</v>
      </c>
      <c r="S33">
        <f t="shared" si="7"/>
        <v>0.5</v>
      </c>
      <c r="T33" t="str">
        <f t="shared" si="8"/>
        <v>No Indication</v>
      </c>
      <c r="U33" t="str">
        <f t="shared" si="9"/>
        <v>No T+M+I</v>
      </c>
      <c r="V33">
        <v>398.88752771376409</v>
      </c>
      <c r="W33">
        <v>408.97393843089657</v>
      </c>
      <c r="X33">
        <f t="shared" si="10"/>
        <v>-10.08641071713248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396</v>
      </c>
      <c r="D34">
        <v>396.5</v>
      </c>
      <c r="E34">
        <v>392</v>
      </c>
      <c r="F34">
        <v>393</v>
      </c>
      <c r="G34">
        <f>_xll.TA_TYPPRICE(D34,E34,F34)</f>
        <v>393.83333333333331</v>
      </c>
      <c r="H34">
        <v>394.16777196671916</v>
      </c>
      <c r="I34" t="str">
        <f t="shared" si="0"/>
        <v>DOWN</v>
      </c>
      <c r="J34">
        <v>400.4378195380487</v>
      </c>
      <c r="K34">
        <v>390.67492990879839</v>
      </c>
      <c r="L34" t="str">
        <f t="shared" si="1"/>
        <v>No Confirmation</v>
      </c>
      <c r="M34" t="str">
        <f t="shared" si="2"/>
        <v>No Trend</v>
      </c>
      <c r="N34">
        <v>42.073188630588099</v>
      </c>
      <c r="O34" t="str">
        <f t="shared" si="3"/>
        <v>No Momentum</v>
      </c>
      <c r="P34" t="str">
        <f t="shared" si="4"/>
        <v>No Trend + Momentum</v>
      </c>
      <c r="Q34">
        <f t="shared" si="5"/>
        <v>1</v>
      </c>
      <c r="R34">
        <f t="shared" si="6"/>
        <v>4.5</v>
      </c>
      <c r="S34">
        <f t="shared" si="7"/>
        <v>0.22222222222222221</v>
      </c>
      <c r="T34" t="str">
        <f t="shared" si="8"/>
        <v>No Indication</v>
      </c>
      <c r="U34" t="str">
        <f t="shared" si="9"/>
        <v>No T+M+I</v>
      </c>
      <c r="V34">
        <v>397.98175421933882</v>
      </c>
      <c r="W34">
        <v>407.79068373231166</v>
      </c>
      <c r="X34">
        <f t="shared" si="10"/>
        <v>-9.8089295129728384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392</v>
      </c>
      <c r="D35">
        <v>396</v>
      </c>
      <c r="E35">
        <v>388</v>
      </c>
      <c r="F35">
        <v>390</v>
      </c>
      <c r="G35">
        <f>_xll.TA_TYPPRICE(D35,E35,F35)</f>
        <v>391.33333333333331</v>
      </c>
      <c r="H35">
        <v>392.75055265002624</v>
      </c>
      <c r="I35" t="str">
        <f t="shared" si="0"/>
        <v>DOWN</v>
      </c>
      <c r="J35">
        <v>399.45163741848233</v>
      </c>
      <c r="K35">
        <v>390.0805010401765</v>
      </c>
      <c r="L35" t="str">
        <f t="shared" si="1"/>
        <v>DOWN</v>
      </c>
      <c r="M35" t="str">
        <f t="shared" si="2"/>
        <v>DOWN</v>
      </c>
      <c r="N35">
        <v>36.909844326889349</v>
      </c>
      <c r="O35" t="str">
        <f t="shared" si="3"/>
        <v>DOWN</v>
      </c>
      <c r="P35" t="str">
        <f t="shared" si="4"/>
        <v>DOWN</v>
      </c>
      <c r="Q35">
        <f t="shared" si="5"/>
        <v>2</v>
      </c>
      <c r="R35">
        <f t="shared" si="6"/>
        <v>8</v>
      </c>
      <c r="S35">
        <f t="shared" si="7"/>
        <v>0.25</v>
      </c>
      <c r="T35" t="str">
        <f t="shared" si="8"/>
        <v>No Indication</v>
      </c>
      <c r="U35" t="str">
        <f t="shared" si="9"/>
        <v>No T+M+I</v>
      </c>
      <c r="V35">
        <v>396.75379203174822</v>
      </c>
      <c r="W35">
        <v>406.47285530769597</v>
      </c>
      <c r="X35">
        <f t="shared" si="10"/>
        <v>-9.7190632759477467</v>
      </c>
      <c r="Y35">
        <v>-10.625268232938911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390</v>
      </c>
      <c r="D36">
        <v>393.3</v>
      </c>
      <c r="E36">
        <v>386.6</v>
      </c>
      <c r="F36">
        <v>390</v>
      </c>
      <c r="G36">
        <f>_xll.TA_TYPPRICE(D36,E36,F36)</f>
        <v>389.9666666666667</v>
      </c>
      <c r="H36">
        <v>391.3586096583465</v>
      </c>
      <c r="I36" t="str">
        <f t="shared" si="0"/>
        <v>DOWN</v>
      </c>
      <c r="J36">
        <v>398.08460688104179</v>
      </c>
      <c r="K36">
        <v>389.30705636458174</v>
      </c>
      <c r="L36" t="str">
        <f t="shared" si="1"/>
        <v>No Confirmation</v>
      </c>
      <c r="M36" t="str">
        <f t="shared" si="2"/>
        <v>No Trend</v>
      </c>
      <c r="N36">
        <v>36.909844326889349</v>
      </c>
      <c r="O36" t="str">
        <f t="shared" si="3"/>
        <v>DOWN</v>
      </c>
      <c r="P36" t="str">
        <f t="shared" si="4"/>
        <v>No Trend + Momentum</v>
      </c>
      <c r="Q36">
        <f t="shared" si="5"/>
        <v>3.3999999999999773</v>
      </c>
      <c r="R36">
        <f t="shared" si="6"/>
        <v>6.6999999999999886</v>
      </c>
      <c r="S36">
        <f t="shared" si="7"/>
        <v>0.50746268656716165</v>
      </c>
      <c r="T36" t="str">
        <f t="shared" si="8"/>
        <v>No Indication</v>
      </c>
      <c r="U36" t="str">
        <f t="shared" si="9"/>
        <v>No T+M+I</v>
      </c>
      <c r="V36">
        <v>395.71474710378698</v>
      </c>
      <c r="W36">
        <v>405.25264380342219</v>
      </c>
      <c r="X36">
        <f t="shared" si="10"/>
        <v>-9.5378966996352119</v>
      </c>
      <c r="Y36">
        <v>-10.40779392627817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389.4</v>
      </c>
      <c r="D37">
        <v>395.2</v>
      </c>
      <c r="E37">
        <v>385.65</v>
      </c>
      <c r="F37">
        <v>395</v>
      </c>
      <c r="G37">
        <f>_xll.TA_TYPPRICE(D37,E37,F37)</f>
        <v>391.95</v>
      </c>
      <c r="H37">
        <v>391.65430482917327</v>
      </c>
      <c r="I37" t="str">
        <f t="shared" si="0"/>
        <v>UP</v>
      </c>
      <c r="J37">
        <v>397.44358312969916</v>
      </c>
      <c r="K37">
        <v>388.49437717245246</v>
      </c>
      <c r="L37" t="str">
        <f t="shared" si="1"/>
        <v>No Confirmation</v>
      </c>
      <c r="M37" t="str">
        <f t="shared" si="2"/>
        <v>No Trend</v>
      </c>
      <c r="N37">
        <v>52.189610699833445</v>
      </c>
      <c r="O37" t="str">
        <f t="shared" si="3"/>
        <v>No Momentum</v>
      </c>
      <c r="P37" t="str">
        <f t="shared" si="4"/>
        <v>No Trend + Momentum</v>
      </c>
      <c r="Q37">
        <f t="shared" si="5"/>
        <v>9.3500000000000227</v>
      </c>
      <c r="R37">
        <f t="shared" si="6"/>
        <v>9.5500000000000114</v>
      </c>
      <c r="S37">
        <f t="shared" si="7"/>
        <v>0.97905759162303785</v>
      </c>
      <c r="T37" t="str">
        <f t="shared" si="8"/>
        <v>UP</v>
      </c>
      <c r="U37" t="str">
        <f t="shared" si="9"/>
        <v>No T+M+I</v>
      </c>
      <c r="V37">
        <v>395.60478601089665</v>
      </c>
      <c r="W37">
        <v>404.49318870687239</v>
      </c>
      <c r="X37">
        <f t="shared" si="10"/>
        <v>-8.8884026959757421</v>
      </c>
      <c r="Y37">
        <v>-10.103915680217685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395</v>
      </c>
      <c r="D38">
        <v>396.9</v>
      </c>
      <c r="E38">
        <v>390</v>
      </c>
      <c r="F38">
        <v>390</v>
      </c>
      <c r="G38">
        <f>_xll.TA_TYPPRICE(D38,E38,F38)</f>
        <v>392.3</v>
      </c>
      <c r="H38">
        <v>391.97715241458661</v>
      </c>
      <c r="I38" t="str">
        <f t="shared" si="0"/>
        <v>DOWN</v>
      </c>
      <c r="J38">
        <v>397.32278687865488</v>
      </c>
      <c r="K38">
        <v>388.82896002301857</v>
      </c>
      <c r="L38" t="str">
        <f t="shared" si="1"/>
        <v>No Confirmation</v>
      </c>
      <c r="M38" t="str">
        <f t="shared" si="2"/>
        <v>No Trend</v>
      </c>
      <c r="N38">
        <v>40.061517537273126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6.8999999999999773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394.74251123998948</v>
      </c>
      <c r="W38">
        <v>403.41961917303001</v>
      </c>
      <c r="X38">
        <f t="shared" si="10"/>
        <v>-8.6771079330405314</v>
      </c>
      <c r="Y38">
        <v>-9.818554130782255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392.1</v>
      </c>
      <c r="D39">
        <v>394.75</v>
      </c>
      <c r="E39">
        <v>386</v>
      </c>
      <c r="F39">
        <v>387</v>
      </c>
      <c r="G39">
        <f>_xll.TA_TYPPRICE(D39,E39,F39)</f>
        <v>389.25</v>
      </c>
      <c r="H39">
        <v>390.61357620729331</v>
      </c>
      <c r="I39" t="str">
        <f t="shared" si="0"/>
        <v>DOWN</v>
      </c>
      <c r="J39">
        <v>396.75105646117601</v>
      </c>
      <c r="K39">
        <v>388.20030224012555</v>
      </c>
      <c r="L39" t="str">
        <f t="shared" si="1"/>
        <v>DOWN</v>
      </c>
      <c r="M39" t="str">
        <f t="shared" si="2"/>
        <v>DOWN</v>
      </c>
      <c r="N39">
        <v>34.115554968291775</v>
      </c>
      <c r="O39" t="str">
        <f t="shared" si="3"/>
        <v>DOWN</v>
      </c>
      <c r="P39" t="str">
        <f t="shared" si="4"/>
        <v>DOWN</v>
      </c>
      <c r="Q39">
        <f t="shared" si="5"/>
        <v>1</v>
      </c>
      <c r="R39">
        <f t="shared" si="6"/>
        <v>8.75</v>
      </c>
      <c r="S39">
        <f t="shared" si="7"/>
        <v>0.11428571428571428</v>
      </c>
      <c r="T39" t="str">
        <f t="shared" si="8"/>
        <v>DOWN</v>
      </c>
      <c r="U39" t="str">
        <f t="shared" si="9"/>
        <v>DOWN</v>
      </c>
      <c r="V39">
        <v>393.55135566460649</v>
      </c>
      <c r="W39">
        <v>402.20335108613892</v>
      </c>
      <c r="X39">
        <f t="shared" si="10"/>
        <v>-8.6519954215324333</v>
      </c>
      <c r="Y39">
        <v>-9.58524238893229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388.55</v>
      </c>
      <c r="D40">
        <v>389.7</v>
      </c>
      <c r="E40">
        <v>379.85</v>
      </c>
      <c r="F40">
        <v>380</v>
      </c>
      <c r="G40">
        <f>_xll.TA_TYPPRICE(D40,E40,F40)</f>
        <v>383.18333333333334</v>
      </c>
      <c r="H40">
        <v>386.89845477031332</v>
      </c>
      <c r="I40" t="str">
        <f t="shared" si="0"/>
        <v>DOWN</v>
      </c>
      <c r="J40">
        <v>395.18415502535913</v>
      </c>
      <c r="K40">
        <v>386.34467952009766</v>
      </c>
      <c r="L40" t="str">
        <f t="shared" si="1"/>
        <v>DOWN</v>
      </c>
      <c r="M40" t="str">
        <f t="shared" si="2"/>
        <v>DOWN</v>
      </c>
      <c r="N40">
        <v>23.808847561428315</v>
      </c>
      <c r="O40" t="str">
        <f t="shared" si="3"/>
        <v>DOWN</v>
      </c>
      <c r="P40" t="str">
        <f t="shared" si="4"/>
        <v>DOWN</v>
      </c>
      <c r="Q40">
        <f t="shared" si="5"/>
        <v>0.14999999999997726</v>
      </c>
      <c r="R40">
        <f t="shared" si="6"/>
        <v>9.8499999999999659</v>
      </c>
      <c r="S40">
        <f t="shared" si="7"/>
        <v>1.522842639593683E-2</v>
      </c>
      <c r="T40" t="str">
        <f t="shared" si="8"/>
        <v>DOWN</v>
      </c>
      <c r="U40" t="str">
        <f t="shared" si="9"/>
        <v>DOWN</v>
      </c>
      <c r="V40">
        <v>391.46653171620551</v>
      </c>
      <c r="W40">
        <v>400.55865841309162</v>
      </c>
      <c r="X40">
        <f t="shared" si="10"/>
        <v>-9.0921266968861119</v>
      </c>
      <c r="Y40">
        <v>-9.486619250523054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380.7</v>
      </c>
      <c r="D41">
        <v>384.6</v>
      </c>
      <c r="E41">
        <v>378.7</v>
      </c>
      <c r="F41">
        <v>380</v>
      </c>
      <c r="G41">
        <f>_xll.TA_TYPPRICE(D41,E41,F41)</f>
        <v>381.09999999999997</v>
      </c>
      <c r="H41">
        <v>383.99922738515664</v>
      </c>
      <c r="I41" t="str">
        <f t="shared" si="0"/>
        <v>DOWN</v>
      </c>
      <c r="J41">
        <v>392.8321205752793</v>
      </c>
      <c r="K41">
        <v>384.64586184896484</v>
      </c>
      <c r="L41" t="str">
        <f t="shared" si="1"/>
        <v>DOWN</v>
      </c>
      <c r="M41" t="str">
        <f t="shared" si="2"/>
        <v>DOWN</v>
      </c>
      <c r="N41">
        <v>23.808847561428308</v>
      </c>
      <c r="O41" t="str">
        <f t="shared" si="3"/>
        <v>DOWN</v>
      </c>
      <c r="P41" t="str">
        <f t="shared" si="4"/>
        <v>DOWN</v>
      </c>
      <c r="Q41">
        <f t="shared" si="5"/>
        <v>1.3000000000000114</v>
      </c>
      <c r="R41">
        <f t="shared" si="6"/>
        <v>5.9000000000000341</v>
      </c>
      <c r="S41">
        <f t="shared" si="7"/>
        <v>0.22033898305084812</v>
      </c>
      <c r="T41" t="str">
        <f t="shared" si="8"/>
        <v>No Indication</v>
      </c>
      <c r="U41" t="str">
        <f t="shared" si="9"/>
        <v>No T+M+I</v>
      </c>
      <c r="V41">
        <v>389.70244991371237</v>
      </c>
      <c r="W41">
        <v>399.03579482693669</v>
      </c>
      <c r="X41">
        <f t="shared" si="10"/>
        <v>-9.3333449132243231</v>
      </c>
      <c r="Y41">
        <v>-9.4559643830633071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380.75</v>
      </c>
      <c r="D42">
        <v>394</v>
      </c>
      <c r="E42">
        <v>380</v>
      </c>
      <c r="F42">
        <v>392</v>
      </c>
      <c r="G42">
        <f>_xll.TA_TYPPRICE(D42,E42,F42)</f>
        <v>388.66666666666669</v>
      </c>
      <c r="H42">
        <v>386.33294702591166</v>
      </c>
      <c r="I42" t="str">
        <f t="shared" si="0"/>
        <v>UP</v>
      </c>
      <c r="J42">
        <v>393.09164933632837</v>
      </c>
      <c r="K42">
        <v>383.61344810475043</v>
      </c>
      <c r="L42" t="str">
        <f t="shared" si="1"/>
        <v>No Confirmation</v>
      </c>
      <c r="M42" t="str">
        <f t="shared" si="2"/>
        <v>No Trend</v>
      </c>
      <c r="N42">
        <v>57.887471786875899</v>
      </c>
      <c r="O42" t="str">
        <f t="shared" si="3"/>
        <v>No Momentum</v>
      </c>
      <c r="P42" t="str">
        <f t="shared" si="4"/>
        <v>No Trend + Momentum</v>
      </c>
      <c r="Q42">
        <f t="shared" si="5"/>
        <v>12</v>
      </c>
      <c r="R42">
        <f t="shared" si="6"/>
        <v>14</v>
      </c>
      <c r="S42">
        <f t="shared" si="7"/>
        <v>0.8571428571428571</v>
      </c>
      <c r="T42" t="str">
        <f t="shared" si="8"/>
        <v>UP</v>
      </c>
      <c r="U42" t="str">
        <f t="shared" si="9"/>
        <v>No T+M+I</v>
      </c>
      <c r="V42">
        <v>390.05591915775665</v>
      </c>
      <c r="W42">
        <v>398.51462483975621</v>
      </c>
      <c r="X42">
        <f t="shared" si="10"/>
        <v>-8.458705681999561</v>
      </c>
      <c r="Y42">
        <v>-9.2565126428505575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392.25</v>
      </c>
      <c r="D43">
        <v>396</v>
      </c>
      <c r="E43">
        <v>388</v>
      </c>
      <c r="F43">
        <v>389</v>
      </c>
      <c r="G43">
        <f>_xll.TA_TYPPRICE(D43,E43,F43)</f>
        <v>391</v>
      </c>
      <c r="H43">
        <v>388.6664735129558</v>
      </c>
      <c r="I43" t="str">
        <f t="shared" si="0"/>
        <v>UP</v>
      </c>
      <c r="J43">
        <v>393.73794948381095</v>
      </c>
      <c r="K43">
        <v>384.58823741480592</v>
      </c>
      <c r="L43" t="str">
        <f t="shared" si="1"/>
        <v>No Confirmation</v>
      </c>
      <c r="M43" t="str">
        <f t="shared" si="2"/>
        <v>No Trend</v>
      </c>
      <c r="N43">
        <v>50.788536296886058</v>
      </c>
      <c r="O43" t="str">
        <f t="shared" si="3"/>
        <v>No Momentum</v>
      </c>
      <c r="P43" t="str">
        <f t="shared" si="4"/>
        <v>No Trend + Momentum</v>
      </c>
      <c r="Q43">
        <f t="shared" si="5"/>
        <v>1</v>
      </c>
      <c r="R43">
        <f t="shared" si="6"/>
        <v>8</v>
      </c>
      <c r="S43">
        <f t="shared" si="7"/>
        <v>0.125</v>
      </c>
      <c r="T43" t="str">
        <f t="shared" si="8"/>
        <v>DOWN</v>
      </c>
      <c r="U43" t="str">
        <f t="shared" si="9"/>
        <v>No T+M+I</v>
      </c>
      <c r="V43">
        <v>389.89347005656333</v>
      </c>
      <c r="W43">
        <v>397.80983781458906</v>
      </c>
      <c r="X43">
        <f t="shared" si="10"/>
        <v>-7.9163677580257286</v>
      </c>
      <c r="Y43">
        <v>-8.9884836658855924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387</v>
      </c>
      <c r="D44">
        <v>387</v>
      </c>
      <c r="E44">
        <v>377.4</v>
      </c>
      <c r="F44">
        <v>383</v>
      </c>
      <c r="G44">
        <f>_xll.TA_TYPPRICE(D44,E44,F44)</f>
        <v>382.4666666666667</v>
      </c>
      <c r="H44">
        <v>385.56657008981125</v>
      </c>
      <c r="I44" t="str">
        <f t="shared" si="0"/>
        <v>DOWN</v>
      </c>
      <c r="J44">
        <v>392.24062737629743</v>
      </c>
      <c r="K44">
        <v>382.99085132262684</v>
      </c>
      <c r="L44" t="str">
        <f t="shared" si="1"/>
        <v>No Confirmation</v>
      </c>
      <c r="M44" t="str">
        <f t="shared" si="2"/>
        <v>No Trend</v>
      </c>
      <c r="N44">
        <v>38.87125441428946</v>
      </c>
      <c r="O44" t="str">
        <f t="shared" si="3"/>
        <v>DOWN</v>
      </c>
      <c r="P44" t="str">
        <f t="shared" si="4"/>
        <v>No Trend + Momentum</v>
      </c>
      <c r="Q44">
        <f t="shared" si="5"/>
        <v>5.6000000000000227</v>
      </c>
      <c r="R44">
        <f t="shared" si="6"/>
        <v>9.6000000000000227</v>
      </c>
      <c r="S44">
        <f t="shared" si="7"/>
        <v>0.58333333333333437</v>
      </c>
      <c r="T44" t="str">
        <f t="shared" si="8"/>
        <v>No Indication</v>
      </c>
      <c r="U44" t="str">
        <f t="shared" si="9"/>
        <v>No T+M+I</v>
      </c>
      <c r="V44">
        <v>388.83293620170741</v>
      </c>
      <c r="W44">
        <v>396.71281279128618</v>
      </c>
      <c r="X44">
        <f t="shared" si="10"/>
        <v>-7.879876589578771</v>
      </c>
      <c r="Y44">
        <v>-8.7667622506242289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382.05</v>
      </c>
      <c r="D45">
        <v>385.25</v>
      </c>
      <c r="E45">
        <v>378.4</v>
      </c>
      <c r="F45">
        <v>382</v>
      </c>
      <c r="G45">
        <f>_xll.TA_TYPPRICE(D45,E45,F45)</f>
        <v>381.88333333333338</v>
      </c>
      <c r="H45">
        <v>383.72495171157232</v>
      </c>
      <c r="I45" t="str">
        <f t="shared" si="0"/>
        <v>DOWN</v>
      </c>
      <c r="J45">
        <v>390.68715462600909</v>
      </c>
      <c r="K45">
        <v>381.97066213982089</v>
      </c>
      <c r="L45" t="str">
        <f t="shared" si="1"/>
        <v>No Confirmation</v>
      </c>
      <c r="M45" t="str">
        <f t="shared" si="2"/>
        <v>No Trend</v>
      </c>
      <c r="N45">
        <v>37.059617305424091</v>
      </c>
      <c r="O45" t="str">
        <f t="shared" si="3"/>
        <v>DOWN</v>
      </c>
      <c r="P45" t="str">
        <f t="shared" si="4"/>
        <v>No Trend + Momentum</v>
      </c>
      <c r="Q45">
        <f t="shared" si="5"/>
        <v>3.6000000000000227</v>
      </c>
      <c r="R45">
        <f t="shared" si="6"/>
        <v>6.8500000000000227</v>
      </c>
      <c r="S45">
        <f t="shared" si="7"/>
        <v>0.52554744525547603</v>
      </c>
      <c r="T45" t="str">
        <f t="shared" si="8"/>
        <v>No Indication</v>
      </c>
      <c r="U45" t="str">
        <f t="shared" si="9"/>
        <v>No T+M+I</v>
      </c>
      <c r="V45">
        <v>387.78171524759858</v>
      </c>
      <c r="W45">
        <v>395.62297480674647</v>
      </c>
      <c r="X45">
        <f t="shared" si="10"/>
        <v>-7.8412595591478862</v>
      </c>
      <c r="Y45">
        <v>-8.5816617123289607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382</v>
      </c>
      <c r="D46">
        <v>384.05</v>
      </c>
      <c r="E46">
        <v>376.35</v>
      </c>
      <c r="F46">
        <v>377</v>
      </c>
      <c r="G46">
        <f>_xll.TA_TYPPRICE(D46,E46,F46)</f>
        <v>379.13333333333338</v>
      </c>
      <c r="H46">
        <v>381.42914252245282</v>
      </c>
      <c r="I46" t="str">
        <f t="shared" si="0"/>
        <v>DOWN</v>
      </c>
      <c r="J46">
        <v>389.21223137578482</v>
      </c>
      <c r="K46">
        <v>380.7216261087496</v>
      </c>
      <c r="L46" t="str">
        <f t="shared" si="1"/>
        <v>DOWN</v>
      </c>
      <c r="M46" t="str">
        <f t="shared" si="2"/>
        <v>DOWN</v>
      </c>
      <c r="N46">
        <v>28.699729144495599</v>
      </c>
      <c r="O46" t="str">
        <f t="shared" si="3"/>
        <v>DOWN</v>
      </c>
      <c r="P46" t="str">
        <f t="shared" si="4"/>
        <v>DOWN</v>
      </c>
      <c r="Q46">
        <f t="shared" si="5"/>
        <v>0.64999999999997726</v>
      </c>
      <c r="R46">
        <f t="shared" si="6"/>
        <v>7.6999999999999886</v>
      </c>
      <c r="S46">
        <f t="shared" si="7"/>
        <v>8.4415584415581585E-2</v>
      </c>
      <c r="T46" t="str">
        <f t="shared" si="8"/>
        <v>DOWN</v>
      </c>
      <c r="U46" t="str">
        <f t="shared" si="9"/>
        <v>DOWN</v>
      </c>
      <c r="V46">
        <v>386.12298982489114</v>
      </c>
      <c r="W46">
        <v>394.24349519143192</v>
      </c>
      <c r="X46">
        <f t="shared" si="10"/>
        <v>-8.1205053665407831</v>
      </c>
      <c r="Y46">
        <v>-8.4894304431713259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379.25</v>
      </c>
      <c r="D47">
        <v>381</v>
      </c>
      <c r="E47">
        <v>376.2</v>
      </c>
      <c r="F47">
        <v>377</v>
      </c>
      <c r="G47">
        <f>_xll.TA_TYPPRICE(D47,E47,F47)</f>
        <v>378.06666666666666</v>
      </c>
      <c r="H47">
        <v>379.74790459455971</v>
      </c>
      <c r="I47" t="str">
        <f t="shared" si="0"/>
        <v>DOWN</v>
      </c>
      <c r="J47">
        <v>387.38729107005486</v>
      </c>
      <c r="K47">
        <v>379.71682030680523</v>
      </c>
      <c r="L47" t="str">
        <f t="shared" si="1"/>
        <v>DOWN</v>
      </c>
      <c r="M47" t="str">
        <f t="shared" si="2"/>
        <v>DOWN</v>
      </c>
      <c r="N47">
        <v>28.699729144495599</v>
      </c>
      <c r="O47" t="str">
        <f t="shared" si="3"/>
        <v>DOWN</v>
      </c>
      <c r="P47" t="str">
        <f t="shared" si="4"/>
        <v>DOWN</v>
      </c>
      <c r="Q47">
        <f t="shared" si="5"/>
        <v>0.80000000000001137</v>
      </c>
      <c r="R47">
        <f t="shared" si="6"/>
        <v>4.8000000000000114</v>
      </c>
      <c r="S47">
        <f t="shared" si="7"/>
        <v>0.16666666666666863</v>
      </c>
      <c r="T47" t="str">
        <f t="shared" si="8"/>
        <v>DOWN</v>
      </c>
      <c r="U47" t="str">
        <f t="shared" si="9"/>
        <v>DOWN</v>
      </c>
      <c r="V47">
        <v>384.71945292875404</v>
      </c>
      <c r="W47">
        <v>392.96619925132586</v>
      </c>
      <c r="X47">
        <f t="shared" si="10"/>
        <v>-8.2467463225718234</v>
      </c>
      <c r="Y47">
        <v>-8.4408936190514261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376.5</v>
      </c>
      <c r="D48">
        <v>379.45</v>
      </c>
      <c r="E48">
        <v>373.1</v>
      </c>
      <c r="F48">
        <v>376</v>
      </c>
      <c r="G48">
        <f>_xll.TA_TYPPRICE(D48,E48,F48)</f>
        <v>376.18333333333334</v>
      </c>
      <c r="H48">
        <v>377.96561896394655</v>
      </c>
      <c r="I48" t="str">
        <f t="shared" si="0"/>
        <v>DOWN</v>
      </c>
      <c r="J48">
        <v>385.62344861004266</v>
      </c>
      <c r="K48">
        <v>378.24641579418187</v>
      </c>
      <c r="L48" t="str">
        <f t="shared" si="1"/>
        <v>DOWN</v>
      </c>
      <c r="M48" t="str">
        <f t="shared" si="2"/>
        <v>DOWN</v>
      </c>
      <c r="N48">
        <v>26.809809712727006</v>
      </c>
      <c r="O48" t="str">
        <f t="shared" si="3"/>
        <v>DOWN</v>
      </c>
      <c r="P48" t="str">
        <f t="shared" si="4"/>
        <v>DOWN</v>
      </c>
      <c r="Q48">
        <f t="shared" si="5"/>
        <v>2.8999999999999773</v>
      </c>
      <c r="R48">
        <f t="shared" si="6"/>
        <v>6.3499999999999659</v>
      </c>
      <c r="S48">
        <f t="shared" si="7"/>
        <v>0.45669291338582563</v>
      </c>
      <c r="T48" t="str">
        <f t="shared" si="8"/>
        <v>No Indication</v>
      </c>
      <c r="U48" t="str">
        <f t="shared" si="9"/>
        <v>No T+M+I</v>
      </c>
      <c r="V48">
        <v>383.37799863202264</v>
      </c>
      <c r="W48">
        <v>391.70944375122764</v>
      </c>
      <c r="X48">
        <f t="shared" si="10"/>
        <v>-8.3314451192050001</v>
      </c>
      <c r="Y48">
        <v>-8.4190039190821402</v>
      </c>
      <c r="Z48" t="str">
        <f t="shared" si="11"/>
        <v>UP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375</v>
      </c>
      <c r="D49">
        <v>380.7</v>
      </c>
      <c r="E49">
        <v>375</v>
      </c>
      <c r="F49">
        <v>380</v>
      </c>
      <c r="G49">
        <f>_xll.TA_TYPPRICE(D49,E49,F49)</f>
        <v>378.56666666666666</v>
      </c>
      <c r="H49">
        <v>378.26614281530658</v>
      </c>
      <c r="I49" t="str">
        <f t="shared" si="0"/>
        <v>UP</v>
      </c>
      <c r="J49">
        <v>384.52934891892204</v>
      </c>
      <c r="K49">
        <v>377.52499006214146</v>
      </c>
      <c r="L49" t="str">
        <f t="shared" si="1"/>
        <v>No Confirmation</v>
      </c>
      <c r="M49" t="str">
        <f t="shared" si="2"/>
        <v>No Trend</v>
      </c>
      <c r="N49">
        <v>44.93903717783342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5.6999999999999886</v>
      </c>
      <c r="S49">
        <f t="shared" si="7"/>
        <v>0.87719298245614208</v>
      </c>
      <c r="T49" t="str">
        <f t="shared" si="8"/>
        <v>UP</v>
      </c>
      <c r="U49" t="str">
        <f t="shared" si="9"/>
        <v>No T+M+I</v>
      </c>
      <c r="V49">
        <v>382.85830653478837</v>
      </c>
      <c r="W49">
        <v>390.84207754743301</v>
      </c>
      <c r="X49">
        <f t="shared" si="10"/>
        <v>-7.9837710126446382</v>
      </c>
      <c r="Y49">
        <v>-8.3319573377946394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399</v>
      </c>
      <c r="D50">
        <v>399</v>
      </c>
      <c r="E50">
        <v>369.3</v>
      </c>
      <c r="F50">
        <v>383</v>
      </c>
      <c r="G50">
        <f>_xll.TA_TYPPRICE(D50,E50,F50)</f>
        <v>383.76666666666665</v>
      </c>
      <c r="H50">
        <v>381.01640474098662</v>
      </c>
      <c r="I50" t="str">
        <f t="shared" si="0"/>
        <v>UP</v>
      </c>
      <c r="J50">
        <v>387.74504915916157</v>
      </c>
      <c r="K50">
        <v>375.69721449277671</v>
      </c>
      <c r="L50" t="str">
        <f t="shared" si="1"/>
        <v>No Confirmation</v>
      </c>
      <c r="M50" t="str">
        <f t="shared" si="2"/>
        <v>No Trend</v>
      </c>
      <c r="N50">
        <v>55.315602118122563</v>
      </c>
      <c r="O50" t="str">
        <f t="shared" si="3"/>
        <v>No Momentum</v>
      </c>
      <c r="P50" t="str">
        <f t="shared" si="4"/>
        <v>No Trend + Momentum</v>
      </c>
      <c r="Q50">
        <f t="shared" si="5"/>
        <v>13.699999999999989</v>
      </c>
      <c r="R50">
        <f t="shared" si="6"/>
        <v>29.699999999999989</v>
      </c>
      <c r="S50">
        <f t="shared" si="7"/>
        <v>0.46127946127946107</v>
      </c>
      <c r="T50" t="str">
        <f t="shared" si="8"/>
        <v>No Indication</v>
      </c>
      <c r="U50" t="str">
        <f t="shared" si="9"/>
        <v>No T+M+I</v>
      </c>
      <c r="V50">
        <v>382.88010552943632</v>
      </c>
      <c r="W50">
        <v>390.2611829142898</v>
      </c>
      <c r="X50">
        <f t="shared" si="10"/>
        <v>-7.3810773848534836</v>
      </c>
      <c r="Y50">
        <v>-8.1417813472064076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384.9</v>
      </c>
      <c r="D51">
        <v>393.3</v>
      </c>
      <c r="E51">
        <v>383.15</v>
      </c>
      <c r="F51">
        <v>386</v>
      </c>
      <c r="G51">
        <f>_xll.TA_TYPPRICE(D51,E51,F51)</f>
        <v>387.48333333333335</v>
      </c>
      <c r="H51">
        <v>384.24986903716001</v>
      </c>
      <c r="I51" t="str">
        <f t="shared" si="0"/>
        <v>UP</v>
      </c>
      <c r="J51">
        <v>388.97948267934788</v>
      </c>
      <c r="K51">
        <v>377.35338904993745</v>
      </c>
      <c r="L51" t="str">
        <f t="shared" si="1"/>
        <v>No Confirmation</v>
      </c>
      <c r="M51" t="str">
        <f t="shared" si="2"/>
        <v>No Trend</v>
      </c>
      <c r="N51">
        <v>63.834990280859458</v>
      </c>
      <c r="O51" t="str">
        <f t="shared" si="3"/>
        <v>UP</v>
      </c>
      <c r="P51" t="str">
        <f t="shared" si="4"/>
        <v>No Trend + Momentum</v>
      </c>
      <c r="Q51">
        <f t="shared" si="5"/>
        <v>2.8500000000000227</v>
      </c>
      <c r="R51">
        <f t="shared" si="6"/>
        <v>10.150000000000034</v>
      </c>
      <c r="S51">
        <f t="shared" si="7"/>
        <v>0.2807881773399028</v>
      </c>
      <c r="T51" t="str">
        <f t="shared" si="8"/>
        <v>No Indication</v>
      </c>
      <c r="U51" t="str">
        <f t="shared" si="9"/>
        <v>No T+M+I</v>
      </c>
      <c r="V51">
        <v>383.36008929413845</v>
      </c>
      <c r="W51">
        <v>389.94553973545351</v>
      </c>
      <c r="X51">
        <f t="shared" si="10"/>
        <v>-6.5854504413150607</v>
      </c>
      <c r="Y51">
        <v>-7.830515166028138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387</v>
      </c>
      <c r="D52">
        <v>389.6</v>
      </c>
      <c r="E52">
        <v>384.65</v>
      </c>
      <c r="F52">
        <v>386</v>
      </c>
      <c r="G52">
        <f>_xll.TA_TYPPRICE(D52,E52,F52)</f>
        <v>386.75</v>
      </c>
      <c r="H52">
        <v>385.49993451858001</v>
      </c>
      <c r="I52" t="str">
        <f t="shared" si="0"/>
        <v>UP</v>
      </c>
      <c r="J52">
        <v>389.11737541727058</v>
      </c>
      <c r="K52">
        <v>378.97485814995133</v>
      </c>
      <c r="L52" t="str">
        <f t="shared" si="1"/>
        <v>No Confirmation</v>
      </c>
      <c r="M52" t="str">
        <f t="shared" si="2"/>
        <v>No Trend</v>
      </c>
      <c r="N52">
        <v>63.834990280859458</v>
      </c>
      <c r="O52" t="str">
        <f t="shared" si="3"/>
        <v>UP</v>
      </c>
      <c r="P52" t="str">
        <f t="shared" si="4"/>
        <v>No Trend + Momentum</v>
      </c>
      <c r="Q52">
        <f t="shared" si="5"/>
        <v>1.3500000000000227</v>
      </c>
      <c r="R52">
        <f t="shared" si="6"/>
        <v>4.9500000000000455</v>
      </c>
      <c r="S52">
        <f t="shared" si="7"/>
        <v>0.27272727272727482</v>
      </c>
      <c r="T52" t="str">
        <f t="shared" si="8"/>
        <v>No Indication</v>
      </c>
      <c r="U52" t="str">
        <f t="shared" si="9"/>
        <v>No T+M+I</v>
      </c>
      <c r="V52">
        <v>383.76622940273251</v>
      </c>
      <c r="W52">
        <v>389.6532775328273</v>
      </c>
      <c r="X52">
        <f t="shared" si="10"/>
        <v>-5.8870481300947972</v>
      </c>
      <c r="Y52">
        <v>-7.4418217588414697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388</v>
      </c>
      <c r="D53">
        <v>391</v>
      </c>
      <c r="E53">
        <v>387.3</v>
      </c>
      <c r="F53">
        <v>388</v>
      </c>
      <c r="G53">
        <f>_xll.TA_TYPPRICE(D53,E53,F53)</f>
        <v>388.76666666666665</v>
      </c>
      <c r="H53">
        <v>387.1333005926233</v>
      </c>
      <c r="I53" t="str">
        <f t="shared" si="0"/>
        <v>UP</v>
      </c>
      <c r="J53">
        <v>389.53573643565488</v>
      </c>
      <c r="K53">
        <v>380.82488967218438</v>
      </c>
      <c r="L53" t="str">
        <f t="shared" si="1"/>
        <v>No Confirmation</v>
      </c>
      <c r="M53" t="str">
        <f t="shared" si="2"/>
        <v>No Trend</v>
      </c>
      <c r="N53">
        <v>69.827313644771266</v>
      </c>
      <c r="O53" t="str">
        <f t="shared" si="3"/>
        <v>UP</v>
      </c>
      <c r="P53" t="str">
        <f t="shared" si="4"/>
        <v>No Trend + Momentum</v>
      </c>
      <c r="Q53">
        <f t="shared" si="5"/>
        <v>0.69999999999998863</v>
      </c>
      <c r="R53">
        <f t="shared" si="6"/>
        <v>3.6999999999999886</v>
      </c>
      <c r="S53">
        <f t="shared" si="7"/>
        <v>0.1891891891891867</v>
      </c>
      <c r="T53" t="str">
        <f t="shared" si="8"/>
        <v>DOWN</v>
      </c>
      <c r="U53" t="str">
        <f t="shared" si="9"/>
        <v>No T+M+I</v>
      </c>
      <c r="V53">
        <v>384.41757872538903</v>
      </c>
      <c r="W53">
        <v>389.53081253039568</v>
      </c>
      <c r="X53">
        <f t="shared" si="10"/>
        <v>-5.1132338050066437</v>
      </c>
      <c r="Y53">
        <v>-6.9761041680745048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390</v>
      </c>
      <c r="D54">
        <v>393</v>
      </c>
      <c r="E54">
        <v>385.55</v>
      </c>
      <c r="F54">
        <v>389</v>
      </c>
      <c r="G54">
        <f>_xll.TA_TYPPRICE(D54,E54,F54)</f>
        <v>389.18333333333334</v>
      </c>
      <c r="H54">
        <v>388.15831696297835</v>
      </c>
      <c r="I54" t="str">
        <f t="shared" si="0"/>
        <v>UP</v>
      </c>
      <c r="J54">
        <v>390.30557278328712</v>
      </c>
      <c r="K54">
        <v>381.87491418947673</v>
      </c>
      <c r="L54" t="str">
        <f t="shared" si="1"/>
        <v>No Confirmation</v>
      </c>
      <c r="M54" t="str">
        <f t="shared" si="2"/>
        <v>No Trend</v>
      </c>
      <c r="N54">
        <v>72.65873956852181</v>
      </c>
      <c r="O54" t="str">
        <f t="shared" si="3"/>
        <v>UP</v>
      </c>
      <c r="P54" t="str">
        <f t="shared" si="4"/>
        <v>No Trend + Momentum</v>
      </c>
      <c r="Q54">
        <f t="shared" si="5"/>
        <v>3.4499999999999886</v>
      </c>
      <c r="R54">
        <f t="shared" si="6"/>
        <v>7.4499999999999886</v>
      </c>
      <c r="S54">
        <f t="shared" si="7"/>
        <v>0.46308724832214682</v>
      </c>
      <c r="T54" t="str">
        <f t="shared" si="8"/>
        <v>No Indication</v>
      </c>
      <c r="U54" t="str">
        <f t="shared" si="9"/>
        <v>No T+M+I</v>
      </c>
      <c r="V54">
        <v>385.1225666137907</v>
      </c>
      <c r="W54">
        <v>389.49149308369971</v>
      </c>
      <c r="X54">
        <f t="shared" si="10"/>
        <v>-4.3689264699090131</v>
      </c>
      <c r="Y54">
        <v>-6.4546686284414063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389.5</v>
      </c>
      <c r="D55">
        <v>398.2</v>
      </c>
      <c r="E55">
        <v>389.3</v>
      </c>
      <c r="F55">
        <v>392</v>
      </c>
      <c r="G55">
        <f>_xll.TA_TYPPRICE(D55,E55,F55)</f>
        <v>393.16666666666669</v>
      </c>
      <c r="H55">
        <v>390.66249181482249</v>
      </c>
      <c r="I55" t="str">
        <f t="shared" si="0"/>
        <v>UP</v>
      </c>
      <c r="J55">
        <v>392.05988994255665</v>
      </c>
      <c r="K55">
        <v>383.52493325848189</v>
      </c>
      <c r="L55" t="str">
        <f t="shared" si="1"/>
        <v>No Confirmation</v>
      </c>
      <c r="M55" t="str">
        <f t="shared" si="2"/>
        <v>No Trend</v>
      </c>
      <c r="N55">
        <v>79.775717467529319</v>
      </c>
      <c r="O55" t="str">
        <f t="shared" si="3"/>
        <v>UP</v>
      </c>
      <c r="P55" t="str">
        <f t="shared" si="4"/>
        <v>No Trend + Momentum</v>
      </c>
      <c r="Q55">
        <f t="shared" si="5"/>
        <v>2.6999999999999886</v>
      </c>
      <c r="R55">
        <f t="shared" si="6"/>
        <v>8.8999999999999773</v>
      </c>
      <c r="S55">
        <f t="shared" si="7"/>
        <v>0.30337078651685345</v>
      </c>
      <c r="T55" t="str">
        <f t="shared" si="8"/>
        <v>No Indication</v>
      </c>
      <c r="U55" t="str">
        <f t="shared" si="9"/>
        <v>No T+M+I</v>
      </c>
      <c r="V55">
        <v>386.18063328859211</v>
      </c>
      <c r="W55">
        <v>389.67730841083306</v>
      </c>
      <c r="X55">
        <f t="shared" si="10"/>
        <v>-3.4966751222409584</v>
      </c>
      <c r="Y55">
        <v>-5.8630699272013169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391.8</v>
      </c>
      <c r="D56">
        <v>396.35</v>
      </c>
      <c r="E56">
        <v>390.15</v>
      </c>
      <c r="F56">
        <v>392</v>
      </c>
      <c r="G56">
        <f>_xll.TA_TYPPRICE(D56,E56,F56)</f>
        <v>392.83333333333331</v>
      </c>
      <c r="H56">
        <v>391.74791257407787</v>
      </c>
      <c r="I56" t="str">
        <f t="shared" si="0"/>
        <v>UP</v>
      </c>
      <c r="J56">
        <v>393.0132477330996</v>
      </c>
      <c r="K56">
        <v>384.9971703121526</v>
      </c>
      <c r="L56" t="str">
        <f t="shared" si="1"/>
        <v>No Confirmation</v>
      </c>
      <c r="M56" t="str">
        <f t="shared" si="2"/>
        <v>No Trend</v>
      </c>
      <c r="N56">
        <v>79.775717467529304</v>
      </c>
      <c r="O56" t="str">
        <f t="shared" si="3"/>
        <v>UP</v>
      </c>
      <c r="P56" t="str">
        <f t="shared" si="4"/>
        <v>No Trend + Momentum</v>
      </c>
      <c r="Q56">
        <f t="shared" si="5"/>
        <v>1.8500000000000227</v>
      </c>
      <c r="R56">
        <f t="shared" si="6"/>
        <v>6.2000000000000455</v>
      </c>
      <c r="S56">
        <f t="shared" si="7"/>
        <v>0.298387096774195</v>
      </c>
      <c r="T56" t="str">
        <f t="shared" si="8"/>
        <v>No Indication</v>
      </c>
      <c r="U56" t="str">
        <f t="shared" si="9"/>
        <v>No T+M+I</v>
      </c>
      <c r="V56">
        <v>387.07592047496257</v>
      </c>
      <c r="W56">
        <v>389.84935963966024</v>
      </c>
      <c r="X56">
        <f t="shared" si="10"/>
        <v>-2.7734391646976633</v>
      </c>
      <c r="Y56">
        <v>-5.245143774700586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392</v>
      </c>
      <c r="D57">
        <v>398</v>
      </c>
      <c r="E57">
        <v>390.7</v>
      </c>
      <c r="F57">
        <v>398</v>
      </c>
      <c r="G57">
        <f>_xll.TA_TYPPRICE(D57,E57,F57)</f>
        <v>395.56666666666666</v>
      </c>
      <c r="H57">
        <v>393.65728962037224</v>
      </c>
      <c r="I57" t="str">
        <f t="shared" si="0"/>
        <v>UP</v>
      </c>
      <c r="J57">
        <v>394.1214149035219</v>
      </c>
      <c r="K57">
        <v>386.26446579834089</v>
      </c>
      <c r="L57" t="str">
        <f t="shared" si="1"/>
        <v>UP</v>
      </c>
      <c r="M57" t="str">
        <f t="shared" si="2"/>
        <v>UP</v>
      </c>
      <c r="N57">
        <v>88.847577271480631</v>
      </c>
      <c r="O57" t="str">
        <f t="shared" si="3"/>
        <v>UP</v>
      </c>
      <c r="P57" t="str">
        <f t="shared" si="4"/>
        <v>UP</v>
      </c>
      <c r="Q57">
        <f t="shared" si="5"/>
        <v>7.3000000000000114</v>
      </c>
      <c r="R57">
        <f t="shared" si="6"/>
        <v>7.3000000000000114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388.7565480941991</v>
      </c>
      <c r="W57">
        <v>390.45311077746317</v>
      </c>
      <c r="X57">
        <f t="shared" si="10"/>
        <v>-1.6965626832640623</v>
      </c>
      <c r="Y57">
        <v>-4.5354275564132811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398.7</v>
      </c>
      <c r="D58">
        <v>400.95</v>
      </c>
      <c r="E58">
        <v>390</v>
      </c>
      <c r="F58">
        <v>391</v>
      </c>
      <c r="G58">
        <f>_xll.TA_TYPPRICE(D58,E58,F58)</f>
        <v>393.98333333333335</v>
      </c>
      <c r="H58">
        <v>393.82031147685279</v>
      </c>
      <c r="I58" t="str">
        <f t="shared" si="0"/>
        <v>DOWN</v>
      </c>
      <c r="J58">
        <v>395.63887825829482</v>
      </c>
      <c r="K58">
        <v>387.09458450982072</v>
      </c>
      <c r="L58" t="str">
        <f t="shared" si="1"/>
        <v>No Confirmation</v>
      </c>
      <c r="M58" t="str">
        <f t="shared" si="2"/>
        <v>No Trend</v>
      </c>
      <c r="N58">
        <v>53.711792648190439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10.949999999999989</v>
      </c>
      <c r="S58">
        <f t="shared" si="7"/>
        <v>9.1324200913242101E-2</v>
      </c>
      <c r="T58" t="str">
        <f t="shared" si="8"/>
        <v>DOWN</v>
      </c>
      <c r="U58" t="str">
        <f t="shared" si="9"/>
        <v>No T+M+I</v>
      </c>
      <c r="V58">
        <v>389.10169454124542</v>
      </c>
      <c r="W58">
        <v>390.49362109024366</v>
      </c>
      <c r="X58">
        <f t="shared" si="10"/>
        <v>-1.3919265489982422</v>
      </c>
      <c r="Y58">
        <v>-3.9067273549302732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393.5</v>
      </c>
      <c r="D59">
        <v>398</v>
      </c>
      <c r="E59">
        <v>392.85</v>
      </c>
      <c r="F59">
        <v>395</v>
      </c>
      <c r="G59">
        <f>_xll.TA_TYPPRICE(D59,E59,F59)</f>
        <v>395.2833333333333</v>
      </c>
      <c r="H59">
        <v>394.55182240509305</v>
      </c>
      <c r="I59" t="str">
        <f t="shared" si="0"/>
        <v>UP</v>
      </c>
      <c r="J59">
        <v>396.16357197867376</v>
      </c>
      <c r="K59">
        <v>388.37356572986056</v>
      </c>
      <c r="L59" t="str">
        <f t="shared" si="1"/>
        <v>No Confirmation</v>
      </c>
      <c r="M59" t="str">
        <f t="shared" si="2"/>
        <v>No Trend</v>
      </c>
      <c r="N59">
        <v>63.907053987557028</v>
      </c>
      <c r="O59" t="str">
        <f t="shared" si="3"/>
        <v>UP</v>
      </c>
      <c r="P59" t="str">
        <f t="shared" si="4"/>
        <v>No Trend + Momentum</v>
      </c>
      <c r="Q59">
        <f t="shared" si="5"/>
        <v>2.1499999999999773</v>
      </c>
      <c r="R59">
        <f t="shared" si="6"/>
        <v>5.1499999999999773</v>
      </c>
      <c r="S59">
        <f t="shared" si="7"/>
        <v>0.41747572815533723</v>
      </c>
      <c r="T59" t="str">
        <f t="shared" si="8"/>
        <v>No Indication</v>
      </c>
      <c r="U59" t="str">
        <f t="shared" si="9"/>
        <v>No T+M+I</v>
      </c>
      <c r="V59">
        <v>390.0091261502846</v>
      </c>
      <c r="W59">
        <v>390.82742693541081</v>
      </c>
      <c r="X59">
        <f t="shared" si="10"/>
        <v>-0.81830078512621185</v>
      </c>
      <c r="Y59">
        <v>-3.289042040969461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395</v>
      </c>
      <c r="D60">
        <v>399.95</v>
      </c>
      <c r="E60">
        <v>394.95</v>
      </c>
      <c r="F60">
        <v>398</v>
      </c>
      <c r="G60">
        <f>_xll.TA_TYPPRICE(D60,E60,F60)</f>
        <v>397.63333333333338</v>
      </c>
      <c r="H60">
        <v>396.09257786921319</v>
      </c>
      <c r="I60" t="str">
        <f t="shared" si="0"/>
        <v>UP</v>
      </c>
      <c r="J60">
        <v>397.00500042785734</v>
      </c>
      <c r="K60">
        <v>389.8349955676693</v>
      </c>
      <c r="L60" t="str">
        <f t="shared" si="1"/>
        <v>UP</v>
      </c>
      <c r="M60" t="str">
        <f t="shared" si="2"/>
        <v>UP</v>
      </c>
      <c r="N60">
        <v>70.084341840485934</v>
      </c>
      <c r="O60" t="str">
        <f t="shared" si="3"/>
        <v>UP</v>
      </c>
      <c r="P60" t="str">
        <f t="shared" si="4"/>
        <v>UP</v>
      </c>
      <c r="Q60">
        <f t="shared" si="5"/>
        <v>3.0500000000000114</v>
      </c>
      <c r="R60">
        <f t="shared" si="6"/>
        <v>5</v>
      </c>
      <c r="S60">
        <f t="shared" si="7"/>
        <v>0.61000000000000232</v>
      </c>
      <c r="T60" t="str">
        <f t="shared" si="8"/>
        <v>No Indication</v>
      </c>
      <c r="U60" t="str">
        <f t="shared" si="9"/>
        <v>No T+M+I</v>
      </c>
      <c r="V60">
        <v>391.23849135793313</v>
      </c>
      <c r="W60">
        <v>391.35872864389893</v>
      </c>
      <c r="X60">
        <f t="shared" si="10"/>
        <v>-0.12023728596579986</v>
      </c>
      <c r="Y60">
        <v>-2.6552810899687289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399</v>
      </c>
      <c r="D61">
        <v>400.5</v>
      </c>
      <c r="E61">
        <v>390.05</v>
      </c>
      <c r="F61">
        <v>391</v>
      </c>
      <c r="G61">
        <f>_xll.TA_TYPPRICE(D61,E61,F61)</f>
        <v>393.84999999999997</v>
      </c>
      <c r="H61">
        <v>394.9712889346066</v>
      </c>
      <c r="I61" t="str">
        <f t="shared" si="0"/>
        <v>DOWN</v>
      </c>
      <c r="J61">
        <v>397.78166699944461</v>
      </c>
      <c r="K61">
        <v>389.88277433040946</v>
      </c>
      <c r="L61" t="str">
        <f t="shared" si="1"/>
        <v>No Confirmation</v>
      </c>
      <c r="M61" t="str">
        <f t="shared" si="2"/>
        <v>No Trend</v>
      </c>
      <c r="N61">
        <v>46.748266547772808</v>
      </c>
      <c r="O61" t="str">
        <f t="shared" si="3"/>
        <v>No Momentum</v>
      </c>
      <c r="P61" t="str">
        <f t="shared" si="4"/>
        <v>No Trend + Momentum</v>
      </c>
      <c r="Q61">
        <f t="shared" si="5"/>
        <v>0.94999999999998863</v>
      </c>
      <c r="R61">
        <f t="shared" si="6"/>
        <v>10.449999999999989</v>
      </c>
      <c r="S61">
        <f t="shared" si="7"/>
        <v>9.0909090909089926E-2</v>
      </c>
      <c r="T61" t="str">
        <f t="shared" si="8"/>
        <v>DOWN</v>
      </c>
      <c r="U61" t="str">
        <f t="shared" si="9"/>
        <v>No T+M+I</v>
      </c>
      <c r="V61">
        <v>391.20180037978957</v>
      </c>
      <c r="W61">
        <v>391.33215615175828</v>
      </c>
      <c r="X61">
        <f t="shared" si="10"/>
        <v>-0.13035577196870918</v>
      </c>
      <c r="Y61">
        <v>-2.150296026368725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392.1</v>
      </c>
      <c r="D62">
        <v>393.8</v>
      </c>
      <c r="E62">
        <v>386.65</v>
      </c>
      <c r="F62">
        <v>391</v>
      </c>
      <c r="G62">
        <f>_xll.TA_TYPPRICE(D62,E62,F62)</f>
        <v>390.48333333333335</v>
      </c>
      <c r="H62">
        <v>392.72731113396998</v>
      </c>
      <c r="I62" t="str">
        <f t="shared" si="0"/>
        <v>DOWN</v>
      </c>
      <c r="J62">
        <v>396.89685211067916</v>
      </c>
      <c r="K62">
        <v>389.16438003476293</v>
      </c>
      <c r="L62" t="str">
        <f t="shared" si="1"/>
        <v>No Confirmation</v>
      </c>
      <c r="M62" t="str">
        <f t="shared" si="2"/>
        <v>No Trend</v>
      </c>
      <c r="N62">
        <v>46.748266547772808</v>
      </c>
      <c r="O62" t="str">
        <f t="shared" si="3"/>
        <v>No Momentum</v>
      </c>
      <c r="P62" t="str">
        <f t="shared" si="4"/>
        <v>No Trend + Momentum</v>
      </c>
      <c r="Q62">
        <f t="shared" si="5"/>
        <v>4.3500000000000227</v>
      </c>
      <c r="R62">
        <f t="shared" si="6"/>
        <v>7.1500000000000341</v>
      </c>
      <c r="S62">
        <f t="shared" si="7"/>
        <v>0.60839160839160866</v>
      </c>
      <c r="T62" t="str">
        <f t="shared" si="8"/>
        <v>No Indication</v>
      </c>
      <c r="U62" t="str">
        <f t="shared" si="9"/>
        <v>No T+M+I</v>
      </c>
      <c r="V62">
        <v>391.17075416751425</v>
      </c>
      <c r="W62">
        <v>391.30755199236876</v>
      </c>
      <c r="X62">
        <f t="shared" si="10"/>
        <v>-0.13679782485451142</v>
      </c>
      <c r="Y62">
        <v>-1.7475963860658823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385</v>
      </c>
      <c r="D63">
        <v>387.05</v>
      </c>
      <c r="E63">
        <v>375.75</v>
      </c>
      <c r="F63">
        <v>377</v>
      </c>
      <c r="G63">
        <f>_xll.TA_TYPPRICE(D63,E63,F63)</f>
        <v>379.93333333333334</v>
      </c>
      <c r="H63">
        <v>386.33032223365166</v>
      </c>
      <c r="I63" t="str">
        <f t="shared" si="0"/>
        <v>DOWN</v>
      </c>
      <c r="J63">
        <v>394.70866275275046</v>
      </c>
      <c r="K63">
        <v>386.18340669370451</v>
      </c>
      <c r="L63" t="str">
        <f t="shared" si="1"/>
        <v>DOWN</v>
      </c>
      <c r="M63" t="str">
        <f t="shared" si="2"/>
        <v>DOWN</v>
      </c>
      <c r="N63">
        <v>22.909804776228899</v>
      </c>
      <c r="O63" t="str">
        <f t="shared" si="3"/>
        <v>DOWN</v>
      </c>
      <c r="P63" t="str">
        <f t="shared" si="4"/>
        <v>DOWN</v>
      </c>
      <c r="Q63">
        <f t="shared" si="5"/>
        <v>1.25</v>
      </c>
      <c r="R63">
        <f t="shared" si="6"/>
        <v>11.300000000000011</v>
      </c>
      <c r="S63">
        <f t="shared" si="7"/>
        <v>0.11061946902654857</v>
      </c>
      <c r="T63" t="str">
        <f t="shared" si="8"/>
        <v>DOWN</v>
      </c>
      <c r="U63" t="str">
        <f t="shared" si="9"/>
        <v>DOWN</v>
      </c>
      <c r="V63">
        <v>388.99063814174281</v>
      </c>
      <c r="W63">
        <v>390.24773332626739</v>
      </c>
      <c r="X63">
        <f t="shared" si="10"/>
        <v>-1.2570951845245872</v>
      </c>
      <c r="Y63">
        <v>-1.6494961457576234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379.25</v>
      </c>
      <c r="D64">
        <v>383.45</v>
      </c>
      <c r="E64">
        <v>374.25</v>
      </c>
      <c r="F64">
        <v>380</v>
      </c>
      <c r="G64">
        <f>_xll.TA_TYPPRICE(D64,E64,F64)</f>
        <v>379.23333333333335</v>
      </c>
      <c r="H64">
        <v>382.78182778349253</v>
      </c>
      <c r="I64" t="str">
        <f t="shared" si="0"/>
        <v>DOWN</v>
      </c>
      <c r="J64">
        <v>392.20673769658367</v>
      </c>
      <c r="K64">
        <v>383.53153853954797</v>
      </c>
      <c r="L64" t="str">
        <f t="shared" si="1"/>
        <v>DOWN</v>
      </c>
      <c r="M64" t="str">
        <f t="shared" si="2"/>
        <v>DOWN</v>
      </c>
      <c r="N64">
        <v>32.174083627569956</v>
      </c>
      <c r="O64" t="str">
        <f t="shared" si="3"/>
        <v>DOWN</v>
      </c>
      <c r="P64" t="str">
        <f t="shared" si="4"/>
        <v>DOWN</v>
      </c>
      <c r="Q64">
        <f t="shared" si="5"/>
        <v>5.75</v>
      </c>
      <c r="R64">
        <f t="shared" si="6"/>
        <v>9.1999999999999886</v>
      </c>
      <c r="S64">
        <f t="shared" si="7"/>
        <v>0.62500000000000078</v>
      </c>
      <c r="T64" t="str">
        <f t="shared" si="8"/>
        <v>No Indication</v>
      </c>
      <c r="U64" t="str">
        <f t="shared" si="9"/>
        <v>No T+M+I</v>
      </c>
      <c r="V64">
        <v>387.60746304301313</v>
      </c>
      <c r="W64">
        <v>389.4886419687661</v>
      </c>
      <c r="X64">
        <f t="shared" si="10"/>
        <v>-1.8811789257529767</v>
      </c>
      <c r="Y64">
        <v>-1.6958327017566941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381.2</v>
      </c>
      <c r="D65">
        <v>386.55</v>
      </c>
      <c r="E65">
        <v>379.3</v>
      </c>
      <c r="F65">
        <v>385</v>
      </c>
      <c r="G65">
        <f>_xll.TA_TYPPRICE(D65,E65,F65)</f>
        <v>383.61666666666662</v>
      </c>
      <c r="H65">
        <v>383.1992472250796</v>
      </c>
      <c r="I65" t="str">
        <f t="shared" si="0"/>
        <v>UP</v>
      </c>
      <c r="J65">
        <v>390.94968487512062</v>
      </c>
      <c r="K65">
        <v>382.59119664187062</v>
      </c>
      <c r="L65" t="str">
        <f t="shared" si="1"/>
        <v>No Confirmation</v>
      </c>
      <c r="M65" t="str">
        <f t="shared" si="2"/>
        <v>No Trend</v>
      </c>
      <c r="N65">
        <v>45.755046878322588</v>
      </c>
      <c r="O65" t="str">
        <f t="shared" si="3"/>
        <v>No Momentum</v>
      </c>
      <c r="P65" t="str">
        <f t="shared" si="4"/>
        <v>No Trend + Momentum</v>
      </c>
      <c r="Q65">
        <f t="shared" si="5"/>
        <v>5.6999999999999886</v>
      </c>
      <c r="R65">
        <f t="shared" si="6"/>
        <v>7.25</v>
      </c>
      <c r="S65">
        <f t="shared" si="7"/>
        <v>0.7862068965517226</v>
      </c>
      <c r="T65" t="str">
        <f t="shared" si="8"/>
        <v>No Indication</v>
      </c>
      <c r="U65" t="str">
        <f t="shared" si="9"/>
        <v>No T+M+I</v>
      </c>
      <c r="V65">
        <v>387.20631488254958</v>
      </c>
      <c r="W65">
        <v>389.15614997107974</v>
      </c>
      <c r="X65">
        <f t="shared" si="10"/>
        <v>-1.9498350885301647</v>
      </c>
      <c r="Y65">
        <v>-1.7466331791113883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405</v>
      </c>
      <c r="D66">
        <v>413.9</v>
      </c>
      <c r="E66">
        <v>400.05</v>
      </c>
      <c r="F66">
        <v>401.65</v>
      </c>
      <c r="G66">
        <f>_xll.TA_TYPPRICE(D66,E66,F66)</f>
        <v>405.2</v>
      </c>
      <c r="H66">
        <v>394.19962361253977</v>
      </c>
      <c r="I66" t="str">
        <f t="shared" si="0"/>
        <v>UP</v>
      </c>
      <c r="J66">
        <v>396.0497549028716</v>
      </c>
      <c r="K66">
        <v>386.47093072145492</v>
      </c>
      <c r="L66" t="str">
        <f t="shared" si="1"/>
        <v>UP</v>
      </c>
      <c r="M66" t="str">
        <f t="shared" si="2"/>
        <v>UP</v>
      </c>
      <c r="N66">
        <v>70.414023796303695</v>
      </c>
      <c r="O66" t="str">
        <f t="shared" si="3"/>
        <v>UP</v>
      </c>
      <c r="P66" t="str">
        <f t="shared" si="4"/>
        <v>UP</v>
      </c>
      <c r="Q66">
        <f t="shared" si="5"/>
        <v>1.5999999999999659</v>
      </c>
      <c r="R66">
        <f t="shared" si="6"/>
        <v>13.849999999999966</v>
      </c>
      <c r="S66">
        <f t="shared" si="7"/>
        <v>0.11552346570396894</v>
      </c>
      <c r="T66" t="str">
        <f t="shared" si="8"/>
        <v>DOWN</v>
      </c>
      <c r="U66" t="str">
        <f t="shared" si="9"/>
        <v>No T+M+I</v>
      </c>
      <c r="V66">
        <v>389.42842028523427</v>
      </c>
      <c r="W66">
        <v>390.08162034359236</v>
      </c>
      <c r="X66">
        <f t="shared" si="10"/>
        <v>-0.65320005835809525</v>
      </c>
      <c r="Y66">
        <v>-1.5279465549607296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402.6</v>
      </c>
      <c r="D67">
        <v>406.4</v>
      </c>
      <c r="E67">
        <v>396.5</v>
      </c>
      <c r="F67">
        <v>402.8</v>
      </c>
      <c r="G67">
        <f>_xll.TA_TYPPRICE(D67,E67,F67)</f>
        <v>401.90000000000003</v>
      </c>
      <c r="H67">
        <v>398.04981180626987</v>
      </c>
      <c r="I67" t="str">
        <f t="shared" ref="I67:I107" si="20">IF(F67&gt;H67,"UP","DOWN")</f>
        <v>UP</v>
      </c>
      <c r="J67">
        <v>398.34980936890014</v>
      </c>
      <c r="K67">
        <v>388.69961278335381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71.531340643600089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6.3000000000000114</v>
      </c>
      <c r="R67">
        <f t="shared" ref="R67:R107" si="26">D67-E67</f>
        <v>9.8999999999999773</v>
      </c>
      <c r="S67">
        <f t="shared" ref="S67:S107" si="27">Q67/R67</f>
        <v>0.63636363636363902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391.48558639519825</v>
      </c>
      <c r="W67">
        <v>391.02372254036328</v>
      </c>
      <c r="X67">
        <f t="shared" ref="X67:X107" si="30">V67-W67</f>
        <v>0.46186385483497361</v>
      </c>
      <c r="Y67">
        <v>-1.1299844730015889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404</v>
      </c>
      <c r="D68">
        <v>408.5</v>
      </c>
      <c r="E68">
        <v>401.05</v>
      </c>
      <c r="F68">
        <v>407.5</v>
      </c>
      <c r="G68">
        <f>_xll.TA_TYPPRICE(D68,E68,F68)</f>
        <v>405.68333333333334</v>
      </c>
      <c r="H68">
        <v>401.86657256980163</v>
      </c>
      <c r="I68" t="str">
        <f t="shared" si="20"/>
        <v>UP</v>
      </c>
      <c r="J68">
        <v>400.60540728692234</v>
      </c>
      <c r="K68">
        <v>391.44414327594188</v>
      </c>
      <c r="L68" t="str">
        <f t="shared" si="21"/>
        <v>UP</v>
      </c>
      <c r="M68" t="str">
        <f t="shared" si="22"/>
        <v>UP</v>
      </c>
      <c r="N68">
        <v>76.135521925044287</v>
      </c>
      <c r="O68" t="str">
        <f t="shared" si="23"/>
        <v>UP</v>
      </c>
      <c r="P68" t="str">
        <f t="shared" si="24"/>
        <v>UP</v>
      </c>
      <c r="Q68">
        <f t="shared" si="25"/>
        <v>6.4499999999999886</v>
      </c>
      <c r="R68">
        <f t="shared" si="26"/>
        <v>7.4499999999999886</v>
      </c>
      <c r="S68">
        <f t="shared" si="27"/>
        <v>0.86577181208053666</v>
      </c>
      <c r="T68" t="str">
        <f t="shared" si="28"/>
        <v>UP</v>
      </c>
      <c r="U68" t="str">
        <f t="shared" si="29"/>
        <v>UP</v>
      </c>
      <c r="V68">
        <v>393.94934233439852</v>
      </c>
      <c r="W68">
        <v>392.24418753737342</v>
      </c>
      <c r="X68">
        <f t="shared" si="30"/>
        <v>1.7051547970251022</v>
      </c>
      <c r="Y68">
        <v>-0.5629566189962506</v>
      </c>
      <c r="Z68" t="str">
        <f t="shared" si="31"/>
        <v>UP</v>
      </c>
      <c r="AA68" t="str">
        <f t="shared" si="32"/>
        <v>UP</v>
      </c>
      <c r="AB68" t="str">
        <f t="shared" si="33"/>
        <v>UP</v>
      </c>
      <c r="AC68" t="str">
        <f t="shared" si="34"/>
        <v>UP</v>
      </c>
      <c r="AD68">
        <f t="shared" si="35"/>
        <v>401.90000000000003</v>
      </c>
      <c r="AE68">
        <f t="shared" si="36"/>
        <v>403.90000000000003</v>
      </c>
      <c r="AF68">
        <f t="shared" si="37"/>
        <v>404.75</v>
      </c>
      <c r="AG68">
        <f t="shared" si="38"/>
        <v>405.65000000000003</v>
      </c>
    </row>
    <row r="69" spans="1:33" x14ac:dyDescent="0.25">
      <c r="A69" t="s">
        <v>5</v>
      </c>
      <c r="B69" s="1">
        <v>42951</v>
      </c>
      <c r="C69">
        <v>407.6</v>
      </c>
      <c r="D69">
        <v>411.45</v>
      </c>
      <c r="E69">
        <v>406.3</v>
      </c>
      <c r="F69">
        <v>408.9</v>
      </c>
      <c r="G69">
        <f>_xll.TA_TYPPRICE(D69,E69,F69)</f>
        <v>408.88333333333338</v>
      </c>
      <c r="H69">
        <v>405.37495295156748</v>
      </c>
      <c r="I69" t="str">
        <f t="shared" si="20"/>
        <v>UP</v>
      </c>
      <c r="J69">
        <v>403.01531677871736</v>
      </c>
      <c r="K69">
        <v>394.74544477017702</v>
      </c>
      <c r="L69" t="str">
        <f t="shared" si="21"/>
        <v>UP</v>
      </c>
      <c r="M69" t="str">
        <f t="shared" si="22"/>
        <v>UP</v>
      </c>
      <c r="N69">
        <v>77.490968482884099</v>
      </c>
      <c r="O69" t="str">
        <f t="shared" si="23"/>
        <v>UP</v>
      </c>
      <c r="P69" t="str">
        <f t="shared" si="24"/>
        <v>UP</v>
      </c>
      <c r="Q69">
        <f t="shared" si="25"/>
        <v>2.5999999999999659</v>
      </c>
      <c r="R69">
        <f t="shared" si="26"/>
        <v>5.1499999999999773</v>
      </c>
      <c r="S69">
        <f t="shared" si="27"/>
        <v>0.50485436893203439</v>
      </c>
      <c r="T69" t="str">
        <f t="shared" si="28"/>
        <v>No Indication</v>
      </c>
      <c r="U69" t="str">
        <f t="shared" si="29"/>
        <v>No T+M+I</v>
      </c>
      <c r="V69">
        <v>396.24944351372181</v>
      </c>
      <c r="W69">
        <v>393.47795142349389</v>
      </c>
      <c r="X69">
        <f t="shared" si="30"/>
        <v>2.7714920902279232</v>
      </c>
      <c r="Y69">
        <v>0.10393312284858414</v>
      </c>
      <c r="Z69" t="str">
        <f t="shared" si="31"/>
        <v>UP</v>
      </c>
      <c r="AA69" t="str">
        <f t="shared" si="32"/>
        <v>No TMIM</v>
      </c>
      <c r="AB69" t="str">
        <f t="shared" si="33"/>
        <v>UP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408.3</v>
      </c>
      <c r="D70">
        <v>414.9</v>
      </c>
      <c r="E70">
        <v>404.2</v>
      </c>
      <c r="F70">
        <v>405.9</v>
      </c>
      <c r="G70">
        <f>_xll.TA_TYPPRICE(D70,E70,F70)</f>
        <v>408.33333333333331</v>
      </c>
      <c r="H70">
        <v>406.85414314245043</v>
      </c>
      <c r="I70" t="str">
        <f t="shared" si="20"/>
        <v>DOWN</v>
      </c>
      <c r="J70">
        <v>405.65635749455794</v>
      </c>
      <c r="K70">
        <v>396.84645704347099</v>
      </c>
      <c r="L70" t="str">
        <f t="shared" si="21"/>
        <v>UP</v>
      </c>
      <c r="M70" t="str">
        <f t="shared" si="22"/>
        <v>No Trend</v>
      </c>
      <c r="N70">
        <v>67.258490751694552</v>
      </c>
      <c r="O70" t="str">
        <f t="shared" si="23"/>
        <v>UP</v>
      </c>
      <c r="P70" t="str">
        <f t="shared" si="24"/>
        <v>No Trend + Momentum</v>
      </c>
      <c r="Q70">
        <f t="shared" si="25"/>
        <v>1.6999999999999886</v>
      </c>
      <c r="R70">
        <f t="shared" si="26"/>
        <v>10.699999999999989</v>
      </c>
      <c r="S70">
        <f t="shared" si="27"/>
        <v>0.1588785046728963</v>
      </c>
      <c r="T70" t="str">
        <f t="shared" si="28"/>
        <v>DOWN</v>
      </c>
      <c r="U70" t="str">
        <f t="shared" si="29"/>
        <v>No T+M+I</v>
      </c>
      <c r="V70">
        <v>397.73414451161074</v>
      </c>
      <c r="W70">
        <v>394.39810316990173</v>
      </c>
      <c r="X70">
        <f t="shared" si="30"/>
        <v>3.3360413417090058</v>
      </c>
      <c r="Y70">
        <v>0.75035476662066847</v>
      </c>
      <c r="Z70" t="str">
        <f t="shared" si="31"/>
        <v>UP</v>
      </c>
      <c r="AA70" t="str">
        <f t="shared" si="32"/>
        <v>No TMIM</v>
      </c>
      <c r="AB70" t="str">
        <f t="shared" si="33"/>
        <v>UP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407</v>
      </c>
      <c r="D71">
        <v>409.45</v>
      </c>
      <c r="E71">
        <v>396.65</v>
      </c>
      <c r="F71">
        <v>398.85</v>
      </c>
      <c r="G71">
        <f>_xll.TA_TYPPRICE(D71,E71,F71)</f>
        <v>401.64999999999992</v>
      </c>
      <c r="H71">
        <v>404.2520715712252</v>
      </c>
      <c r="I71" t="str">
        <f t="shared" si="20"/>
        <v>DOWN</v>
      </c>
      <c r="J71">
        <v>406.49938916243394</v>
      </c>
      <c r="K71">
        <v>396.80279992269965</v>
      </c>
      <c r="L71" t="str">
        <f t="shared" si="21"/>
        <v>No Confirmation</v>
      </c>
      <c r="M71" t="str">
        <f t="shared" si="22"/>
        <v>No Trend</v>
      </c>
      <c r="N71">
        <v>48.46099730226409</v>
      </c>
      <c r="O71" t="str">
        <f t="shared" si="23"/>
        <v>No Momentum</v>
      </c>
      <c r="P71" t="str">
        <f t="shared" si="24"/>
        <v>No Trend + Momentum</v>
      </c>
      <c r="Q71">
        <f t="shared" si="25"/>
        <v>2.2000000000000455</v>
      </c>
      <c r="R71">
        <f t="shared" si="26"/>
        <v>12.800000000000011</v>
      </c>
      <c r="S71">
        <f t="shared" si="27"/>
        <v>0.17187500000000339</v>
      </c>
      <c r="T71" t="str">
        <f t="shared" si="28"/>
        <v>DOWN</v>
      </c>
      <c r="U71" t="str">
        <f t="shared" si="29"/>
        <v>No T+M+I</v>
      </c>
      <c r="V71">
        <v>397.90581458674757</v>
      </c>
      <c r="W71">
        <v>394.72787330546458</v>
      </c>
      <c r="X71">
        <f t="shared" si="30"/>
        <v>3.1779412812829833</v>
      </c>
      <c r="Y71">
        <v>1.2358720695531313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400</v>
      </c>
      <c r="D72">
        <v>400.35</v>
      </c>
      <c r="E72">
        <v>392.8</v>
      </c>
      <c r="F72">
        <v>392.8</v>
      </c>
      <c r="G72">
        <f>_xll.TA_TYPPRICE(D72,E72,F72)</f>
        <v>395.31666666666666</v>
      </c>
      <c r="H72">
        <v>399.78436911894596</v>
      </c>
      <c r="I72" t="str">
        <f t="shared" si="20"/>
        <v>DOWN</v>
      </c>
      <c r="J72">
        <v>405.1328582374486</v>
      </c>
      <c r="K72">
        <v>395.91328882876638</v>
      </c>
      <c r="L72" t="str">
        <f t="shared" si="21"/>
        <v>DOWN</v>
      </c>
      <c r="M72" t="str">
        <f t="shared" si="22"/>
        <v>DOWN</v>
      </c>
      <c r="N72">
        <v>37.283476308269897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7.5500000000000114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397.12030465032484</v>
      </c>
      <c r="W72">
        <v>394.58506787543018</v>
      </c>
      <c r="X72">
        <f t="shared" si="30"/>
        <v>2.5352367748946563</v>
      </c>
      <c r="Y72">
        <v>1.4957450106214363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393</v>
      </c>
      <c r="D73">
        <v>413.7</v>
      </c>
      <c r="E73">
        <v>393</v>
      </c>
      <c r="F73">
        <v>405.25</v>
      </c>
      <c r="G73">
        <f>_xll.TA_TYPPRICE(D73,E73,F73)</f>
        <v>403.98333333333335</v>
      </c>
      <c r="H73">
        <v>401.88385122613965</v>
      </c>
      <c r="I73" t="str">
        <f t="shared" si="20"/>
        <v>UP</v>
      </c>
      <c r="J73">
        <v>407.03666751801558</v>
      </c>
      <c r="K73">
        <v>395.26589131126275</v>
      </c>
      <c r="L73" t="str">
        <f t="shared" si="21"/>
        <v>No Confirmation</v>
      </c>
      <c r="M73" t="str">
        <f t="shared" si="22"/>
        <v>No Trend</v>
      </c>
      <c r="N73">
        <v>60.637435664572493</v>
      </c>
      <c r="O73" t="str">
        <f t="shared" si="23"/>
        <v>UP</v>
      </c>
      <c r="P73" t="str">
        <f t="shared" si="24"/>
        <v>No Trend + Momentum</v>
      </c>
      <c r="Q73">
        <f t="shared" si="25"/>
        <v>12.25</v>
      </c>
      <c r="R73">
        <f t="shared" si="26"/>
        <v>20.699999999999989</v>
      </c>
      <c r="S73">
        <f t="shared" si="27"/>
        <v>0.59178743961352687</v>
      </c>
      <c r="T73" t="str">
        <f t="shared" si="28"/>
        <v>No Indication</v>
      </c>
      <c r="U73" t="str">
        <f t="shared" si="29"/>
        <v>No T+M+I</v>
      </c>
      <c r="V73">
        <v>398.37102701181334</v>
      </c>
      <c r="W73">
        <v>395.37506284762054</v>
      </c>
      <c r="X73">
        <f t="shared" si="30"/>
        <v>2.9959641641927988</v>
      </c>
      <c r="Y73">
        <v>1.7957888413357088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405.5</v>
      </c>
      <c r="D74">
        <v>412.75</v>
      </c>
      <c r="E74">
        <v>401</v>
      </c>
      <c r="F74">
        <v>401.05</v>
      </c>
      <c r="G74">
        <f>_xll.TA_TYPPRICE(D74,E74,F74)</f>
        <v>404.93333333333334</v>
      </c>
      <c r="H74">
        <v>403.40859227973647</v>
      </c>
      <c r="I74" t="str">
        <f t="shared" si="20"/>
        <v>DOWN</v>
      </c>
      <c r="J74">
        <v>408.30629695845658</v>
      </c>
      <c r="K74">
        <v>396.54013768653772</v>
      </c>
      <c r="L74" t="str">
        <f t="shared" si="21"/>
        <v>No Confirmation</v>
      </c>
      <c r="M74" t="str">
        <f t="shared" si="22"/>
        <v>No Trend</v>
      </c>
      <c r="N74">
        <v>52.408065080134193</v>
      </c>
      <c r="O74" t="str">
        <f t="shared" si="23"/>
        <v>No Momentum</v>
      </c>
      <c r="P74" t="str">
        <f t="shared" si="24"/>
        <v>No Trend + Momentum</v>
      </c>
      <c r="Q74">
        <f t="shared" si="25"/>
        <v>5.0000000000011369E-2</v>
      </c>
      <c r="R74">
        <f t="shared" si="26"/>
        <v>11.75</v>
      </c>
      <c r="S74">
        <f t="shared" si="27"/>
        <v>4.2553191489371374E-3</v>
      </c>
      <c r="T74" t="str">
        <f t="shared" si="28"/>
        <v>DOWN</v>
      </c>
      <c r="U74" t="str">
        <f t="shared" si="29"/>
        <v>No T+M+I</v>
      </c>
      <c r="V74">
        <v>398.78317670230359</v>
      </c>
      <c r="W74">
        <v>395.79542856261162</v>
      </c>
      <c r="X74">
        <f t="shared" si="30"/>
        <v>2.9877481396919734</v>
      </c>
      <c r="Y74">
        <v>2.0341807010069619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404</v>
      </c>
      <c r="D75">
        <v>408</v>
      </c>
      <c r="E75">
        <v>400</v>
      </c>
      <c r="F75">
        <v>402</v>
      </c>
      <c r="G75">
        <f>_xll.TA_TYPPRICE(D75,E75,F75)</f>
        <v>403.33333333333331</v>
      </c>
      <c r="H75">
        <v>403.37096280653486</v>
      </c>
      <c r="I75" t="str">
        <f t="shared" si="20"/>
        <v>DOWN</v>
      </c>
      <c r="J75">
        <v>408.23823096768848</v>
      </c>
      <c r="K75">
        <v>397.30899597841824</v>
      </c>
      <c r="L75" t="str">
        <f t="shared" si="21"/>
        <v>No Confirmation</v>
      </c>
      <c r="M75" t="str">
        <f t="shared" si="22"/>
        <v>No Trend</v>
      </c>
      <c r="N75">
        <v>54.166760666487058</v>
      </c>
      <c r="O75" t="str">
        <f t="shared" si="23"/>
        <v>No Momentum</v>
      </c>
      <c r="P75" t="str">
        <f t="shared" si="24"/>
        <v>No Trend + Momentum</v>
      </c>
      <c r="Q75">
        <f t="shared" si="25"/>
        <v>2</v>
      </c>
      <c r="R75">
        <f t="shared" si="26"/>
        <v>8</v>
      </c>
      <c r="S75">
        <f t="shared" si="27"/>
        <v>0.25</v>
      </c>
      <c r="T75" t="str">
        <f t="shared" si="28"/>
        <v>No Indication</v>
      </c>
      <c r="U75" t="str">
        <f t="shared" si="29"/>
        <v>No T+M+I</v>
      </c>
      <c r="V75">
        <v>399.27807259425691</v>
      </c>
      <c r="W75">
        <v>396.25502644686259</v>
      </c>
      <c r="X75">
        <f t="shared" si="30"/>
        <v>3.0230461473943251</v>
      </c>
      <c r="Y75">
        <v>2.2319537902844346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402.2</v>
      </c>
      <c r="D76">
        <v>425.9</v>
      </c>
      <c r="E76">
        <v>400</v>
      </c>
      <c r="F76">
        <v>420</v>
      </c>
      <c r="G76">
        <f>_xll.TA_TYPPRICE(D76,E76,F76)</f>
        <v>415.3</v>
      </c>
      <c r="H76">
        <v>409.33548140326741</v>
      </c>
      <c r="I76" t="str">
        <f t="shared" si="20"/>
        <v>UP</v>
      </c>
      <c r="J76">
        <v>412.16306853042437</v>
      </c>
      <c r="K76">
        <v>397.90699687210309</v>
      </c>
      <c r="L76" t="str">
        <f t="shared" si="21"/>
        <v>UP</v>
      </c>
      <c r="M76" t="str">
        <f t="shared" si="22"/>
        <v>UP</v>
      </c>
      <c r="N76">
        <v>75.558446994524644</v>
      </c>
      <c r="O76" t="str">
        <f t="shared" si="23"/>
        <v>UP</v>
      </c>
      <c r="P76" t="str">
        <f t="shared" si="24"/>
        <v>UP</v>
      </c>
      <c r="Q76">
        <f t="shared" si="25"/>
        <v>20</v>
      </c>
      <c r="R76">
        <f t="shared" si="26"/>
        <v>25.899999999999977</v>
      </c>
      <c r="S76">
        <f t="shared" si="27"/>
        <v>0.77220077220077288</v>
      </c>
      <c r="T76" t="str">
        <f t="shared" si="28"/>
        <v>No Indication</v>
      </c>
      <c r="U76" t="str">
        <f t="shared" si="29"/>
        <v>No T+M+I</v>
      </c>
      <c r="V76">
        <v>402.46606142590969</v>
      </c>
      <c r="W76">
        <v>398.01391337672464</v>
      </c>
      <c r="X76">
        <f t="shared" si="30"/>
        <v>4.4521480491850411</v>
      </c>
      <c r="Y76">
        <v>2.6759926420645561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425.2</v>
      </c>
      <c r="D77">
        <v>430.05</v>
      </c>
      <c r="E77">
        <v>421.55</v>
      </c>
      <c r="F77">
        <v>423.7</v>
      </c>
      <c r="G77">
        <f>_xll.TA_TYPPRICE(D77,E77,F77)</f>
        <v>425.09999999999997</v>
      </c>
      <c r="H77">
        <v>417.21774070163372</v>
      </c>
      <c r="I77" t="str">
        <f t="shared" si="20"/>
        <v>UP</v>
      </c>
      <c r="J77">
        <v>416.13794219033008</v>
      </c>
      <c r="K77">
        <v>403.16099756719132</v>
      </c>
      <c r="L77" t="str">
        <f t="shared" si="21"/>
        <v>UP</v>
      </c>
      <c r="M77" t="str">
        <f t="shared" si="22"/>
        <v>UP</v>
      </c>
      <c r="N77">
        <v>78.175690942043246</v>
      </c>
      <c r="O77" t="str">
        <f t="shared" si="23"/>
        <v>UP</v>
      </c>
      <c r="P77" t="str">
        <f t="shared" si="24"/>
        <v>UP</v>
      </c>
      <c r="Q77">
        <f t="shared" si="25"/>
        <v>2.1499999999999773</v>
      </c>
      <c r="R77">
        <f t="shared" si="26"/>
        <v>8.5</v>
      </c>
      <c r="S77">
        <f t="shared" si="27"/>
        <v>0.25294117647058556</v>
      </c>
      <c r="T77" t="str">
        <f t="shared" si="28"/>
        <v>No Indication</v>
      </c>
      <c r="U77" t="str">
        <f t="shared" si="29"/>
        <v>No T+M+I</v>
      </c>
      <c r="V77">
        <v>405.73282120653897</v>
      </c>
      <c r="W77">
        <v>399.91658645993022</v>
      </c>
      <c r="X77">
        <f t="shared" si="30"/>
        <v>5.8162347466087567</v>
      </c>
      <c r="Y77">
        <v>3.3040410629733961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420.7</v>
      </c>
      <c r="D78">
        <v>436.4</v>
      </c>
      <c r="E78">
        <v>420.7</v>
      </c>
      <c r="F78">
        <v>428.65</v>
      </c>
      <c r="G78">
        <f>_xll.TA_TYPPRICE(D78,E78,F78)</f>
        <v>428.58333333333331</v>
      </c>
      <c r="H78">
        <v>422.90053701748354</v>
      </c>
      <c r="I78" t="str">
        <f t="shared" si="20"/>
        <v>UP</v>
      </c>
      <c r="J78">
        <v>420.64062170359006</v>
      </c>
      <c r="K78">
        <v>407.05855366337101</v>
      </c>
      <c r="L78" t="str">
        <f t="shared" si="21"/>
        <v>UP</v>
      </c>
      <c r="M78" t="str">
        <f t="shared" si="22"/>
        <v>UP</v>
      </c>
      <c r="N78">
        <v>81.490273860440382</v>
      </c>
      <c r="O78" t="str">
        <f t="shared" si="23"/>
        <v>UP</v>
      </c>
      <c r="P78" t="str">
        <f t="shared" si="24"/>
        <v>UP</v>
      </c>
      <c r="Q78">
        <f t="shared" si="25"/>
        <v>7.9499999999999886</v>
      </c>
      <c r="R78">
        <f t="shared" si="26"/>
        <v>15.699999999999989</v>
      </c>
      <c r="S78">
        <f t="shared" si="27"/>
        <v>0.50636942675159202</v>
      </c>
      <c r="T78" t="str">
        <f t="shared" si="28"/>
        <v>No Indication</v>
      </c>
      <c r="U78" t="str">
        <f t="shared" si="29"/>
        <v>No T+M+I</v>
      </c>
      <c r="V78">
        <v>409.25854102091756</v>
      </c>
      <c r="W78">
        <v>402.04498746289835</v>
      </c>
      <c r="X78">
        <f t="shared" si="30"/>
        <v>7.2135535580192141</v>
      </c>
      <c r="Y78">
        <v>4.0859435619825595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429</v>
      </c>
      <c r="D79">
        <v>437</v>
      </c>
      <c r="E79">
        <v>429</v>
      </c>
      <c r="F79">
        <v>431.5</v>
      </c>
      <c r="G79">
        <f>_xll.TA_TYPPRICE(D79,E79,F79)</f>
        <v>432.5</v>
      </c>
      <c r="H79">
        <v>427.70026850874177</v>
      </c>
      <c r="I79" t="str">
        <f t="shared" si="20"/>
        <v>UP</v>
      </c>
      <c r="J79">
        <v>424.27603910279225</v>
      </c>
      <c r="K79">
        <v>411.93443062706632</v>
      </c>
      <c r="L79" t="str">
        <f t="shared" si="21"/>
        <v>UP</v>
      </c>
      <c r="M79" t="str">
        <f t="shared" si="22"/>
        <v>UP</v>
      </c>
      <c r="N79">
        <v>83.31411612533455</v>
      </c>
      <c r="O79" t="str">
        <f t="shared" si="23"/>
        <v>UP</v>
      </c>
      <c r="P79" t="str">
        <f t="shared" si="24"/>
        <v>UP</v>
      </c>
      <c r="Q79">
        <f t="shared" si="25"/>
        <v>2.5</v>
      </c>
      <c r="R79">
        <f t="shared" si="26"/>
        <v>8</v>
      </c>
      <c r="S79">
        <f t="shared" si="27"/>
        <v>0.3125</v>
      </c>
      <c r="T79" t="str">
        <f t="shared" si="28"/>
        <v>No Indication</v>
      </c>
      <c r="U79" t="str">
        <f t="shared" si="29"/>
        <v>No T+M+I</v>
      </c>
      <c r="V79">
        <v>412.68030394077641</v>
      </c>
      <c r="W79">
        <v>404.22684024342442</v>
      </c>
      <c r="X79">
        <f t="shared" si="30"/>
        <v>8.4534636973519923</v>
      </c>
      <c r="Y79">
        <v>4.9594475890564462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434</v>
      </c>
      <c r="D80">
        <v>442.75</v>
      </c>
      <c r="E80">
        <v>432.2</v>
      </c>
      <c r="F80">
        <v>438.5</v>
      </c>
      <c r="G80">
        <f>_xll.TA_TYPPRICE(D80,E80,F80)</f>
        <v>437.81666666666666</v>
      </c>
      <c r="H80">
        <v>432.75846758770422</v>
      </c>
      <c r="I80" t="str">
        <f t="shared" si="20"/>
        <v>UP</v>
      </c>
      <c r="J80">
        <v>428.38136374661622</v>
      </c>
      <c r="K80">
        <v>416.43789048771822</v>
      </c>
      <c r="L80" t="str">
        <f t="shared" si="21"/>
        <v>UP</v>
      </c>
      <c r="M80" t="str">
        <f t="shared" si="22"/>
        <v>UP</v>
      </c>
      <c r="N80">
        <v>87.189512526170063</v>
      </c>
      <c r="O80" t="str">
        <f t="shared" si="23"/>
        <v>UP</v>
      </c>
      <c r="P80" t="str">
        <f t="shared" si="24"/>
        <v>UP</v>
      </c>
      <c r="Q80">
        <f t="shared" si="25"/>
        <v>6.3000000000000114</v>
      </c>
      <c r="R80">
        <f t="shared" si="26"/>
        <v>10.550000000000011</v>
      </c>
      <c r="S80">
        <f t="shared" si="27"/>
        <v>0.5971563981042658</v>
      </c>
      <c r="T80" t="str">
        <f t="shared" si="28"/>
        <v>No Indication</v>
      </c>
      <c r="U80" t="str">
        <f t="shared" si="29"/>
        <v>No T+M+I</v>
      </c>
      <c r="V80">
        <v>416.65256487296466</v>
      </c>
      <c r="W80">
        <v>406.76559281798558</v>
      </c>
      <c r="X80">
        <f t="shared" si="30"/>
        <v>9.8869720549790827</v>
      </c>
      <c r="Y80">
        <v>5.9449524822409732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440</v>
      </c>
      <c r="D81">
        <v>444.25</v>
      </c>
      <c r="E81">
        <v>427.5</v>
      </c>
      <c r="F81">
        <v>431.7</v>
      </c>
      <c r="G81">
        <f>_xll.TA_TYPPRICE(D81,E81,F81)</f>
        <v>434.48333333333335</v>
      </c>
      <c r="H81">
        <v>433.62090046051878</v>
      </c>
      <c r="I81" t="str">
        <f t="shared" si="20"/>
        <v>DOWN</v>
      </c>
      <c r="J81">
        <v>431.90772735847929</v>
      </c>
      <c r="K81">
        <v>418.89613704600305</v>
      </c>
      <c r="L81" t="str">
        <f t="shared" si="21"/>
        <v>No Confirmation</v>
      </c>
      <c r="M81" t="str">
        <f t="shared" si="22"/>
        <v>No Trend</v>
      </c>
      <c r="N81">
        <v>68.009207324320258</v>
      </c>
      <c r="O81" t="str">
        <f t="shared" si="23"/>
        <v>UP</v>
      </c>
      <c r="P81" t="str">
        <f t="shared" si="24"/>
        <v>No Trend + Momentum</v>
      </c>
      <c r="Q81">
        <f t="shared" si="25"/>
        <v>4.1999999999999886</v>
      </c>
      <c r="R81">
        <f t="shared" si="26"/>
        <v>16.75</v>
      </c>
      <c r="S81">
        <f t="shared" si="27"/>
        <v>0.25074626865671573</v>
      </c>
      <c r="T81" t="str">
        <f t="shared" si="28"/>
        <v>No Indication</v>
      </c>
      <c r="U81" t="str">
        <f t="shared" si="29"/>
        <v>No T+M+I</v>
      </c>
      <c r="V81">
        <v>418.96755489250853</v>
      </c>
      <c r="W81">
        <v>408.61258594257924</v>
      </c>
      <c r="X81">
        <f t="shared" si="30"/>
        <v>10.354968949929287</v>
      </c>
      <c r="Y81">
        <v>6.8269557757786359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432</v>
      </c>
      <c r="D82">
        <v>438</v>
      </c>
      <c r="E82">
        <v>425.6</v>
      </c>
      <c r="F82">
        <v>427.15</v>
      </c>
      <c r="G82">
        <f>_xll.TA_TYPPRICE(D82,E82,F82)</f>
        <v>430.25</v>
      </c>
      <c r="H82">
        <v>431.93545023025939</v>
      </c>
      <c r="I82" t="str">
        <f t="shared" si="20"/>
        <v>DOWN</v>
      </c>
      <c r="J82">
        <v>433.2615657232617</v>
      </c>
      <c r="K82">
        <v>420.38588436911351</v>
      </c>
      <c r="L82" t="str">
        <f t="shared" si="21"/>
        <v>No Confirmation</v>
      </c>
      <c r="M82" t="str">
        <f t="shared" si="22"/>
        <v>No Trend</v>
      </c>
      <c r="N82">
        <v>57.440497918964518</v>
      </c>
      <c r="O82" t="str">
        <f t="shared" si="23"/>
        <v>No Momentum</v>
      </c>
      <c r="P82" t="str">
        <f t="shared" si="24"/>
        <v>No Trend + Momentum</v>
      </c>
      <c r="Q82">
        <f t="shared" si="25"/>
        <v>1.5499999999999545</v>
      </c>
      <c r="R82">
        <f t="shared" si="26"/>
        <v>12.399999999999977</v>
      </c>
      <c r="S82">
        <f t="shared" si="27"/>
        <v>0.12499999999999656</v>
      </c>
      <c r="T82" t="str">
        <f t="shared" si="28"/>
        <v>DOWN</v>
      </c>
      <c r="U82" t="str">
        <f t="shared" si="29"/>
        <v>No T+M+I</v>
      </c>
      <c r="V82">
        <v>420.22639260135338</v>
      </c>
      <c r="W82">
        <v>409.9857277246104</v>
      </c>
      <c r="X82">
        <f t="shared" si="30"/>
        <v>10.240664876742983</v>
      </c>
      <c r="Y82">
        <v>7.5096975959715051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427.15</v>
      </c>
      <c r="D83">
        <v>436</v>
      </c>
      <c r="E83">
        <v>426.45</v>
      </c>
      <c r="F83">
        <v>427.8</v>
      </c>
      <c r="G83">
        <f>_xll.TA_TYPPRICE(D83,E83,F83)</f>
        <v>430.08333333333331</v>
      </c>
      <c r="H83">
        <v>431.00939178179635</v>
      </c>
      <c r="I83" t="str">
        <f t="shared" si="20"/>
        <v>DOWN</v>
      </c>
      <c r="J83">
        <v>433.87010667364797</v>
      </c>
      <c r="K83">
        <v>421.73346562042161</v>
      </c>
      <c r="L83" t="str">
        <f t="shared" si="21"/>
        <v>No Confirmation</v>
      </c>
      <c r="M83" t="str">
        <f t="shared" si="22"/>
        <v>No Trend</v>
      </c>
      <c r="N83">
        <v>58.589643847065517</v>
      </c>
      <c r="O83" t="str">
        <f t="shared" si="23"/>
        <v>No Momentum</v>
      </c>
      <c r="P83" t="str">
        <f t="shared" si="24"/>
        <v>No Trend + Momentum</v>
      </c>
      <c r="Q83">
        <f t="shared" si="25"/>
        <v>1.3500000000000227</v>
      </c>
      <c r="R83">
        <f t="shared" si="26"/>
        <v>9.5500000000000114</v>
      </c>
      <c r="S83">
        <f t="shared" si="27"/>
        <v>0.14136125654450482</v>
      </c>
      <c r="T83" t="str">
        <f t="shared" si="28"/>
        <v>DOWN</v>
      </c>
      <c r="U83" t="str">
        <f t="shared" si="29"/>
        <v>No T+M+I</v>
      </c>
      <c r="V83">
        <v>421.39156297037596</v>
      </c>
      <c r="W83">
        <v>411.30530344871335</v>
      </c>
      <c r="X83">
        <f t="shared" si="30"/>
        <v>10.086259521662612</v>
      </c>
      <c r="Y83">
        <v>8.0250099811097257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429.95</v>
      </c>
      <c r="D84">
        <v>433.95</v>
      </c>
      <c r="E84">
        <v>423</v>
      </c>
      <c r="F84">
        <v>433</v>
      </c>
      <c r="G84">
        <f>_xll.TA_TYPPRICE(D84,E84,F84)</f>
        <v>429.98333333333335</v>
      </c>
      <c r="H84">
        <v>430.49636255756485</v>
      </c>
      <c r="I84" t="str">
        <f t="shared" si="20"/>
        <v>UP</v>
      </c>
      <c r="J84">
        <v>433.88786074617065</v>
      </c>
      <c r="K84">
        <v>422.01491770477236</v>
      </c>
      <c r="L84" t="str">
        <f t="shared" si="21"/>
        <v>No Confirmation</v>
      </c>
      <c r="M84" t="str">
        <f t="shared" si="22"/>
        <v>No Trend</v>
      </c>
      <c r="N84">
        <v>67.393657865541471</v>
      </c>
      <c r="O84" t="str">
        <f t="shared" si="23"/>
        <v>UP</v>
      </c>
      <c r="P84" t="str">
        <f t="shared" si="24"/>
        <v>No Trend + Momentum</v>
      </c>
      <c r="Q84">
        <f t="shared" si="25"/>
        <v>10</v>
      </c>
      <c r="R84">
        <f t="shared" si="26"/>
        <v>10.949999999999989</v>
      </c>
      <c r="S84">
        <f t="shared" si="27"/>
        <v>0.91324200913242104</v>
      </c>
      <c r="T84" t="str">
        <f t="shared" si="28"/>
        <v>UP</v>
      </c>
      <c r="U84" t="str">
        <f t="shared" si="29"/>
        <v>No T+M+I</v>
      </c>
      <c r="V84">
        <v>423.1774763595489</v>
      </c>
      <c r="W84">
        <v>412.91231800806793</v>
      </c>
      <c r="X84">
        <f t="shared" si="30"/>
        <v>10.265158351480977</v>
      </c>
      <c r="Y84">
        <v>8.4730396551839764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434</v>
      </c>
      <c r="D85">
        <v>436</v>
      </c>
      <c r="E85">
        <v>425.05</v>
      </c>
      <c r="F85">
        <v>425.8</v>
      </c>
      <c r="G85">
        <f>_xll.TA_TYPPRICE(D85,E85,F85)</f>
        <v>428.95</v>
      </c>
      <c r="H85">
        <v>429.72318127878242</v>
      </c>
      <c r="I85" t="str">
        <f t="shared" si="20"/>
        <v>DOWN</v>
      </c>
      <c r="J85">
        <v>434.35722502479939</v>
      </c>
      <c r="K85">
        <v>422.68938043704514</v>
      </c>
      <c r="L85" t="str">
        <f t="shared" si="21"/>
        <v>No Confirmation</v>
      </c>
      <c r="M85" t="str">
        <f t="shared" si="22"/>
        <v>No Trend</v>
      </c>
      <c r="N85">
        <v>49.265495549852524</v>
      </c>
      <c r="O85" t="str">
        <f t="shared" si="23"/>
        <v>No Momentum</v>
      </c>
      <c r="P85" t="str">
        <f t="shared" si="24"/>
        <v>No Trend + Momentum</v>
      </c>
      <c r="Q85">
        <f t="shared" si="25"/>
        <v>0.75</v>
      </c>
      <c r="R85">
        <f t="shared" si="26"/>
        <v>10.949999999999989</v>
      </c>
      <c r="S85">
        <f t="shared" si="27"/>
        <v>6.8493150684931572E-2</v>
      </c>
      <c r="T85" t="str">
        <f t="shared" si="28"/>
        <v>DOWN</v>
      </c>
      <c r="U85" t="str">
        <f t="shared" si="29"/>
        <v>No T+M+I</v>
      </c>
      <c r="V85">
        <v>423.58094153500292</v>
      </c>
      <c r="W85">
        <v>413.8669611185814</v>
      </c>
      <c r="X85">
        <f t="shared" si="30"/>
        <v>9.7139804164215207</v>
      </c>
      <c r="Y85">
        <v>8.721227807431486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428.25</v>
      </c>
      <c r="D86">
        <v>432.5</v>
      </c>
      <c r="E86">
        <v>426.2</v>
      </c>
      <c r="F86">
        <v>427.4</v>
      </c>
      <c r="G86">
        <f>_xll.TA_TYPPRICE(D86,E86,F86)</f>
        <v>428.7</v>
      </c>
      <c r="H86">
        <v>429.2115906393912</v>
      </c>
      <c r="I86" t="str">
        <f t="shared" si="20"/>
        <v>DOWN</v>
      </c>
      <c r="J86">
        <v>433.94450835262177</v>
      </c>
      <c r="K86">
        <v>423.4695181177018</v>
      </c>
      <c r="L86" t="str">
        <f t="shared" si="21"/>
        <v>No Confirmation</v>
      </c>
      <c r="M86" t="str">
        <f t="shared" si="22"/>
        <v>No Trend</v>
      </c>
      <c r="N86">
        <v>52.792781463085682</v>
      </c>
      <c r="O86" t="str">
        <f t="shared" si="23"/>
        <v>No Momentum</v>
      </c>
      <c r="P86" t="str">
        <f t="shared" si="24"/>
        <v>No Trend + Momentum</v>
      </c>
      <c r="Q86">
        <f t="shared" si="25"/>
        <v>1.1999999999999886</v>
      </c>
      <c r="R86">
        <f t="shared" si="26"/>
        <v>6.3000000000000114</v>
      </c>
      <c r="S86">
        <f t="shared" si="27"/>
        <v>0.19047619047618833</v>
      </c>
      <c r="T86" t="str">
        <f t="shared" si="28"/>
        <v>DOWN</v>
      </c>
      <c r="U86" t="str">
        <f t="shared" si="29"/>
        <v>No T+M+I</v>
      </c>
      <c r="V86">
        <v>424.16848899115632</v>
      </c>
      <c r="W86">
        <v>414.86940844313091</v>
      </c>
      <c r="X86">
        <f t="shared" si="30"/>
        <v>9.2990805480254153</v>
      </c>
      <c r="Y86">
        <v>8.8367983555502718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429</v>
      </c>
      <c r="D87">
        <v>430.25</v>
      </c>
      <c r="E87">
        <v>422.6</v>
      </c>
      <c r="F87">
        <v>424</v>
      </c>
      <c r="G87">
        <f>_xll.TA_TYPPRICE(D87,E87,F87)</f>
        <v>425.61666666666662</v>
      </c>
      <c r="H87">
        <v>427.41412865302891</v>
      </c>
      <c r="I87" t="str">
        <f t="shared" si="20"/>
        <v>DOWN</v>
      </c>
      <c r="J87">
        <v>433.12350649648357</v>
      </c>
      <c r="K87">
        <v>423.27629186932364</v>
      </c>
      <c r="L87" t="str">
        <f t="shared" si="21"/>
        <v>No Confirmation</v>
      </c>
      <c r="M87" t="str">
        <f t="shared" si="22"/>
        <v>No Trend</v>
      </c>
      <c r="N87">
        <v>44.56312307526111</v>
      </c>
      <c r="O87" t="str">
        <f t="shared" si="23"/>
        <v>No Momentum</v>
      </c>
      <c r="P87" t="str">
        <f t="shared" si="24"/>
        <v>No Trend + Momentum</v>
      </c>
      <c r="Q87">
        <f t="shared" si="25"/>
        <v>1.3999999999999773</v>
      </c>
      <c r="R87">
        <f t="shared" si="26"/>
        <v>7.6499999999999773</v>
      </c>
      <c r="S87">
        <f t="shared" si="27"/>
        <v>0.18300653594770999</v>
      </c>
      <c r="T87" t="str">
        <f t="shared" si="28"/>
        <v>DOWN</v>
      </c>
      <c r="U87" t="str">
        <f t="shared" si="29"/>
        <v>No T+M+I</v>
      </c>
      <c r="V87">
        <v>424.14256760790153</v>
      </c>
      <c r="W87">
        <v>415.54574855845453</v>
      </c>
      <c r="X87">
        <f t="shared" si="30"/>
        <v>8.5968190494469923</v>
      </c>
      <c r="Y87">
        <v>8.7888024943296159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425</v>
      </c>
      <c r="D88">
        <v>428.7</v>
      </c>
      <c r="E88">
        <v>410.55</v>
      </c>
      <c r="F88">
        <v>416.8</v>
      </c>
      <c r="G88">
        <f>_xll.TA_TYPPRICE(D88,E88,F88)</f>
        <v>418.68333333333334</v>
      </c>
      <c r="H88">
        <v>423.04873099318115</v>
      </c>
      <c r="I88" t="str">
        <f t="shared" si="20"/>
        <v>DOWN</v>
      </c>
      <c r="J88">
        <v>432.14050505282057</v>
      </c>
      <c r="K88">
        <v>420.44822700947395</v>
      </c>
      <c r="L88" t="str">
        <f t="shared" si="21"/>
        <v>DOWN</v>
      </c>
      <c r="M88" t="str">
        <f t="shared" si="22"/>
        <v>DOWN</v>
      </c>
      <c r="N88">
        <v>31.545996937110143</v>
      </c>
      <c r="O88" t="str">
        <f t="shared" si="23"/>
        <v>DOWN</v>
      </c>
      <c r="P88" t="str">
        <f t="shared" si="24"/>
        <v>DOWN</v>
      </c>
      <c r="Q88">
        <f t="shared" si="25"/>
        <v>6.25</v>
      </c>
      <c r="R88">
        <f t="shared" si="26"/>
        <v>18.149999999999977</v>
      </c>
      <c r="S88">
        <f t="shared" si="27"/>
        <v>0.34435261707989023</v>
      </c>
      <c r="T88" t="str">
        <f t="shared" si="28"/>
        <v>No Indication</v>
      </c>
      <c r="U88" t="str">
        <f t="shared" si="29"/>
        <v>No T+M+I</v>
      </c>
      <c r="V88">
        <v>423.0129418220705</v>
      </c>
      <c r="W88">
        <v>415.63865607264307</v>
      </c>
      <c r="X88">
        <f t="shared" si="30"/>
        <v>7.374285749427429</v>
      </c>
      <c r="Y88">
        <v>8.5058991453491792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418.7</v>
      </c>
      <c r="D89">
        <v>430.6</v>
      </c>
      <c r="E89">
        <v>418.05</v>
      </c>
      <c r="F89">
        <v>427</v>
      </c>
      <c r="G89">
        <f>_xll.TA_TYPPRICE(D89,E89,F89)</f>
        <v>425.2166666666667</v>
      </c>
      <c r="H89">
        <v>424.13269882992392</v>
      </c>
      <c r="I89" t="str">
        <f t="shared" si="20"/>
        <v>UP</v>
      </c>
      <c r="J89">
        <v>431.79817059663822</v>
      </c>
      <c r="K89">
        <v>419.91528767403531</v>
      </c>
      <c r="L89" t="str">
        <f t="shared" si="21"/>
        <v>No Confirmation</v>
      </c>
      <c r="M89" t="str">
        <f t="shared" si="22"/>
        <v>No Trend</v>
      </c>
      <c r="N89">
        <v>54.883436080286998</v>
      </c>
      <c r="O89" t="str">
        <f t="shared" si="23"/>
        <v>No Momentum</v>
      </c>
      <c r="P89" t="str">
        <f t="shared" si="24"/>
        <v>No Trend + Momentum</v>
      </c>
      <c r="Q89">
        <f t="shared" si="25"/>
        <v>8.9499999999999886</v>
      </c>
      <c r="R89">
        <f t="shared" si="26"/>
        <v>12.550000000000011</v>
      </c>
      <c r="S89">
        <f t="shared" si="27"/>
        <v>0.71314741035856422</v>
      </c>
      <c r="T89" t="str">
        <f t="shared" si="28"/>
        <v>No Indication</v>
      </c>
      <c r="U89" t="str">
        <f t="shared" si="29"/>
        <v>No T+M+I</v>
      </c>
      <c r="V89">
        <v>423.62633538790578</v>
      </c>
      <c r="W89">
        <v>416.48023710429914</v>
      </c>
      <c r="X89">
        <f t="shared" si="30"/>
        <v>7.1460982836066478</v>
      </c>
      <c r="Y89">
        <v>8.2339389730006722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425.1</v>
      </c>
      <c r="D90">
        <v>427.2</v>
      </c>
      <c r="E90">
        <v>421</v>
      </c>
      <c r="F90">
        <v>424.6</v>
      </c>
      <c r="G90">
        <f>_xll.TA_TYPPRICE(D90,E90,F90)</f>
        <v>424.26666666666671</v>
      </c>
      <c r="H90">
        <v>424.19968274829534</v>
      </c>
      <c r="I90" t="str">
        <f t="shared" si="20"/>
        <v>UP</v>
      </c>
      <c r="J90">
        <v>430.77635490849639</v>
      </c>
      <c r="K90">
        <v>420.15633485758303</v>
      </c>
      <c r="L90" t="str">
        <f t="shared" si="21"/>
        <v>No Confirmation</v>
      </c>
      <c r="M90" t="str">
        <f t="shared" si="22"/>
        <v>No Trend</v>
      </c>
      <c r="N90">
        <v>49.88174285969194</v>
      </c>
      <c r="O90" t="str">
        <f t="shared" si="23"/>
        <v>No Momentum</v>
      </c>
      <c r="P90" t="str">
        <f t="shared" si="24"/>
        <v>No Trend + Momentum</v>
      </c>
      <c r="Q90">
        <f t="shared" si="25"/>
        <v>3.6000000000000227</v>
      </c>
      <c r="R90">
        <f t="shared" si="26"/>
        <v>6.1999999999999886</v>
      </c>
      <c r="S90">
        <f t="shared" si="27"/>
        <v>0.58064516129032728</v>
      </c>
      <c r="T90" t="str">
        <f t="shared" si="28"/>
        <v>No Indication</v>
      </c>
      <c r="U90" t="str">
        <f t="shared" si="29"/>
        <v>No T+M+I</v>
      </c>
      <c r="V90">
        <v>423.7761299436126</v>
      </c>
      <c r="W90">
        <v>417.0817010224992</v>
      </c>
      <c r="X90">
        <f t="shared" si="30"/>
        <v>6.6944289211133992</v>
      </c>
      <c r="Y90">
        <v>7.9260369626232174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426.5</v>
      </c>
      <c r="D91">
        <v>429.9</v>
      </c>
      <c r="E91">
        <v>423.15</v>
      </c>
      <c r="F91">
        <v>425.6</v>
      </c>
      <c r="G91">
        <f>_xll.TA_TYPPRICE(D91,E91,F91)</f>
        <v>426.2166666666667</v>
      </c>
      <c r="H91">
        <v>425.20817470748102</v>
      </c>
      <c r="I91" t="str">
        <f t="shared" si="20"/>
        <v>UP</v>
      </c>
      <c r="J91">
        <v>430.58160937327494</v>
      </c>
      <c r="K91">
        <v>420.82159377812013</v>
      </c>
      <c r="L91" t="str">
        <f t="shared" si="21"/>
        <v>No Confirmation</v>
      </c>
      <c r="M91" t="str">
        <f t="shared" si="22"/>
        <v>No Trend</v>
      </c>
      <c r="N91">
        <v>52.152814954321727</v>
      </c>
      <c r="O91" t="str">
        <f t="shared" si="23"/>
        <v>No Momentum</v>
      </c>
      <c r="P91" t="str">
        <f t="shared" si="24"/>
        <v>No Trend + Momentum</v>
      </c>
      <c r="Q91">
        <f t="shared" si="25"/>
        <v>2.4500000000000455</v>
      </c>
      <c r="R91">
        <f t="shared" si="26"/>
        <v>6.75</v>
      </c>
      <c r="S91">
        <f t="shared" si="27"/>
        <v>0.3629629629629697</v>
      </c>
      <c r="T91" t="str">
        <f t="shared" si="28"/>
        <v>No Indication</v>
      </c>
      <c r="U91" t="str">
        <f t="shared" si="29"/>
        <v>No T+M+I</v>
      </c>
      <c r="V91">
        <v>424.05672533690296</v>
      </c>
      <c r="W91">
        <v>417.71268613194371</v>
      </c>
      <c r="X91">
        <f t="shared" si="30"/>
        <v>6.3440392049592447</v>
      </c>
      <c r="Y91">
        <v>7.6096374110904232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426.05</v>
      </c>
      <c r="D92">
        <v>431.7</v>
      </c>
      <c r="E92">
        <v>426.05</v>
      </c>
      <c r="F92">
        <v>431</v>
      </c>
      <c r="G92">
        <f>_xll.TA_TYPPRICE(D92,E92,F92)</f>
        <v>429.58333333333331</v>
      </c>
      <c r="H92">
        <v>427.39575402040714</v>
      </c>
      <c r="I92" t="str">
        <f t="shared" si="20"/>
        <v>UP</v>
      </c>
      <c r="J92">
        <v>430.83014062365828</v>
      </c>
      <c r="K92">
        <v>421.98346182742677</v>
      </c>
      <c r="L92" t="str">
        <f t="shared" si="21"/>
        <v>UP</v>
      </c>
      <c r="M92" t="str">
        <f t="shared" si="22"/>
        <v>UP</v>
      </c>
      <c r="N92">
        <v>63.359953680864663</v>
      </c>
      <c r="O92" t="str">
        <f t="shared" si="23"/>
        <v>UP</v>
      </c>
      <c r="P92" t="str">
        <f t="shared" si="24"/>
        <v>UP</v>
      </c>
      <c r="Q92">
        <f t="shared" si="25"/>
        <v>4.9499999999999886</v>
      </c>
      <c r="R92">
        <f t="shared" si="26"/>
        <v>5.6499999999999773</v>
      </c>
      <c r="S92">
        <f t="shared" si="27"/>
        <v>0.87610619469026696</v>
      </c>
      <c r="T92" t="str">
        <f t="shared" si="28"/>
        <v>UP</v>
      </c>
      <c r="U92" t="str">
        <f t="shared" si="29"/>
        <v>UP</v>
      </c>
      <c r="V92">
        <v>425.12492143891791</v>
      </c>
      <c r="W92">
        <v>418.69693160365159</v>
      </c>
      <c r="X92">
        <f t="shared" si="30"/>
        <v>6.4279898352663167</v>
      </c>
      <c r="Y92">
        <v>7.3733078959256018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435</v>
      </c>
      <c r="D93">
        <v>442.5</v>
      </c>
      <c r="E93">
        <v>433.8</v>
      </c>
      <c r="F93">
        <v>442</v>
      </c>
      <c r="G93">
        <f>_xll.TA_TYPPRICE(D93,E93,F93)</f>
        <v>439.43333333333334</v>
      </c>
      <c r="H93">
        <v>433.41454367687027</v>
      </c>
      <c r="I93" t="str">
        <f t="shared" si="20"/>
        <v>UP</v>
      </c>
      <c r="J93">
        <v>433.42344270728978</v>
      </c>
      <c r="K93">
        <v>424.60935919910969</v>
      </c>
      <c r="L93" t="str">
        <f t="shared" si="21"/>
        <v>UP</v>
      </c>
      <c r="M93" t="str">
        <f t="shared" si="22"/>
        <v>UP</v>
      </c>
      <c r="N93">
        <v>77.048520496969758</v>
      </c>
      <c r="O93" t="str">
        <f t="shared" si="23"/>
        <v>UP</v>
      </c>
      <c r="P93" t="str">
        <f t="shared" si="24"/>
        <v>UP</v>
      </c>
      <c r="Q93">
        <f t="shared" si="25"/>
        <v>8.1999999999999886</v>
      </c>
      <c r="R93">
        <f t="shared" si="26"/>
        <v>8.6999999999999886</v>
      </c>
      <c r="S93">
        <f t="shared" si="27"/>
        <v>0.94252873563218387</v>
      </c>
      <c r="T93" t="str">
        <f t="shared" si="28"/>
        <v>UP</v>
      </c>
      <c r="U93" t="str">
        <f t="shared" si="29"/>
        <v>UP</v>
      </c>
      <c r="V93">
        <v>427.72108737139206</v>
      </c>
      <c r="W93">
        <v>420.42308481819595</v>
      </c>
      <c r="X93">
        <f t="shared" si="30"/>
        <v>7.2980025531961132</v>
      </c>
      <c r="Y93">
        <v>7.3582468273797037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443</v>
      </c>
      <c r="D94">
        <v>443.95</v>
      </c>
      <c r="E94">
        <v>434</v>
      </c>
      <c r="F94">
        <v>442.15</v>
      </c>
      <c r="G94">
        <f>_xll.TA_TYPPRICE(D94,E94,F94)</f>
        <v>440.0333333333333</v>
      </c>
      <c r="H94">
        <v>436.72393850510178</v>
      </c>
      <c r="I94" t="str">
        <f t="shared" si="20"/>
        <v>UP</v>
      </c>
      <c r="J94">
        <v>435.76267766122538</v>
      </c>
      <c r="K94">
        <v>426.69616826597422</v>
      </c>
      <c r="L94" t="str">
        <f t="shared" si="21"/>
        <v>UP</v>
      </c>
      <c r="M94" t="str">
        <f t="shared" si="22"/>
        <v>UP</v>
      </c>
      <c r="N94">
        <v>77.193753184191721</v>
      </c>
      <c r="O94" t="str">
        <f t="shared" si="23"/>
        <v>UP</v>
      </c>
      <c r="P94" t="str">
        <f t="shared" si="24"/>
        <v>UP</v>
      </c>
      <c r="Q94">
        <f t="shared" si="25"/>
        <v>8.1499999999999773</v>
      </c>
      <c r="R94">
        <f t="shared" si="26"/>
        <v>9.9499999999999886</v>
      </c>
      <c r="S94">
        <f t="shared" si="27"/>
        <v>0.81909547738693333</v>
      </c>
      <c r="T94" t="str">
        <f t="shared" si="28"/>
        <v>UP</v>
      </c>
      <c r="U94" t="str">
        <f t="shared" si="29"/>
        <v>UP</v>
      </c>
      <c r="V94">
        <v>429.94092008348559</v>
      </c>
      <c r="W94">
        <v>422.03248594277403</v>
      </c>
      <c r="X94">
        <f t="shared" si="30"/>
        <v>7.908434140711563</v>
      </c>
      <c r="Y94">
        <v>7.4682842900460757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435.15000000000003</v>
      </c>
      <c r="AE94">
        <f t="shared" si="36"/>
        <v>437.8</v>
      </c>
      <c r="AF94">
        <f t="shared" si="37"/>
        <v>439</v>
      </c>
      <c r="AG94">
        <f t="shared" si="38"/>
        <v>440.15000000000003</v>
      </c>
    </row>
    <row r="95" spans="1:33" x14ac:dyDescent="0.25">
      <c r="A95" t="s">
        <v>5</v>
      </c>
      <c r="B95" s="1">
        <v>42991</v>
      </c>
      <c r="C95">
        <v>441.15</v>
      </c>
      <c r="D95">
        <v>453.7</v>
      </c>
      <c r="E95">
        <v>437.3</v>
      </c>
      <c r="F95">
        <v>440.65</v>
      </c>
      <c r="G95">
        <f>_xll.TA_TYPPRICE(D95,E95,F95)</f>
        <v>443.88333333333338</v>
      </c>
      <c r="H95">
        <v>440.30363591921758</v>
      </c>
      <c r="I95" t="str">
        <f t="shared" si="20"/>
        <v>UP</v>
      </c>
      <c r="J95">
        <v>439.74874929206419</v>
      </c>
      <c r="K95">
        <v>429.05257531797997</v>
      </c>
      <c r="L95" t="str">
        <f t="shared" si="21"/>
        <v>UP</v>
      </c>
      <c r="M95" t="str">
        <f t="shared" si="22"/>
        <v>UP</v>
      </c>
      <c r="N95">
        <v>71.535464499792795</v>
      </c>
      <c r="O95" t="str">
        <f t="shared" si="23"/>
        <v>UP</v>
      </c>
      <c r="P95" t="str">
        <f t="shared" si="24"/>
        <v>UP</v>
      </c>
      <c r="Q95">
        <f t="shared" si="25"/>
        <v>3.3499999999999659</v>
      </c>
      <c r="R95">
        <f t="shared" si="26"/>
        <v>16.399999999999977</v>
      </c>
      <c r="S95">
        <f t="shared" si="27"/>
        <v>0.20426829268292504</v>
      </c>
      <c r="T95" t="str">
        <f t="shared" si="28"/>
        <v>No Indication</v>
      </c>
      <c r="U95" t="str">
        <f t="shared" si="29"/>
        <v>No T+M+I</v>
      </c>
      <c r="V95">
        <v>431.5884708398724</v>
      </c>
      <c r="W95">
        <v>423.41156105812411</v>
      </c>
      <c r="X95">
        <f t="shared" si="30"/>
        <v>8.176909781748293</v>
      </c>
      <c r="Y95">
        <v>7.6100093883865192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441</v>
      </c>
      <c r="D96">
        <v>443</v>
      </c>
      <c r="E96">
        <v>436.1</v>
      </c>
      <c r="F96">
        <v>442.5</v>
      </c>
      <c r="G96">
        <f>_xll.TA_TYPPRICE(D96,E96,F96)</f>
        <v>440.5333333333333</v>
      </c>
      <c r="H96">
        <v>440.41848462627547</v>
      </c>
      <c r="I96" t="str">
        <f t="shared" si="20"/>
        <v>UP</v>
      </c>
      <c r="J96">
        <v>440.47124944938327</v>
      </c>
      <c r="K96">
        <v>430.61866969176219</v>
      </c>
      <c r="L96" t="str">
        <f t="shared" si="21"/>
        <v>UP</v>
      </c>
      <c r="M96" t="str">
        <f t="shared" si="22"/>
        <v>UP</v>
      </c>
      <c r="N96">
        <v>74.425484459882085</v>
      </c>
      <c r="O96" t="str">
        <f t="shared" si="23"/>
        <v>UP</v>
      </c>
      <c r="P96" t="str">
        <f t="shared" si="24"/>
        <v>UP</v>
      </c>
      <c r="Q96">
        <f t="shared" si="25"/>
        <v>6.3999999999999773</v>
      </c>
      <c r="R96">
        <f t="shared" si="26"/>
        <v>6.8999999999999773</v>
      </c>
      <c r="S96">
        <f t="shared" si="27"/>
        <v>0.92753623188405776</v>
      </c>
      <c r="T96" t="str">
        <f t="shared" si="28"/>
        <v>UP</v>
      </c>
      <c r="U96" t="str">
        <f t="shared" si="29"/>
        <v>UP</v>
      </c>
      <c r="V96">
        <v>433.26716763373821</v>
      </c>
      <c r="W96">
        <v>424.82551949826308</v>
      </c>
      <c r="X96">
        <f t="shared" si="30"/>
        <v>8.441648135475134</v>
      </c>
      <c r="Y96">
        <v>7.7763371378042425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437.35</v>
      </c>
      <c r="D97">
        <v>447.9</v>
      </c>
      <c r="E97">
        <v>437.35</v>
      </c>
      <c r="F97">
        <v>443.95</v>
      </c>
      <c r="G97">
        <f>_xll.TA_TYPPRICE(D97,E97,F97)</f>
        <v>443.06666666666666</v>
      </c>
      <c r="H97">
        <v>441.7425756464711</v>
      </c>
      <c r="I97" t="str">
        <f t="shared" si="20"/>
        <v>UP</v>
      </c>
      <c r="J97">
        <v>442.12208290507584</v>
      </c>
      <c r="K97">
        <v>432.11452087137059</v>
      </c>
      <c r="L97" t="str">
        <f t="shared" si="21"/>
        <v>UP</v>
      </c>
      <c r="M97" t="str">
        <f t="shared" si="22"/>
        <v>UP</v>
      </c>
      <c r="N97">
        <v>76.739285823707931</v>
      </c>
      <c r="O97" t="str">
        <f t="shared" si="23"/>
        <v>UP</v>
      </c>
      <c r="P97" t="str">
        <f t="shared" si="24"/>
        <v>UP</v>
      </c>
      <c r="Q97">
        <f t="shared" si="25"/>
        <v>6.5999999999999659</v>
      </c>
      <c r="R97">
        <f t="shared" si="26"/>
        <v>10.549999999999955</v>
      </c>
      <c r="S97">
        <f t="shared" si="27"/>
        <v>0.62559241706161084</v>
      </c>
      <c r="T97" t="str">
        <f t="shared" si="28"/>
        <v>No Indication</v>
      </c>
      <c r="U97" t="str">
        <f t="shared" si="29"/>
        <v>No T+M+I</v>
      </c>
      <c r="V97">
        <v>434.91068030547081</v>
      </c>
      <c r="W97">
        <v>426.24214768357695</v>
      </c>
      <c r="X97">
        <f t="shared" si="30"/>
        <v>8.6685326218938599</v>
      </c>
      <c r="Y97">
        <v>7.954776234622166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444</v>
      </c>
      <c r="D98">
        <v>451.35</v>
      </c>
      <c r="E98">
        <v>443.3</v>
      </c>
      <c r="F98">
        <v>446.45</v>
      </c>
      <c r="G98">
        <f>_xll.TA_TYPPRICE(D98,E98,F98)</f>
        <v>447.03333333333336</v>
      </c>
      <c r="H98">
        <v>444.3879544899022</v>
      </c>
      <c r="I98" t="str">
        <f t="shared" si="20"/>
        <v>UP</v>
      </c>
      <c r="J98">
        <v>444.1727311483923</v>
      </c>
      <c r="K98">
        <v>434.60018289995492</v>
      </c>
      <c r="L98" t="str">
        <f t="shared" si="21"/>
        <v>UP</v>
      </c>
      <c r="M98" t="str">
        <f t="shared" si="22"/>
        <v>UP</v>
      </c>
      <c r="N98">
        <v>80.534719033970987</v>
      </c>
      <c r="O98" t="str">
        <f t="shared" si="23"/>
        <v>UP</v>
      </c>
      <c r="P98" t="str">
        <f t="shared" si="24"/>
        <v>UP</v>
      </c>
      <c r="Q98">
        <f t="shared" si="25"/>
        <v>3.1499999999999773</v>
      </c>
      <c r="R98">
        <f t="shared" si="26"/>
        <v>8.0500000000000114</v>
      </c>
      <c r="S98">
        <f t="shared" si="27"/>
        <v>0.39130434782608359</v>
      </c>
      <c r="T98" t="str">
        <f t="shared" si="28"/>
        <v>No Indication</v>
      </c>
      <c r="U98" t="str">
        <f t="shared" si="29"/>
        <v>No T+M+I</v>
      </c>
      <c r="V98">
        <v>436.68596025847529</v>
      </c>
      <c r="W98">
        <v>427.7390256329416</v>
      </c>
      <c r="X98">
        <f t="shared" si="30"/>
        <v>8.9469346255336859</v>
      </c>
      <c r="Y98">
        <v>8.1532079128044703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445.9</v>
      </c>
      <c r="D99">
        <v>449</v>
      </c>
      <c r="E99">
        <v>442.5</v>
      </c>
      <c r="F99">
        <v>448.95</v>
      </c>
      <c r="G99">
        <f>_xll.TA_TYPPRICE(D99,E99,F99)</f>
        <v>446.81666666666666</v>
      </c>
      <c r="H99">
        <v>445.60231057828446</v>
      </c>
      <c r="I99" t="str">
        <f t="shared" si="20"/>
        <v>UP</v>
      </c>
      <c r="J99">
        <v>445.24545755986065</v>
      </c>
      <c r="K99">
        <v>436.35569781107603</v>
      </c>
      <c r="L99" t="str">
        <f t="shared" si="21"/>
        <v>UP</v>
      </c>
      <c r="M99" t="str">
        <f t="shared" si="22"/>
        <v>UP</v>
      </c>
      <c r="N99">
        <v>83.832306911906485</v>
      </c>
      <c r="O99" t="str">
        <f t="shared" si="23"/>
        <v>UP</v>
      </c>
      <c r="P99" t="str">
        <f t="shared" si="24"/>
        <v>UP</v>
      </c>
      <c r="Q99">
        <f t="shared" si="25"/>
        <v>6.4499999999999886</v>
      </c>
      <c r="R99">
        <f t="shared" si="26"/>
        <v>6.5</v>
      </c>
      <c r="S99">
        <f t="shared" si="27"/>
        <v>0.99230769230769056</v>
      </c>
      <c r="T99" t="str">
        <f t="shared" si="28"/>
        <v>UP</v>
      </c>
      <c r="U99" t="str">
        <f t="shared" si="29"/>
        <v>UP</v>
      </c>
      <c r="V99">
        <v>438.57273560332527</v>
      </c>
      <c r="W99">
        <v>429.31020891939039</v>
      </c>
      <c r="X99">
        <f t="shared" si="30"/>
        <v>9.2625266839348797</v>
      </c>
      <c r="Y99">
        <v>8.3750716670305518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443.25</v>
      </c>
      <c r="AE99">
        <f t="shared" si="36"/>
        <v>445</v>
      </c>
      <c r="AF99">
        <f t="shared" si="37"/>
        <v>445.75</v>
      </c>
      <c r="AG99">
        <f t="shared" si="38"/>
        <v>446.5</v>
      </c>
    </row>
    <row r="100" spans="1:33" x14ac:dyDescent="0.25">
      <c r="A100" t="s">
        <v>5</v>
      </c>
      <c r="B100" s="1">
        <v>42998</v>
      </c>
      <c r="C100">
        <v>450</v>
      </c>
      <c r="D100">
        <v>450</v>
      </c>
      <c r="E100">
        <v>445</v>
      </c>
      <c r="F100">
        <v>448.3</v>
      </c>
      <c r="G100">
        <f>_xll.TA_TYPPRICE(D100,E100,F100)</f>
        <v>447.76666666666665</v>
      </c>
      <c r="H100">
        <v>446.68448862247556</v>
      </c>
      <c r="I100" t="str">
        <f t="shared" si="20"/>
        <v>UP</v>
      </c>
      <c r="J100">
        <v>446.30202254655831</v>
      </c>
      <c r="K100">
        <v>438.27665385305914</v>
      </c>
      <c r="L100" t="str">
        <f t="shared" si="21"/>
        <v>UP</v>
      </c>
      <c r="M100" t="str">
        <f t="shared" si="22"/>
        <v>UP</v>
      </c>
      <c r="N100">
        <v>79.457547078391869</v>
      </c>
      <c r="O100" t="str">
        <f t="shared" si="23"/>
        <v>UP</v>
      </c>
      <c r="P100" t="str">
        <f t="shared" si="24"/>
        <v>UP</v>
      </c>
      <c r="Q100">
        <f t="shared" si="25"/>
        <v>3.3000000000000114</v>
      </c>
      <c r="R100">
        <f t="shared" si="26"/>
        <v>5</v>
      </c>
      <c r="S100">
        <f t="shared" si="27"/>
        <v>0.66000000000000225</v>
      </c>
      <c r="T100" t="str">
        <f t="shared" si="28"/>
        <v>No Indication</v>
      </c>
      <c r="U100" t="str">
        <f t="shared" si="29"/>
        <v>No T+M+I</v>
      </c>
      <c r="V100">
        <v>440.0692378181983</v>
      </c>
      <c r="W100">
        <v>430.71686011054663</v>
      </c>
      <c r="X100">
        <f t="shared" si="30"/>
        <v>9.3523777076516694</v>
      </c>
      <c r="Y100">
        <v>8.5705328751547754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449</v>
      </c>
      <c r="D101">
        <v>461.7</v>
      </c>
      <c r="E101">
        <v>448.7</v>
      </c>
      <c r="F101">
        <v>460.2</v>
      </c>
      <c r="G101">
        <f>_xll.TA_TYPPRICE(D101,E101,F101)</f>
        <v>456.86666666666662</v>
      </c>
      <c r="H101">
        <v>451.77557764457106</v>
      </c>
      <c r="I101" t="str">
        <f t="shared" si="20"/>
        <v>UP</v>
      </c>
      <c r="J101">
        <v>449.7237953139898</v>
      </c>
      <c r="K101">
        <v>440.59295299682378</v>
      </c>
      <c r="L101" t="str">
        <f t="shared" si="21"/>
        <v>UP</v>
      </c>
      <c r="M101" t="str">
        <f t="shared" si="22"/>
        <v>UP</v>
      </c>
      <c r="N101">
        <v>90.637949034194776</v>
      </c>
      <c r="O101" t="str">
        <f t="shared" si="23"/>
        <v>UP</v>
      </c>
      <c r="P101" t="str">
        <f t="shared" si="24"/>
        <v>UP</v>
      </c>
      <c r="Q101">
        <f t="shared" si="25"/>
        <v>11.5</v>
      </c>
      <c r="R101">
        <f t="shared" si="26"/>
        <v>13</v>
      </c>
      <c r="S101">
        <f t="shared" si="27"/>
        <v>0.88461538461538458</v>
      </c>
      <c r="T101" t="str">
        <f t="shared" si="28"/>
        <v>UP</v>
      </c>
      <c r="U101" t="str">
        <f t="shared" si="29"/>
        <v>UP</v>
      </c>
      <c r="V101">
        <v>443.16627815386011</v>
      </c>
      <c r="W101">
        <v>432.90079639865428</v>
      </c>
      <c r="X101">
        <f t="shared" si="30"/>
        <v>10.265481755205826</v>
      </c>
      <c r="Y101">
        <v>8.9095226511649859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450.20000000000005</v>
      </c>
      <c r="AE101">
        <f t="shared" si="36"/>
        <v>453.65000000000003</v>
      </c>
      <c r="AF101">
        <f t="shared" si="37"/>
        <v>455.20000000000005</v>
      </c>
      <c r="AG101">
        <f t="shared" si="38"/>
        <v>456.75</v>
      </c>
    </row>
    <row r="102" spans="1:33" x14ac:dyDescent="0.25">
      <c r="A102" t="s">
        <v>5</v>
      </c>
      <c r="B102" s="1">
        <v>43000</v>
      </c>
      <c r="C102">
        <v>457.5</v>
      </c>
      <c r="D102">
        <v>464.25</v>
      </c>
      <c r="E102">
        <v>453</v>
      </c>
      <c r="F102">
        <v>457.6</v>
      </c>
      <c r="G102">
        <f>_xll.TA_TYPPRICE(D102,E102,F102)</f>
        <v>458.2833333333333</v>
      </c>
      <c r="H102">
        <v>455.02945548895218</v>
      </c>
      <c r="I102" t="str">
        <f t="shared" si="20"/>
        <v>UP</v>
      </c>
      <c r="J102">
        <v>452.95184079976985</v>
      </c>
      <c r="K102">
        <v>443.35007455308516</v>
      </c>
      <c r="L102" t="str">
        <f t="shared" si="21"/>
        <v>UP</v>
      </c>
      <c r="M102" t="str">
        <f t="shared" si="22"/>
        <v>UP</v>
      </c>
      <c r="N102">
        <v>78.90878939408212</v>
      </c>
      <c r="O102" t="str">
        <f t="shared" si="23"/>
        <v>UP</v>
      </c>
      <c r="P102" t="str">
        <f t="shared" si="24"/>
        <v>UP</v>
      </c>
      <c r="Q102">
        <f t="shared" si="25"/>
        <v>4.6000000000000227</v>
      </c>
      <c r="R102">
        <f t="shared" si="26"/>
        <v>11.25</v>
      </c>
      <c r="S102">
        <f t="shared" si="27"/>
        <v>0.40888888888889091</v>
      </c>
      <c r="T102" t="str">
        <f t="shared" si="28"/>
        <v>No Indication</v>
      </c>
      <c r="U102" t="str">
        <f t="shared" si="29"/>
        <v>No T+M+I</v>
      </c>
      <c r="V102">
        <v>445.38685074557395</v>
      </c>
      <c r="W102">
        <v>434.73036703579101</v>
      </c>
      <c r="X102">
        <f t="shared" si="30"/>
        <v>10.656483709782947</v>
      </c>
      <c r="Y102">
        <v>9.2589148628885773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455.25</v>
      </c>
      <c r="D103">
        <v>462.45</v>
      </c>
      <c r="E103">
        <v>449.15</v>
      </c>
      <c r="F103">
        <v>451</v>
      </c>
      <c r="G103">
        <f>_xll.TA_TYPPRICE(D103,E103,F103)</f>
        <v>454.2</v>
      </c>
      <c r="H103">
        <v>454.61472774447611</v>
      </c>
      <c r="I103" t="str">
        <f t="shared" si="20"/>
        <v>DOWN</v>
      </c>
      <c r="J103">
        <v>455.06254284426547</v>
      </c>
      <c r="K103">
        <v>444.63894687462181</v>
      </c>
      <c r="L103" t="str">
        <f t="shared" si="21"/>
        <v>No Confirmation</v>
      </c>
      <c r="M103" t="str">
        <f t="shared" si="22"/>
        <v>No Trend</v>
      </c>
      <c r="N103">
        <v>55.939183220597755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1.8500000000000227</v>
      </c>
      <c r="R103">
        <f t="shared" si="26"/>
        <v>13.300000000000011</v>
      </c>
      <c r="S103">
        <f t="shared" si="27"/>
        <v>0.13909774436090386</v>
      </c>
      <c r="T103" t="str">
        <f t="shared" si="28"/>
        <v>DOWN</v>
      </c>
      <c r="U103" t="str">
        <f t="shared" si="29"/>
        <v>No T+M+I</v>
      </c>
      <c r="V103">
        <v>446.25041216933181</v>
      </c>
      <c r="W103">
        <v>435.93552503313981</v>
      </c>
      <c r="X103">
        <f t="shared" si="30"/>
        <v>10.314887136191999</v>
      </c>
      <c r="Y103">
        <v>9.4701093175492623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452</v>
      </c>
      <c r="D104">
        <v>454.15</v>
      </c>
      <c r="E104">
        <v>441.5</v>
      </c>
      <c r="F104">
        <v>446.45</v>
      </c>
      <c r="G104">
        <f>_xll.TA_TYPPRICE(D104,E104,F104)</f>
        <v>447.36666666666662</v>
      </c>
      <c r="H104">
        <v>450.99069720557134</v>
      </c>
      <c r="I104" t="str">
        <f t="shared" si="20"/>
        <v>DOWN</v>
      </c>
      <c r="J104">
        <v>454.85975554553983</v>
      </c>
      <c r="K104">
        <v>443.94140312470586</v>
      </c>
      <c r="L104" t="str">
        <f t="shared" si="21"/>
        <v>No Confirmation</v>
      </c>
      <c r="M104" t="str">
        <f t="shared" si="22"/>
        <v>No Trend</v>
      </c>
      <c r="N104">
        <v>44.72111110086103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4.9499999999999886</v>
      </c>
      <c r="R104">
        <f t="shared" si="26"/>
        <v>12.649999999999977</v>
      </c>
      <c r="S104">
        <f t="shared" si="27"/>
        <v>0.39130434782608675</v>
      </c>
      <c r="T104" t="str">
        <f t="shared" si="28"/>
        <v>No Indication</v>
      </c>
      <c r="U104" t="str">
        <f t="shared" si="29"/>
        <v>No T+M+I</v>
      </c>
      <c r="V104">
        <v>446.28111798943462</v>
      </c>
      <c r="W104">
        <v>436.71437503068501</v>
      </c>
      <c r="X104">
        <f t="shared" si="30"/>
        <v>9.5667429587496144</v>
      </c>
      <c r="Y104">
        <v>9.4894360457893328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449</v>
      </c>
      <c r="D105">
        <v>458</v>
      </c>
      <c r="E105">
        <v>443.7</v>
      </c>
      <c r="F105">
        <v>450</v>
      </c>
      <c r="G105">
        <f>_xll.TA_TYPPRICE(D105,E105,F105)</f>
        <v>450.56666666666666</v>
      </c>
      <c r="H105">
        <v>450.77868193611903</v>
      </c>
      <c r="I105" t="str">
        <f t="shared" si="20"/>
        <v>DOWN</v>
      </c>
      <c r="J105">
        <v>455.55758764653098</v>
      </c>
      <c r="K105">
        <v>443.88775798588233</v>
      </c>
      <c r="L105" t="str">
        <f t="shared" si="21"/>
        <v>No Confirmation</v>
      </c>
      <c r="M105" t="str">
        <f t="shared" si="22"/>
        <v>No Trend</v>
      </c>
      <c r="N105">
        <v>53.764037203465698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6.3000000000000114</v>
      </c>
      <c r="R105">
        <f t="shared" si="26"/>
        <v>14.300000000000011</v>
      </c>
      <c r="S105">
        <f t="shared" si="27"/>
        <v>0.44055944055944102</v>
      </c>
      <c r="T105" t="str">
        <f t="shared" si="28"/>
        <v>No Indication</v>
      </c>
      <c r="U105" t="str">
        <f t="shared" si="29"/>
        <v>No T+M+I</v>
      </c>
      <c r="V105">
        <v>446.85325368336777</v>
      </c>
      <c r="W105">
        <v>437.69849539878243</v>
      </c>
      <c r="X105">
        <f t="shared" si="30"/>
        <v>9.1547582845853412</v>
      </c>
      <c r="Y105">
        <v>9.4225004935485348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450</v>
      </c>
      <c r="D106">
        <v>458.35</v>
      </c>
      <c r="E106">
        <v>447.35</v>
      </c>
      <c r="F106">
        <v>449</v>
      </c>
      <c r="G106">
        <f>_xll.TA_TYPPRICE(D106,E106,F106)</f>
        <v>451.56666666666666</v>
      </c>
      <c r="H106">
        <v>451.17267430139282</v>
      </c>
      <c r="I106" t="str">
        <f t="shared" si="20"/>
        <v>DOWN</v>
      </c>
      <c r="J106">
        <v>456.17812372507967</v>
      </c>
      <c r="K106">
        <v>444.65714510013072</v>
      </c>
      <c r="L106" t="str">
        <f t="shared" si="21"/>
        <v>No Confirmation</v>
      </c>
      <c r="M106" t="str">
        <f t="shared" si="22"/>
        <v>No Trend</v>
      </c>
      <c r="N106">
        <v>50.835833502031512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1.6499999999999773</v>
      </c>
      <c r="R106">
        <f t="shared" si="26"/>
        <v>11</v>
      </c>
      <c r="S106">
        <f t="shared" si="27"/>
        <v>0.14999999999999794</v>
      </c>
      <c r="T106" t="str">
        <f t="shared" si="28"/>
        <v>DOWN</v>
      </c>
      <c r="U106" t="str">
        <f t="shared" si="29"/>
        <v>No T+M+I</v>
      </c>
      <c r="V106">
        <v>447.18352234746504</v>
      </c>
      <c r="W106">
        <v>438.53564388776152</v>
      </c>
      <c r="X106">
        <f t="shared" si="30"/>
        <v>8.6478784597035201</v>
      </c>
      <c r="Y106">
        <v>9.2675760867795312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454</v>
      </c>
      <c r="D107">
        <v>459.35</v>
      </c>
      <c r="E107">
        <v>449.55</v>
      </c>
      <c r="F107">
        <v>457.6</v>
      </c>
      <c r="G107">
        <f>_xll.TA_TYPPRICE(D107,E107,F107)</f>
        <v>455.5</v>
      </c>
      <c r="H107">
        <v>453.33633715069641</v>
      </c>
      <c r="I107" t="str">
        <f t="shared" si="20"/>
        <v>UP</v>
      </c>
      <c r="J107">
        <v>456.88298511950643</v>
      </c>
      <c r="K107">
        <v>445.74444618899054</v>
      </c>
      <c r="L107" t="str">
        <f t="shared" si="21"/>
        <v>UP</v>
      </c>
      <c r="M107" t="str">
        <f t="shared" si="22"/>
        <v>UP</v>
      </c>
      <c r="N107">
        <v>68.991142419779464</v>
      </c>
      <c r="O107" t="str">
        <f t="shared" si="23"/>
        <v>UP</v>
      </c>
      <c r="P107" t="str">
        <f t="shared" si="24"/>
        <v>UP</v>
      </c>
      <c r="Q107">
        <f t="shared" si="25"/>
        <v>8.0500000000000114</v>
      </c>
      <c r="R107">
        <f t="shared" si="26"/>
        <v>9.8000000000000114</v>
      </c>
      <c r="S107">
        <f t="shared" si="27"/>
        <v>0.82142857142857162</v>
      </c>
      <c r="T107" t="str">
        <f t="shared" si="28"/>
        <v>UP</v>
      </c>
      <c r="U107" t="str">
        <f t="shared" si="29"/>
        <v>UP</v>
      </c>
      <c r="V107">
        <v>448.78605737093199</v>
      </c>
      <c r="W107">
        <v>439.947818414594</v>
      </c>
      <c r="X107">
        <f t="shared" si="30"/>
        <v>8.8382389563379888</v>
      </c>
      <c r="Y107">
        <v>9.181708660691223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2017-07-05T09:00:31Z</dcterms:created>
  <dcterms:modified xsi:type="dcterms:W3CDTF">2017-10-03T07:55:53Z</dcterms:modified>
</cp:coreProperties>
</file>