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2" i="1"/>
  <c r="N76" i="1"/>
  <c r="N80" i="1"/>
  <c r="N84" i="1"/>
  <c r="N88" i="1"/>
  <c r="N92" i="1"/>
  <c r="N96" i="1"/>
  <c r="N100" i="1"/>
  <c r="N104" i="1"/>
  <c r="N70" i="1"/>
  <c r="N74" i="1"/>
  <c r="N78" i="1"/>
  <c r="N82" i="1"/>
  <c r="N86" i="1"/>
  <c r="N90" i="1"/>
  <c r="N94" i="1"/>
  <c r="N98" i="1"/>
  <c r="N102" i="1"/>
  <c r="K3" i="1"/>
  <c r="K5" i="1"/>
  <c r="K7" i="1"/>
  <c r="K9" i="1"/>
  <c r="K11" i="1"/>
  <c r="K13" i="1"/>
  <c r="K15" i="1"/>
  <c r="K17" i="1"/>
  <c r="K19" i="1"/>
  <c r="K21" i="1"/>
  <c r="K23" i="1"/>
  <c r="K27" i="1"/>
  <c r="K29" i="1"/>
  <c r="K33" i="1"/>
  <c r="K41" i="1"/>
  <c r="K53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25" i="1"/>
  <c r="K31" i="1"/>
  <c r="K35" i="1"/>
  <c r="K37" i="1"/>
  <c r="K39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K83" i="1"/>
  <c r="K85" i="1"/>
  <c r="K87" i="1"/>
  <c r="K89" i="1"/>
  <c r="K91" i="1"/>
  <c r="K95" i="1"/>
  <c r="K97" i="1"/>
  <c r="K99" i="1"/>
  <c r="K101" i="1"/>
  <c r="K103" i="1"/>
  <c r="K93" i="1"/>
  <c r="J7" i="1"/>
  <c r="J3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61" i="1"/>
  <c r="J77" i="1"/>
  <c r="J81" i="1"/>
  <c r="J85" i="1"/>
  <c r="J89" i="1"/>
  <c r="J93" i="1"/>
  <c r="J97" i="1"/>
  <c r="J101" i="1"/>
  <c r="J75" i="1"/>
  <c r="J79" i="1"/>
  <c r="J83" i="1"/>
  <c r="J87" i="1"/>
  <c r="J91" i="1"/>
  <c r="J95" i="1"/>
  <c r="J99" i="1"/>
  <c r="J103" i="1"/>
  <c r="H2" i="1" a="1"/>
  <c r="G31" i="1"/>
  <c r="G9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9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5" i="1" l="1"/>
  <c r="AH23" i="1"/>
  <c r="AH7" i="1"/>
  <c r="AH48" i="1"/>
  <c r="AH40" i="1"/>
  <c r="AH32" i="1"/>
  <c r="AH24" i="1"/>
  <c r="AH8" i="1"/>
  <c r="AH37" i="1"/>
  <c r="AH33" i="1"/>
  <c r="AH17" i="1"/>
  <c r="AH54" i="1"/>
  <c r="AH46" i="1"/>
  <c r="AH14" i="1"/>
  <c r="AH25" i="1"/>
  <c r="AH51" i="1"/>
  <c r="AH22" i="1" l="1"/>
  <c r="AH11" i="1"/>
  <c r="AH41" i="1"/>
  <c r="AH3" i="1"/>
  <c r="AH39" i="1"/>
  <c r="AH28" i="1"/>
  <c r="AH44" i="1"/>
  <c r="AH6" i="1"/>
  <c r="AH15" i="1"/>
  <c r="AH21" i="1"/>
  <c r="AH10" i="1"/>
  <c r="AH18" i="1"/>
  <c r="AH26" i="1"/>
  <c r="AH34" i="1"/>
  <c r="AH12" i="1"/>
  <c r="AH13" i="1"/>
  <c r="AH27" i="1"/>
  <c r="AH56" i="1"/>
  <c r="AH52" i="1"/>
  <c r="AH55" i="1"/>
  <c r="AH19" i="1"/>
  <c r="AH30" i="1"/>
  <c r="AH4" i="1"/>
  <c r="AH36" i="1"/>
  <c r="AH47" i="1"/>
  <c r="AH43" i="1"/>
  <c r="AH38" i="1"/>
  <c r="AH9" i="1"/>
  <c r="AH50" i="1"/>
  <c r="AH29" i="1"/>
  <c r="AH42" i="1"/>
  <c r="AH31" i="1"/>
  <c r="AH2" i="1"/>
  <c r="AH53" i="1" l="1"/>
  <c r="AH49" i="1"/>
  <c r="AH5" i="1"/>
  <c r="AH16" i="1"/>
  <c r="AH20" i="1"/>
  <c r="AH4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<sst xmlns="http://schemas.openxmlformats.org/spreadsheetml/2006/main" count="137" uniqueCount="35">
  <si>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</si>
  <si>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</si>
  <si>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</si>
  <si>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</si>
  <si>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</si>
  <si>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THOMASCOOK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</si>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</sst>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206.75</v>
      </c>
      <c r="D2">
        <v>209.5</v>
      </c>
      <c r="E2">
        <v>204.1</v>
      </c>
      <c r="F2">
        <v>206</v>
      </c>
      <c r="G2">
        <f>_xll.TA_TYPPRICE(D2,E2,F2)</f>
        <v>206.53333333333333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1.9000000000000057</v>
      </c>
      <c r="R2">
        <f>D2-E2</f>
        <v>5.4000000000000057</v>
      </c>
      <c r="S2">
        <f>Q2/R2</f>
        <v>0.35185185185185253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205.3</v>
      </c>
      <c r="D3">
        <v>207.45</v>
      </c>
      <c r="E3">
        <v>203.2</v>
      </c>
      <c r="F3">
        <v>204</v>
      </c>
      <c r="G3">
        <f>_xll.TA_TYPPRICE(D3,E3,F3)</f>
        <v>204.88333333333333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0.80000000000001137</v>
      </c>
      <c r="R3">
        <f t="shared" ref="R3:R66" si="6">D3-E3</f>
        <v>4.25</v>
      </c>
      <c r="S3">
        <f t="shared" ref="S3:S66" si="7">Q3/R3</f>
        <v>0.18823529411764972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205.3</v>
      </c>
      <c r="D4">
        <v>205.3</v>
      </c>
      <c r="E4">
        <v>203.2</v>
      </c>
      <c r="F4">
        <v>204</v>
      </c>
      <c r="G4">
        <f>_xll.TA_TYPPRICE(D4,E4,F4)</f>
        <v>204.16666666666666</v>
      </c>
      <c r="H4">
        <v>205.19444444444443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0.80000000000001137</v>
      </c>
      <c r="R4">
        <f t="shared" si="6"/>
        <v>2.1000000000000227</v>
      </c>
      <c r="S4">
        <f t="shared" si="7"/>
        <v>0.38095238095238226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204</v>
      </c>
      <c r="D5">
        <v>206.35</v>
      </c>
      <c r="E5">
        <v>203.75</v>
      </c>
      <c r="F5">
        <v>206</v>
      </c>
      <c r="G5">
        <f>_xll.TA_TYPPRICE(D5,E5,F5)</f>
        <v>205.36666666666667</v>
      </c>
      <c r="H5">
        <v>205.28055555555557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2.25</v>
      </c>
      <c r="R5">
        <f t="shared" si="6"/>
        <v>2.5999999999999943</v>
      </c>
      <c r="S5">
        <f t="shared" si="7"/>
        <v>0.86538461538461731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207.95</v>
      </c>
      <c r="D6">
        <v>208.35</v>
      </c>
      <c r="E6">
        <v>205.35</v>
      </c>
      <c r="F6">
        <v>208</v>
      </c>
      <c r="G6">
        <f>_xll.TA_TYPPRICE(D6,E6,F6)</f>
        <v>207.23333333333335</v>
      </c>
      <c r="H6">
        <v>206.25694444444446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2.6500000000000057</v>
      </c>
      <c r="R6">
        <f t="shared" si="6"/>
        <v>3</v>
      </c>
      <c r="S6">
        <f t="shared" si="7"/>
        <v>0.88333333333333519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208</v>
      </c>
      <c r="D7">
        <v>217.15</v>
      </c>
      <c r="E7">
        <v>206.5</v>
      </c>
      <c r="F7">
        <v>216</v>
      </c>
      <c r="G7">
        <f>_xll.TA_TYPPRICE(D7,E7,F7)</f>
        <v>213.21666666666667</v>
      </c>
      <c r="H7">
        <v>209.73680555555558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9.5</v>
      </c>
      <c r="R7">
        <f t="shared" si="6"/>
        <v>10.650000000000006</v>
      </c>
      <c r="S7">
        <f t="shared" si="7"/>
        <v>0.89201877934272256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217.4</v>
      </c>
      <c r="D8">
        <v>219.45</v>
      </c>
      <c r="E8">
        <v>209.1</v>
      </c>
      <c r="F8">
        <v>216</v>
      </c>
      <c r="G8">
        <f>_xll.TA_TYPPRICE(D8,E8,F8)</f>
        <v>214.85</v>
      </c>
      <c r="H8">
        <v>212.29340277777777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85.714285714285722</v>
      </c>
      <c r="O8" t="str">
        <f t="shared" si="3"/>
        <v>UP</v>
      </c>
      <c r="P8" t="e">
        <f t="shared" si="4"/>
        <v>#N/A</v>
      </c>
      <c r="Q8">
        <f t="shared" si="5"/>
        <v>6.9000000000000057</v>
      </c>
      <c r="R8">
        <f t="shared" si="6"/>
        <v>10.349999999999994</v>
      </c>
      <c r="S8">
        <f t="shared" si="7"/>
        <v>0.66666666666666763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217.45</v>
      </c>
      <c r="D9">
        <v>217.45</v>
      </c>
      <c r="E9">
        <v>212.6</v>
      </c>
      <c r="F9">
        <v>216</v>
      </c>
      <c r="G9">
        <f>_xll.TA_TYPPRICE(D9,E9,F9)</f>
        <v>215.35</v>
      </c>
      <c r="H9">
        <v>213.82170138888887</v>
      </c>
      <c r="I9" t="str">
        <f t="shared" si="0"/>
        <v>UP</v>
      </c>
      <c r="J9">
        <v>211.37500000000003</v>
      </c>
      <c r="K9">
        <v>205.97499999999997</v>
      </c>
      <c r="L9" t="str">
        <f t="shared" si="1"/>
        <v>UP</v>
      </c>
      <c r="M9" t="str">
        <f t="shared" si="2"/>
        <v>UP</v>
      </c>
      <c r="N9">
        <v>85.714285714285708</v>
      </c>
      <c r="O9" t="str">
        <f t="shared" si="3"/>
        <v>UP</v>
      </c>
      <c r="P9" t="str">
        <f t="shared" si="4"/>
        <v>UP</v>
      </c>
      <c r="Q9">
        <f t="shared" si="5"/>
        <v>3.4000000000000057</v>
      </c>
      <c r="R9">
        <f t="shared" si="6"/>
        <v>4.8499999999999943</v>
      </c>
      <c r="S9">
        <f t="shared" si="7"/>
        <v>0.7010309278350535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216</v>
      </c>
      <c r="D10">
        <v>219.85</v>
      </c>
      <c r="E10">
        <v>213.4</v>
      </c>
      <c r="F10">
        <v>219</v>
      </c>
      <c r="G10">
        <f>_xll.TA_TYPPRICE(D10,E10,F10)</f>
        <v>217.41666666666666</v>
      </c>
      <c r="H10">
        <v>215.61918402777775</v>
      </c>
      <c r="I10" t="str">
        <f t="shared" si="0"/>
        <v>UP</v>
      </c>
      <c r="J10">
        <v>213.25833333333335</v>
      </c>
      <c r="K10">
        <v>207.62499999999997</v>
      </c>
      <c r="L10" t="str">
        <f t="shared" si="1"/>
        <v>UP</v>
      </c>
      <c r="M10" t="str">
        <f t="shared" si="2"/>
        <v>UP</v>
      </c>
      <c r="N10">
        <v>89.929189614476797</v>
      </c>
      <c r="O10" t="str">
        <f t="shared" si="3"/>
        <v>UP</v>
      </c>
      <c r="P10" t="str">
        <f t="shared" si="4"/>
        <v>UP</v>
      </c>
      <c r="Q10">
        <f t="shared" si="5"/>
        <v>5.5999999999999943</v>
      </c>
      <c r="R10">
        <f t="shared" si="6"/>
        <v>6.4499999999999886</v>
      </c>
      <c r="S10">
        <f t="shared" si="7"/>
        <v>0.86821705426356655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223</v>
      </c>
      <c r="D11">
        <v>227</v>
      </c>
      <c r="E11">
        <v>220.6</v>
      </c>
      <c r="F11">
        <v>225</v>
      </c>
      <c r="G11">
        <f>_xll.TA_TYPPRICE(D11,E11,F11)</f>
        <v>224.20000000000002</v>
      </c>
      <c r="H11">
        <v>219.90959201388887</v>
      </c>
      <c r="I11" t="str">
        <f t="shared" si="0"/>
        <v>UP</v>
      </c>
      <c r="J11">
        <v>216.31203703703704</v>
      </c>
      <c r="K11">
        <v>210.5083333333333</v>
      </c>
      <c r="L11" t="str">
        <f t="shared" si="1"/>
        <v>UP</v>
      </c>
      <c r="M11" t="str">
        <f t="shared" si="2"/>
        <v>UP</v>
      </c>
      <c r="N11">
        <v>94.204211002943168</v>
      </c>
      <c r="O11" t="str">
        <f t="shared" si="3"/>
        <v>UP</v>
      </c>
      <c r="P11" t="str">
        <f t="shared" si="4"/>
        <v>UP</v>
      </c>
      <c r="Q11">
        <f t="shared" si="5"/>
        <v>4.4000000000000057</v>
      </c>
      <c r="R11">
        <f t="shared" si="6"/>
        <v>6.4000000000000057</v>
      </c>
      <c r="S11">
        <f t="shared" si="7"/>
        <v>0.68750000000000022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225.3</v>
      </c>
      <c r="D12">
        <v>227.95</v>
      </c>
      <c r="E12">
        <v>220</v>
      </c>
      <c r="F12">
        <v>225</v>
      </c>
      <c r="G12">
        <f>_xll.TA_TYPPRICE(D12,E12,F12)</f>
        <v>224.31666666666669</v>
      </c>
      <c r="H12">
        <v>222.11312934027779</v>
      </c>
      <c r="I12" t="str">
        <f t="shared" si="0"/>
        <v>UP</v>
      </c>
      <c r="J12">
        <v>218.89825102880658</v>
      </c>
      <c r="K12">
        <v>212.61759259259256</v>
      </c>
      <c r="L12" t="str">
        <f t="shared" si="1"/>
        <v>UP</v>
      </c>
      <c r="M12" t="str">
        <f t="shared" si="2"/>
        <v>UP</v>
      </c>
      <c r="N12">
        <v>94.204211002943168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7.9499999999999886</v>
      </c>
      <c r="S12">
        <f t="shared" si="7"/>
        <v>0.62893081761006375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225</v>
      </c>
      <c r="D13">
        <v>226.75</v>
      </c>
      <c r="E13">
        <v>224</v>
      </c>
      <c r="F13">
        <v>224</v>
      </c>
      <c r="G13">
        <f>_xll.TA_TYPPRICE(D13,E13,F13)</f>
        <v>224.91666666666666</v>
      </c>
      <c r="H13">
        <v>223.51489800347224</v>
      </c>
      <c r="I13" t="str">
        <f t="shared" si="0"/>
        <v>UP</v>
      </c>
      <c r="J13">
        <v>220.64308413351623</v>
      </c>
      <c r="K13">
        <v>215.14701646090532</v>
      </c>
      <c r="L13" t="str">
        <f t="shared" si="1"/>
        <v>UP</v>
      </c>
      <c r="M13" t="str">
        <f t="shared" si="2"/>
        <v>UP</v>
      </c>
      <c r="N13">
        <v>84.826940351279546</v>
      </c>
      <c r="O13" t="str">
        <f t="shared" si="3"/>
        <v>UP</v>
      </c>
      <c r="P13" t="str">
        <f t="shared" si="4"/>
        <v>UP</v>
      </c>
      <c r="Q13">
        <f t="shared" si="5"/>
        <v>0</v>
      </c>
      <c r="R13">
        <f t="shared" si="6"/>
        <v>2.75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214.08333333333334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224</v>
      </c>
      <c r="D14">
        <v>229</v>
      </c>
      <c r="E14">
        <v>222</v>
      </c>
      <c r="F14">
        <v>224</v>
      </c>
      <c r="G14">
        <f>_xll.TA_TYPPRICE(D14,E14,F14)</f>
        <v>225</v>
      </c>
      <c r="H14">
        <v>224.25744900173612</v>
      </c>
      <c r="I14" t="str">
        <f t="shared" si="0"/>
        <v>DOWN</v>
      </c>
      <c r="J14">
        <v>222.5001765482904</v>
      </c>
      <c r="K14">
        <v>216.66990169181526</v>
      </c>
      <c r="L14" t="str">
        <f t="shared" si="1"/>
        <v>UP</v>
      </c>
      <c r="M14" t="str">
        <f t="shared" si="2"/>
        <v>No Trend</v>
      </c>
      <c r="N14">
        <v>84.826940351279561</v>
      </c>
      <c r="O14" t="str">
        <f t="shared" si="3"/>
        <v>UP</v>
      </c>
      <c r="P14" t="str">
        <f t="shared" si="4"/>
        <v>No Trend + Momentum</v>
      </c>
      <c r="Q14">
        <f t="shared" si="5"/>
        <v>2</v>
      </c>
      <c r="R14">
        <f t="shared" si="6"/>
        <v>7</v>
      </c>
      <c r="S14">
        <f t="shared" si="7"/>
        <v>0.2857142857142857</v>
      </c>
      <c r="T14" t="str">
        <f t="shared" si="8"/>
        <v>No Indication</v>
      </c>
      <c r="U14" t="str">
        <f t="shared" si="9"/>
        <v>No T+M+I</v>
      </c>
      <c r="V14">
        <v>215.60897435897436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224.7</v>
      </c>
      <c r="D15">
        <v>226.95</v>
      </c>
      <c r="E15">
        <v>222</v>
      </c>
      <c r="F15">
        <v>223</v>
      </c>
      <c r="G15">
        <f>_xll.TA_TYPPRICE(D15,E15,F15)</f>
        <v>223.98333333333335</v>
      </c>
      <c r="H15">
        <v>224.12039116753473</v>
      </c>
      <c r="I15" t="str">
        <f t="shared" si="0"/>
        <v>DOWN</v>
      </c>
      <c r="J15">
        <v>223.48902620422587</v>
      </c>
      <c r="K15">
        <v>217.85436798252297</v>
      </c>
      <c r="L15" t="str">
        <f t="shared" si="1"/>
        <v>No Confirmation</v>
      </c>
      <c r="M15" t="str">
        <f t="shared" si="2"/>
        <v>No Trend</v>
      </c>
      <c r="N15">
        <v>73.409279876945504</v>
      </c>
      <c r="O15" t="str">
        <f t="shared" si="3"/>
        <v>UP</v>
      </c>
      <c r="P15" t="str">
        <f t="shared" si="4"/>
        <v>No Trend + Momentum</v>
      </c>
      <c r="Q15">
        <f t="shared" si="5"/>
        <v>1</v>
      </c>
      <c r="R15">
        <f t="shared" si="6"/>
        <v>4.9499999999999886</v>
      </c>
      <c r="S15">
        <f t="shared" si="7"/>
        <v>0.20202020202020249</v>
      </c>
      <c r="T15" t="str">
        <f t="shared" si="8"/>
        <v>No Indication</v>
      </c>
      <c r="U15" t="str">
        <f t="shared" si="9"/>
        <v>No T+M+I</v>
      </c>
      <c r="V15">
        <v>216.74605522682447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225.05</v>
      </c>
      <c r="D16">
        <v>226.45</v>
      </c>
      <c r="E16">
        <v>217.3</v>
      </c>
      <c r="F16">
        <v>218</v>
      </c>
      <c r="G16">
        <f>_xll.TA_TYPPRICE(D16,E16,F16)</f>
        <v>220.58333333333334</v>
      </c>
      <c r="H16">
        <v>222.35186225043404</v>
      </c>
      <c r="I16" t="str">
        <f t="shared" si="0"/>
        <v>DOWN</v>
      </c>
      <c r="J16">
        <v>224.14702038106455</v>
      </c>
      <c r="K16">
        <v>217.73117509751788</v>
      </c>
      <c r="L16" t="str">
        <f t="shared" si="1"/>
        <v>No Confirmation</v>
      </c>
      <c r="M16" t="str">
        <f t="shared" si="2"/>
        <v>No Trend</v>
      </c>
      <c r="N16">
        <v>39.869335567684331</v>
      </c>
      <c r="O16" t="str">
        <f t="shared" si="3"/>
        <v>DOWN</v>
      </c>
      <c r="P16" t="str">
        <f t="shared" si="4"/>
        <v>No Trend + Momentum</v>
      </c>
      <c r="Q16">
        <f t="shared" si="5"/>
        <v>0.69999999999998863</v>
      </c>
      <c r="R16">
        <f t="shared" si="6"/>
        <v>9.1499999999999773</v>
      </c>
      <c r="S16">
        <f t="shared" si="7"/>
        <v>7.6502732240436105E-2</v>
      </c>
      <c r="T16" t="str">
        <f t="shared" si="8"/>
        <v>DOWN</v>
      </c>
      <c r="U16" t="str">
        <f t="shared" si="9"/>
        <v>No T+M+I</v>
      </c>
      <c r="V16">
        <v>216.93896980731301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221.4</v>
      </c>
      <c r="D17">
        <v>221.4</v>
      </c>
      <c r="E17">
        <v>205</v>
      </c>
      <c r="F17">
        <v>210</v>
      </c>
      <c r="G17">
        <f>_xll.TA_TYPPRICE(D17,E17,F17)</f>
        <v>212.13333333333333</v>
      </c>
      <c r="H17">
        <v>217.24259779188367</v>
      </c>
      <c r="I17" t="str">
        <f t="shared" si="0"/>
        <v>DOWN</v>
      </c>
      <c r="J17">
        <v>223.53657140749465</v>
      </c>
      <c r="K17">
        <v>214.90202507584723</v>
      </c>
      <c r="L17" t="str">
        <f t="shared" si="1"/>
        <v>DOWN</v>
      </c>
      <c r="M17" t="str">
        <f t="shared" si="2"/>
        <v>DOWN</v>
      </c>
      <c r="N17">
        <v>20.832774829117266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16.400000000000006</v>
      </c>
      <c r="S17">
        <f t="shared" si="7"/>
        <v>0.30487804878048769</v>
      </c>
      <c r="T17" t="str">
        <f t="shared" si="8"/>
        <v>No Indication</v>
      </c>
      <c r="U17" t="str">
        <f t="shared" si="9"/>
        <v>No T+M+I</v>
      </c>
      <c r="V17">
        <v>215.87143599080332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212</v>
      </c>
      <c r="D18">
        <v>212.9</v>
      </c>
      <c r="E18">
        <v>206.4</v>
      </c>
      <c r="F18">
        <v>209</v>
      </c>
      <c r="G18">
        <f>_xll.TA_TYPPRICE(D18,E18,F18)</f>
        <v>209.43333333333331</v>
      </c>
      <c r="H18">
        <v>213.33796556260847</v>
      </c>
      <c r="I18" t="str">
        <f t="shared" si="0"/>
        <v>DOWN</v>
      </c>
      <c r="J18">
        <v>221.17288887249583</v>
      </c>
      <c r="K18">
        <v>213.01268617010339</v>
      </c>
      <c r="L18" t="str">
        <f t="shared" si="1"/>
        <v>DOWN</v>
      </c>
      <c r="M18" t="str">
        <f t="shared" si="2"/>
        <v>DOWN</v>
      </c>
      <c r="N18">
        <v>19.386443912341957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6.5</v>
      </c>
      <c r="S18">
        <f t="shared" si="7"/>
        <v>0.39999999999999913</v>
      </c>
      <c r="T18" t="str">
        <f t="shared" si="8"/>
        <v>No Indication</v>
      </c>
      <c r="U18" t="str">
        <f t="shared" si="9"/>
        <v>No T+M+I</v>
      </c>
      <c r="V18">
        <v>214.81429199221819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211.4</v>
      </c>
      <c r="D19">
        <v>214.9</v>
      </c>
      <c r="E19">
        <v>208.35</v>
      </c>
      <c r="F19">
        <v>211</v>
      </c>
      <c r="G19">
        <f>_xll.TA_TYPPRICE(D19,E19,F19)</f>
        <v>211.41666666666666</v>
      </c>
      <c r="H19">
        <v>212.37731611463755</v>
      </c>
      <c r="I19" t="str">
        <f t="shared" si="0"/>
        <v>DOWN</v>
      </c>
      <c r="J19">
        <v>219.77891356749677</v>
      </c>
      <c r="K19">
        <v>211.97653368785819</v>
      </c>
      <c r="L19" t="str">
        <f t="shared" si="1"/>
        <v>DOWN</v>
      </c>
      <c r="M19" t="str">
        <f t="shared" si="2"/>
        <v>DOWN</v>
      </c>
      <c r="N19">
        <v>31.308790014531567</v>
      </c>
      <c r="O19" t="str">
        <f t="shared" si="3"/>
        <v>DOWN</v>
      </c>
      <c r="P19" t="str">
        <f t="shared" si="4"/>
        <v>DOWN</v>
      </c>
      <c r="Q19">
        <f t="shared" si="5"/>
        <v>2.6500000000000057</v>
      </c>
      <c r="R19">
        <f t="shared" si="6"/>
        <v>6.5500000000000114</v>
      </c>
      <c r="S19">
        <f t="shared" si="7"/>
        <v>0.4045801526717559</v>
      </c>
      <c r="T19" t="str">
        <f t="shared" si="8"/>
        <v>No Indication</v>
      </c>
      <c r="U19" t="str">
        <f t="shared" si="9"/>
        <v>No T+M+I</v>
      </c>
      <c r="V19">
        <v>214.22747783956925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213</v>
      </c>
      <c r="D20">
        <v>220.9</v>
      </c>
      <c r="E20">
        <v>207.1</v>
      </c>
      <c r="F20">
        <v>210</v>
      </c>
      <c r="G20">
        <f>_xll.TA_TYPPRICE(D20,E20,F20)</f>
        <v>212.66666666666666</v>
      </c>
      <c r="H20">
        <v>212.52199139065209</v>
      </c>
      <c r="I20" t="str">
        <f t="shared" si="0"/>
        <v>DOWN</v>
      </c>
      <c r="J20">
        <v>220.02804388583081</v>
      </c>
      <c r="K20">
        <v>210.89285953500081</v>
      </c>
      <c r="L20" t="str">
        <f t="shared" si="1"/>
        <v>DOWN</v>
      </c>
      <c r="M20" t="str">
        <f t="shared" si="2"/>
        <v>DOWN</v>
      </c>
      <c r="N20">
        <v>28.659652050794215</v>
      </c>
      <c r="O20" t="str">
        <f t="shared" si="3"/>
        <v>DOWN</v>
      </c>
      <c r="P20" t="str">
        <f t="shared" si="4"/>
        <v>DOWN</v>
      </c>
      <c r="Q20">
        <f t="shared" si="5"/>
        <v>2.9000000000000057</v>
      </c>
      <c r="R20">
        <f t="shared" si="6"/>
        <v>13.800000000000011</v>
      </c>
      <c r="S20">
        <f t="shared" si="7"/>
        <v>0.21014492753623212</v>
      </c>
      <c r="T20" t="str">
        <f t="shared" si="8"/>
        <v>No Indication</v>
      </c>
      <c r="U20" t="str">
        <f t="shared" si="9"/>
        <v>No T+M+I</v>
      </c>
      <c r="V20">
        <v>213.57709663348166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211.5</v>
      </c>
      <c r="D21">
        <v>212.7</v>
      </c>
      <c r="E21">
        <v>204.1</v>
      </c>
      <c r="F21">
        <v>206</v>
      </c>
      <c r="G21">
        <f>_xll.TA_TYPPRICE(D21,E21,F21)</f>
        <v>207.6</v>
      </c>
      <c r="H21">
        <v>210.06099569532603</v>
      </c>
      <c r="I21" t="str">
        <f t="shared" si="0"/>
        <v>DOWN</v>
      </c>
      <c r="J21">
        <v>218.39958968897952</v>
      </c>
      <c r="K21">
        <v>209.38333519388951</v>
      </c>
      <c r="L21" t="str">
        <f t="shared" si="1"/>
        <v>DOWN</v>
      </c>
      <c r="M21" t="str">
        <f t="shared" si="2"/>
        <v>DOWN</v>
      </c>
      <c r="N21">
        <v>20.139367159188744</v>
      </c>
      <c r="O21" t="str">
        <f t="shared" si="3"/>
        <v>DOWN</v>
      </c>
      <c r="P21" t="str">
        <f t="shared" si="4"/>
        <v>DOWN</v>
      </c>
      <c r="Q21">
        <f t="shared" si="5"/>
        <v>1.9000000000000057</v>
      </c>
      <c r="R21">
        <f t="shared" si="6"/>
        <v>8.5999999999999943</v>
      </c>
      <c r="S21">
        <f t="shared" si="7"/>
        <v>0.22093023255814034</v>
      </c>
      <c r="T21" t="str">
        <f t="shared" si="8"/>
        <v>No Indication</v>
      </c>
      <c r="U21" t="str">
        <f t="shared" si="9"/>
        <v>No T+M+I</v>
      </c>
      <c r="V21">
        <v>212.41138945909987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206.75</v>
      </c>
      <c r="D22">
        <v>210</v>
      </c>
      <c r="E22">
        <v>206</v>
      </c>
      <c r="F22">
        <v>207</v>
      </c>
      <c r="G22">
        <f>_xll.TA_TYPPRICE(D22,E22,F22)</f>
        <v>207.66666666666666</v>
      </c>
      <c r="H22">
        <v>208.86383118099633</v>
      </c>
      <c r="I22" t="str">
        <f t="shared" si="0"/>
        <v>DOWN</v>
      </c>
      <c r="J22">
        <v>216.53301420253962</v>
      </c>
      <c r="K22">
        <v>208.63148292858074</v>
      </c>
      <c r="L22" t="str">
        <f t="shared" si="1"/>
        <v>DOWN</v>
      </c>
      <c r="M22" t="str">
        <f t="shared" si="2"/>
        <v>DOWN</v>
      </c>
      <c r="N22">
        <v>26.928027149448326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4</v>
      </c>
      <c r="S22">
        <f t="shared" si="7"/>
        <v>0.25</v>
      </c>
      <c r="T22" t="str">
        <f t="shared" si="8"/>
        <v>No Indication</v>
      </c>
      <c r="U22" t="str">
        <f t="shared" si="9"/>
        <v>No T+M+I</v>
      </c>
      <c r="V22">
        <v>211.57886800385373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209.25</v>
      </c>
      <c r="D23">
        <v>209.5</v>
      </c>
      <c r="E23">
        <v>206.2</v>
      </c>
      <c r="F23">
        <v>209</v>
      </c>
      <c r="G23">
        <f>_xll.TA_TYPPRICE(D23,E23,F23)</f>
        <v>208.23333333333335</v>
      </c>
      <c r="H23">
        <v>208.54858225716484</v>
      </c>
      <c r="I23" t="str">
        <f t="shared" si="0"/>
        <v>UP</v>
      </c>
      <c r="J23">
        <v>214.97012215753082</v>
      </c>
      <c r="K23">
        <v>208.09115338889612</v>
      </c>
      <c r="L23" t="str">
        <f t="shared" si="1"/>
        <v>No Confirmation</v>
      </c>
      <c r="M23" t="str">
        <f t="shared" si="2"/>
        <v>No Trend</v>
      </c>
      <c r="N23">
        <v>39.735242988822051</v>
      </c>
      <c r="O23" t="str">
        <f t="shared" si="3"/>
        <v>DOWN</v>
      </c>
      <c r="P23" t="str">
        <f t="shared" si="4"/>
        <v>No Trend + Momentum</v>
      </c>
      <c r="Q23">
        <f t="shared" si="5"/>
        <v>2.8000000000000114</v>
      </c>
      <c r="R23">
        <f t="shared" si="6"/>
        <v>3.3000000000000114</v>
      </c>
      <c r="S23">
        <f t="shared" si="7"/>
        <v>0.84848484848484895</v>
      </c>
      <c r="T23" t="str">
        <f t="shared" si="8"/>
        <v>UP</v>
      </c>
      <c r="U23" t="str">
        <f t="shared" si="9"/>
        <v>No T+M+I</v>
      </c>
      <c r="V23">
        <v>211.18211908018392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208.9</v>
      </c>
      <c r="D24">
        <v>211.7</v>
      </c>
      <c r="E24">
        <v>206.1</v>
      </c>
      <c r="F24">
        <v>208</v>
      </c>
      <c r="G24">
        <f>_xll.TA_TYPPRICE(D24,E24,F24)</f>
        <v>208.6</v>
      </c>
      <c r="H24">
        <v>208.57429112858242</v>
      </c>
      <c r="I24" t="str">
        <f t="shared" si="0"/>
        <v>DOWN</v>
      </c>
      <c r="J24">
        <v>214.24342834474621</v>
      </c>
      <c r="K24">
        <v>207.64867485803032</v>
      </c>
      <c r="L24" t="str">
        <f t="shared" si="1"/>
        <v>No Confirmation</v>
      </c>
      <c r="M24" t="str">
        <f t="shared" si="2"/>
        <v>No Trend</v>
      </c>
      <c r="N24">
        <v>35.812266373673438</v>
      </c>
      <c r="O24" t="str">
        <f t="shared" si="3"/>
        <v>DOWN</v>
      </c>
      <c r="P24" t="str">
        <f t="shared" si="4"/>
        <v>No Trend + Momentum</v>
      </c>
      <c r="Q24">
        <f t="shared" si="5"/>
        <v>1.9000000000000057</v>
      </c>
      <c r="R24">
        <f t="shared" si="6"/>
        <v>5.5999999999999943</v>
      </c>
      <c r="S24">
        <f t="shared" si="7"/>
        <v>0.33928571428571563</v>
      </c>
      <c r="T24" t="str">
        <f t="shared" si="8"/>
        <v>No Indication</v>
      </c>
      <c r="U24" t="str">
        <f t="shared" si="9"/>
        <v>No T+M+I</v>
      </c>
      <c r="V24">
        <v>210.69256229861716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206.1</v>
      </c>
      <c r="D25">
        <v>210</v>
      </c>
      <c r="E25">
        <v>206.1</v>
      </c>
      <c r="F25">
        <v>207</v>
      </c>
      <c r="G25">
        <f>_xll.TA_TYPPRICE(D25,E25,F25)</f>
        <v>207.70000000000002</v>
      </c>
      <c r="H25">
        <v>208.13714556429122</v>
      </c>
      <c r="I25" t="str">
        <f t="shared" si="0"/>
        <v>DOWN</v>
      </c>
      <c r="J25">
        <v>213.30044426813595</v>
      </c>
      <c r="K25">
        <v>207.30452488957914</v>
      </c>
      <c r="L25" t="str">
        <f t="shared" si="1"/>
        <v>DOWN</v>
      </c>
      <c r="M25" t="str">
        <f t="shared" si="2"/>
        <v>DOWN</v>
      </c>
      <c r="N25">
        <v>31.878184136634001</v>
      </c>
      <c r="O25" t="str">
        <f t="shared" si="3"/>
        <v>DOWN</v>
      </c>
      <c r="P25" t="str">
        <f t="shared" si="4"/>
        <v>DOWN</v>
      </c>
      <c r="Q25">
        <f t="shared" si="5"/>
        <v>0.90000000000000568</v>
      </c>
      <c r="R25">
        <f t="shared" si="6"/>
        <v>3.9000000000000057</v>
      </c>
      <c r="S25">
        <f t="shared" si="7"/>
        <v>0.23076923076923189</v>
      </c>
      <c r="T25" t="str">
        <f t="shared" si="8"/>
        <v>No Indication</v>
      </c>
      <c r="U25" t="str">
        <f t="shared" si="9"/>
        <v>No T+M+I</v>
      </c>
      <c r="V25">
        <v>210.1244757911376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209.35</v>
      </c>
      <c r="D26">
        <v>209.85</v>
      </c>
      <c r="E26">
        <v>207</v>
      </c>
      <c r="F26">
        <v>209</v>
      </c>
      <c r="G26">
        <f>_xll.TA_TYPPRICE(D26,E26,F26)</f>
        <v>208.61666666666667</v>
      </c>
      <c r="H26">
        <v>208.37690611547896</v>
      </c>
      <c r="I26" t="str">
        <f t="shared" si="0"/>
        <v>UP</v>
      </c>
      <c r="J26">
        <v>212.53367887521685</v>
      </c>
      <c r="K26">
        <v>207.23685269189488</v>
      </c>
      <c r="L26" t="str">
        <f t="shared" si="1"/>
        <v>No Confirmation</v>
      </c>
      <c r="M26" t="str">
        <f t="shared" si="2"/>
        <v>No Trend</v>
      </c>
      <c r="N26">
        <v>46.555712496854966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2.8499999999999943</v>
      </c>
      <c r="S26">
        <f t="shared" si="7"/>
        <v>0.70175438596491369</v>
      </c>
      <c r="T26" t="str">
        <f t="shared" si="8"/>
        <v>No Indication</v>
      </c>
      <c r="U26" t="str">
        <f t="shared" si="9"/>
        <v>No T+M+I</v>
      </c>
      <c r="V26">
        <v>209.95147951557797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209.9</v>
      </c>
      <c r="D27">
        <v>215.9</v>
      </c>
      <c r="E27">
        <v>207.8</v>
      </c>
      <c r="F27">
        <v>214</v>
      </c>
      <c r="G27">
        <f>_xll.TA_TYPPRICE(D27,E27,F27)</f>
        <v>212.56666666666669</v>
      </c>
      <c r="H27">
        <v>210.47178639107284</v>
      </c>
      <c r="I27" t="str">
        <f t="shared" si="0"/>
        <v>UP</v>
      </c>
      <c r="J27">
        <v>213.28175023627978</v>
      </c>
      <c r="K27">
        <v>207.36199653814046</v>
      </c>
      <c r="L27" t="str">
        <f t="shared" si="1"/>
        <v>UP</v>
      </c>
      <c r="M27" t="str">
        <f t="shared" si="2"/>
        <v>UP</v>
      </c>
      <c r="N27">
        <v>68.060786793638428</v>
      </c>
      <c r="O27" t="str">
        <f t="shared" si="3"/>
        <v>UP</v>
      </c>
      <c r="P27" t="str">
        <f t="shared" si="4"/>
        <v>UP</v>
      </c>
      <c r="Q27">
        <f t="shared" si="5"/>
        <v>6.1999999999999886</v>
      </c>
      <c r="R27">
        <f t="shared" si="6"/>
        <v>8.0999999999999943</v>
      </c>
      <c r="S27">
        <f t="shared" si="7"/>
        <v>0.76543209876543128</v>
      </c>
      <c r="T27" t="str">
        <f t="shared" si="8"/>
        <v>No Indication</v>
      </c>
      <c r="U27" t="str">
        <f t="shared" si="9"/>
        <v>No T+M+I</v>
      </c>
      <c r="V27">
        <v>210.57432882087366</v>
      </c>
      <c r="W27">
        <v>212.84615384615384</v>
      </c>
      <c r="X27">
        <f t="shared" si="10"/>
        <v>-2.2718250252801795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213.95</v>
      </c>
      <c r="D28">
        <v>216.25</v>
      </c>
      <c r="E28">
        <v>212.1</v>
      </c>
      <c r="F28">
        <v>214</v>
      </c>
      <c r="G28">
        <f>_xll.TA_TYPPRICE(D28,E28,F28)</f>
        <v>214.11666666666667</v>
      </c>
      <c r="H28">
        <v>212.29422652886976</v>
      </c>
      <c r="I28" t="str">
        <f t="shared" si="0"/>
        <v>UP</v>
      </c>
      <c r="J28">
        <v>213.94136129488427</v>
      </c>
      <c r="K28">
        <v>208.41488619633148</v>
      </c>
      <c r="L28" t="str">
        <f t="shared" si="1"/>
        <v>UP</v>
      </c>
      <c r="M28" t="str">
        <f t="shared" si="2"/>
        <v>UP</v>
      </c>
      <c r="N28">
        <v>68.060786793638428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4.1500000000000057</v>
      </c>
      <c r="S28">
        <f t="shared" si="7"/>
        <v>0.45783132530120557</v>
      </c>
      <c r="T28" t="str">
        <f t="shared" si="8"/>
        <v>No Indication</v>
      </c>
      <c r="U28" t="str">
        <f t="shared" si="9"/>
        <v>No T+M+I</v>
      </c>
      <c r="V28">
        <v>211.10135515612387</v>
      </c>
      <c r="W28">
        <v>212.93162393162393</v>
      </c>
      <c r="X28">
        <f t="shared" si="10"/>
        <v>-1.8302687755000591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217</v>
      </c>
      <c r="D29">
        <v>218.35</v>
      </c>
      <c r="E29">
        <v>214</v>
      </c>
      <c r="F29">
        <v>216</v>
      </c>
      <c r="G29">
        <f>_xll.TA_TYPPRICE(D29,E29,F29)</f>
        <v>216.11666666666667</v>
      </c>
      <c r="H29">
        <v>214.20544659776823</v>
      </c>
      <c r="I29" t="str">
        <f t="shared" si="0"/>
        <v>UP</v>
      </c>
      <c r="J29">
        <v>214.92105878491</v>
      </c>
      <c r="K29">
        <v>209.65602259714672</v>
      </c>
      <c r="L29" t="str">
        <f t="shared" si="1"/>
        <v>UP</v>
      </c>
      <c r="M29" t="str">
        <f t="shared" si="2"/>
        <v>UP</v>
      </c>
      <c r="N29">
        <v>74.479038033182675</v>
      </c>
      <c r="O29" t="str">
        <f t="shared" si="3"/>
        <v>UP</v>
      </c>
      <c r="P29" t="str">
        <f t="shared" si="4"/>
        <v>UP</v>
      </c>
      <c r="Q29">
        <f t="shared" si="5"/>
        <v>2</v>
      </c>
      <c r="R29">
        <f t="shared" si="6"/>
        <v>4.3499999999999943</v>
      </c>
      <c r="S29">
        <f t="shared" si="7"/>
        <v>0.45977011494252934</v>
      </c>
      <c r="T29" t="str">
        <f t="shared" si="8"/>
        <v>No Indication</v>
      </c>
      <c r="U29" t="str">
        <f t="shared" si="9"/>
        <v>No T+M+I</v>
      </c>
      <c r="V29">
        <v>211.85499282441251</v>
      </c>
      <c r="W29">
        <v>213.15891104779993</v>
      </c>
      <c r="X29">
        <f t="shared" si="10"/>
        <v>-1.3039182233874271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217.8</v>
      </c>
      <c r="D30">
        <v>223.3</v>
      </c>
      <c r="E30">
        <v>209.5</v>
      </c>
      <c r="F30">
        <v>214</v>
      </c>
      <c r="G30">
        <f>_xll.TA_TYPPRICE(D30,E30,F30)</f>
        <v>215.6</v>
      </c>
      <c r="H30">
        <v>214.9027232988841</v>
      </c>
      <c r="I30" t="str">
        <f t="shared" si="0"/>
        <v>DOWN</v>
      </c>
      <c r="J30">
        <v>216.78304572159666</v>
      </c>
      <c r="K30">
        <v>209.62135090889188</v>
      </c>
      <c r="L30" t="str">
        <f t="shared" si="1"/>
        <v>No Confirmation</v>
      </c>
      <c r="M30" t="str">
        <f t="shared" si="2"/>
        <v>No Trend</v>
      </c>
      <c r="N30">
        <v>59.526556546296419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13.800000000000011</v>
      </c>
      <c r="S30">
        <f t="shared" si="7"/>
        <v>0.32608695652173886</v>
      </c>
      <c r="T30" t="str">
        <f t="shared" si="8"/>
        <v>No Indication</v>
      </c>
      <c r="U30" t="str">
        <f t="shared" si="9"/>
        <v>No T+M+I</v>
      </c>
      <c r="V30">
        <v>212.18499392834903</v>
      </c>
      <c r="W30">
        <v>213.22121393314808</v>
      </c>
      <c r="X30">
        <f t="shared" si="10"/>
        <v>-1.0362200047990484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214</v>
      </c>
      <c r="D31">
        <v>217</v>
      </c>
      <c r="E31">
        <v>213.05</v>
      </c>
      <c r="F31">
        <v>217</v>
      </c>
      <c r="G31">
        <f>_xll.TA_TYPPRICE(D31,E31,F31)</f>
        <v>215.68333333333331</v>
      </c>
      <c r="H31">
        <v>215.29302831610869</v>
      </c>
      <c r="I31" t="str">
        <f t="shared" si="0"/>
        <v>UP</v>
      </c>
      <c r="J31">
        <v>216.83125778346408</v>
      </c>
      <c r="K31">
        <v>210.38327292913814</v>
      </c>
      <c r="L31" t="str">
        <f t="shared" si="1"/>
        <v>UP</v>
      </c>
      <c r="M31" t="str">
        <f t="shared" si="2"/>
        <v>UP</v>
      </c>
      <c r="N31">
        <v>70.595279964284174</v>
      </c>
      <c r="O31" t="str">
        <f t="shared" si="3"/>
        <v>UP</v>
      </c>
      <c r="P31" t="str">
        <f t="shared" si="4"/>
        <v>UP</v>
      </c>
      <c r="Q31">
        <f t="shared" si="5"/>
        <v>3.9499999999999886</v>
      </c>
      <c r="R31">
        <f t="shared" si="6"/>
        <v>3.9499999999999886</v>
      </c>
      <c r="S31">
        <f t="shared" si="7"/>
        <v>1</v>
      </c>
      <c r="T31" t="str">
        <f t="shared" si="8"/>
        <v>UP</v>
      </c>
      <c r="U31" t="str">
        <f t="shared" si="9"/>
        <v>UP</v>
      </c>
      <c r="V31">
        <v>212.92576409321842</v>
      </c>
      <c r="W31">
        <v>213.50112401217416</v>
      </c>
      <c r="X31">
        <f t="shared" si="10"/>
        <v>-0.57535991895574057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216.4</v>
      </c>
      <c r="D32">
        <v>220</v>
      </c>
      <c r="E32">
        <v>215.7</v>
      </c>
      <c r="F32">
        <v>216</v>
      </c>
      <c r="G32">
        <f>_xll.TA_TYPPRICE(D32,E32,F32)</f>
        <v>217.23333333333335</v>
      </c>
      <c r="H32">
        <v>216.26318082472102</v>
      </c>
      <c r="I32" t="str">
        <f t="shared" si="0"/>
        <v>DOWN</v>
      </c>
      <c r="J32">
        <v>217.53542272047207</v>
      </c>
      <c r="K32">
        <v>211.56476783377411</v>
      </c>
      <c r="L32" t="str">
        <f t="shared" si="1"/>
        <v>No Confirmation</v>
      </c>
      <c r="M32" t="str">
        <f t="shared" si="2"/>
        <v>No Trend</v>
      </c>
      <c r="N32">
        <v>63.373804826216976</v>
      </c>
      <c r="O32" t="str">
        <f t="shared" si="3"/>
        <v>UP</v>
      </c>
      <c r="P32" t="str">
        <f t="shared" si="4"/>
        <v>No Trend + Momentum</v>
      </c>
      <c r="Q32">
        <f t="shared" si="5"/>
        <v>0.30000000000001137</v>
      </c>
      <c r="R32">
        <f t="shared" si="6"/>
        <v>4.3000000000000114</v>
      </c>
      <c r="S32">
        <f t="shared" si="7"/>
        <v>6.9767441860467572E-2</v>
      </c>
      <c r="T32" t="str">
        <f t="shared" si="8"/>
        <v>DOWN</v>
      </c>
      <c r="U32" t="str">
        <f t="shared" si="9"/>
        <v>No T+M+I</v>
      </c>
      <c r="V32">
        <v>213.3987234634925</v>
      </c>
      <c r="W32">
        <v>213.68622593719829</v>
      </c>
      <c r="X32">
        <f t="shared" si="10"/>
        <v>-0.28750247370578563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217.65</v>
      </c>
      <c r="D33">
        <v>217.9</v>
      </c>
      <c r="E33">
        <v>215</v>
      </c>
      <c r="F33">
        <v>216</v>
      </c>
      <c r="G33">
        <f>_xll.TA_TYPPRICE(D33,E33,F33)</f>
        <v>216.29999999999998</v>
      </c>
      <c r="H33">
        <v>216.28159041236052</v>
      </c>
      <c r="I33" t="str">
        <f t="shared" si="0"/>
        <v>DOWN</v>
      </c>
      <c r="J33">
        <v>217.61643989370049</v>
      </c>
      <c r="K33">
        <v>212.32815275960209</v>
      </c>
      <c r="L33" t="str">
        <f t="shared" si="1"/>
        <v>No Confirmation</v>
      </c>
      <c r="M33" t="str">
        <f t="shared" si="2"/>
        <v>No Trend</v>
      </c>
      <c r="N33">
        <v>63.373804826216976</v>
      </c>
      <c r="O33" t="str">
        <f t="shared" si="3"/>
        <v>UP</v>
      </c>
      <c r="P33" t="str">
        <f t="shared" si="4"/>
        <v>No Trend + Momentum</v>
      </c>
      <c r="Q33">
        <f t="shared" si="5"/>
        <v>1</v>
      </c>
      <c r="R33">
        <f t="shared" si="6"/>
        <v>2.9000000000000057</v>
      </c>
      <c r="S33">
        <f t="shared" si="7"/>
        <v>0.34482758620689585</v>
      </c>
      <c r="T33" t="str">
        <f t="shared" si="8"/>
        <v>No Indication</v>
      </c>
      <c r="U33" t="str">
        <f t="shared" si="9"/>
        <v>No T+M+I</v>
      </c>
      <c r="V33">
        <v>213.79891985372441</v>
      </c>
      <c r="W33">
        <v>213.85761660851693</v>
      </c>
      <c r="X33">
        <f t="shared" si="10"/>
        <v>-5.8696754792521233E-2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216.9</v>
      </c>
      <c r="D34">
        <v>228.4</v>
      </c>
      <c r="E34">
        <v>215.75</v>
      </c>
      <c r="F34">
        <v>223</v>
      </c>
      <c r="G34">
        <f>_xll.TA_TYPPRICE(D34,E34,F34)</f>
        <v>222.38333333333333</v>
      </c>
      <c r="H34">
        <v>219.33246187284692</v>
      </c>
      <c r="I34" t="str">
        <f t="shared" si="0"/>
        <v>UP</v>
      </c>
      <c r="J34">
        <v>220.01278658398928</v>
      </c>
      <c r="K34">
        <v>213.08856325746828</v>
      </c>
      <c r="L34" t="str">
        <f t="shared" si="1"/>
        <v>UP</v>
      </c>
      <c r="M34" t="str">
        <f t="shared" si="2"/>
        <v>UP</v>
      </c>
      <c r="N34">
        <v>82.714041566631209</v>
      </c>
      <c r="O34" t="str">
        <f t="shared" si="3"/>
        <v>UP</v>
      </c>
      <c r="P34" t="str">
        <f t="shared" si="4"/>
        <v>UP</v>
      </c>
      <c r="Q34">
        <f t="shared" si="5"/>
        <v>7.25</v>
      </c>
      <c r="R34">
        <f t="shared" si="6"/>
        <v>12.650000000000006</v>
      </c>
      <c r="S34">
        <f t="shared" si="7"/>
        <v>0.57312252964426846</v>
      </c>
      <c r="T34" t="str">
        <f t="shared" si="8"/>
        <v>No Indication</v>
      </c>
      <c r="U34" t="str">
        <f t="shared" si="9"/>
        <v>No T+M+I</v>
      </c>
      <c r="V34">
        <v>215.21447064545913</v>
      </c>
      <c r="W34">
        <v>214.53483019307123</v>
      </c>
      <c r="X34">
        <f t="shared" si="10"/>
        <v>0.6796404523879005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223.95</v>
      </c>
      <c r="D35">
        <v>232.7</v>
      </c>
      <c r="E35">
        <v>223.95</v>
      </c>
      <c r="F35">
        <v>226</v>
      </c>
      <c r="G35">
        <f>_xll.TA_TYPPRICE(D35,E35,F35)</f>
        <v>227.54999999999998</v>
      </c>
      <c r="H35">
        <v>223.44123093642344</v>
      </c>
      <c r="I35" t="str">
        <f t="shared" si="0"/>
        <v>UP</v>
      </c>
      <c r="J35">
        <v>222.83216734310278</v>
      </c>
      <c r="K35">
        <v>215.50221586691978</v>
      </c>
      <c r="L35" t="str">
        <f t="shared" si="1"/>
        <v>UP</v>
      </c>
      <c r="M35" t="str">
        <f t="shared" si="2"/>
        <v>UP</v>
      </c>
      <c r="N35">
        <v>86.525668835334386</v>
      </c>
      <c r="O35" t="str">
        <f t="shared" si="3"/>
        <v>UP</v>
      </c>
      <c r="P35" t="str">
        <f t="shared" si="4"/>
        <v>UP</v>
      </c>
      <c r="Q35">
        <f t="shared" si="5"/>
        <v>2.0500000000000114</v>
      </c>
      <c r="R35">
        <f t="shared" si="6"/>
        <v>8.75</v>
      </c>
      <c r="S35">
        <f t="shared" si="7"/>
        <v>0.2342857142857156</v>
      </c>
      <c r="T35" t="str">
        <f t="shared" si="8"/>
        <v>No Indication</v>
      </c>
      <c r="U35" t="str">
        <f t="shared" si="9"/>
        <v>No T+M+I</v>
      </c>
      <c r="V35">
        <v>216.87378285385003</v>
      </c>
      <c r="W35">
        <v>215.38410203062151</v>
      </c>
      <c r="X35">
        <f t="shared" si="10"/>
        <v>1.4896808232285252</v>
      </c>
      <c r="Y35">
        <v>-0.57716332231159284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227</v>
      </c>
      <c r="D36">
        <v>232</v>
      </c>
      <c r="E36">
        <v>225.2</v>
      </c>
      <c r="F36">
        <v>229</v>
      </c>
      <c r="G36">
        <f>_xll.TA_TYPPRICE(D36,E36,F36)</f>
        <v>228.73333333333335</v>
      </c>
      <c r="H36">
        <v>226.08728213487839</v>
      </c>
      <c r="I36" t="str">
        <f t="shared" si="0"/>
        <v>UP</v>
      </c>
      <c r="J36">
        <v>224.86946348907995</v>
      </c>
      <c r="K36">
        <v>217.65727900760427</v>
      </c>
      <c r="L36" t="str">
        <f t="shared" si="1"/>
        <v>UP</v>
      </c>
      <c r="M36" t="str">
        <f t="shared" si="2"/>
        <v>UP</v>
      </c>
      <c r="N36">
        <v>89.43711900192055</v>
      </c>
      <c r="O36" t="str">
        <f t="shared" si="3"/>
        <v>UP</v>
      </c>
      <c r="P36" t="str">
        <f t="shared" si="4"/>
        <v>UP</v>
      </c>
      <c r="Q36">
        <f t="shared" si="5"/>
        <v>3.8000000000000114</v>
      </c>
      <c r="R36">
        <f t="shared" si="6"/>
        <v>6.8000000000000114</v>
      </c>
      <c r="S36">
        <f t="shared" si="7"/>
        <v>0.5588235294117655</v>
      </c>
      <c r="T36" t="str">
        <f t="shared" si="8"/>
        <v>No Indication</v>
      </c>
      <c r="U36" t="str">
        <f t="shared" si="9"/>
        <v>No T+M+I</v>
      </c>
      <c r="V36">
        <v>218.73935472248849</v>
      </c>
      <c r="W36">
        <v>216.39268706539028</v>
      </c>
      <c r="X36">
        <f t="shared" si="10"/>
        <v>2.3466676570982088</v>
      </c>
      <c r="Y36">
        <v>7.6028735703675965E-3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227.2</v>
      </c>
      <c r="D37">
        <v>236.5</v>
      </c>
      <c r="E37">
        <v>225.9</v>
      </c>
      <c r="F37">
        <v>233</v>
      </c>
      <c r="G37">
        <f>_xll.TA_TYPPRICE(D37,E37,F37)</f>
        <v>231.79999999999998</v>
      </c>
      <c r="H37">
        <v>228.94364106743919</v>
      </c>
      <c r="I37" t="str">
        <f t="shared" si="0"/>
        <v>UP</v>
      </c>
      <c r="J37">
        <v>227.45402715817329</v>
      </c>
      <c r="K37">
        <v>219.48899478369222</v>
      </c>
      <c r="L37" t="str">
        <f t="shared" si="1"/>
        <v>UP</v>
      </c>
      <c r="M37" t="str">
        <f t="shared" si="2"/>
        <v>UP</v>
      </c>
      <c r="N37">
        <v>92.233878275908182</v>
      </c>
      <c r="O37" t="str">
        <f t="shared" si="3"/>
        <v>UP</v>
      </c>
      <c r="P37" t="str">
        <f t="shared" si="4"/>
        <v>UP</v>
      </c>
      <c r="Q37">
        <f t="shared" si="5"/>
        <v>7.0999999999999943</v>
      </c>
      <c r="R37">
        <f t="shared" si="6"/>
        <v>10.599999999999994</v>
      </c>
      <c r="S37">
        <f t="shared" si="7"/>
        <v>0.66981132075471683</v>
      </c>
      <c r="T37" t="str">
        <f t="shared" si="8"/>
        <v>No Indication</v>
      </c>
      <c r="U37" t="str">
        <f t="shared" si="9"/>
        <v>No T+M+I</v>
      </c>
      <c r="V37">
        <v>220.93330014979796</v>
      </c>
      <c r="W37">
        <v>217.62285839387988</v>
      </c>
      <c r="X37">
        <f t="shared" si="10"/>
        <v>3.3104417559180774</v>
      </c>
      <c r="Y37">
        <v>0.66817065003990961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234.5</v>
      </c>
      <c r="D38">
        <v>237.75</v>
      </c>
      <c r="E38">
        <v>230.5</v>
      </c>
      <c r="F38">
        <v>231</v>
      </c>
      <c r="G38">
        <f>_xll.TA_TYPPRICE(D38,E38,F38)</f>
        <v>233.08333333333334</v>
      </c>
      <c r="H38">
        <v>231.01348720038627</v>
      </c>
      <c r="I38" t="str">
        <f t="shared" si="0"/>
        <v>DOWN</v>
      </c>
      <c r="J38">
        <v>229.74202112302368</v>
      </c>
      <c r="K38">
        <v>221.9358848317606</v>
      </c>
      <c r="L38" t="str">
        <f t="shared" si="1"/>
        <v>UP</v>
      </c>
      <c r="M38" t="str">
        <f t="shared" si="2"/>
        <v>No Trend</v>
      </c>
      <c r="N38">
        <v>79.137918295949021</v>
      </c>
      <c r="O38" t="str">
        <f t="shared" si="3"/>
        <v>UP</v>
      </c>
      <c r="P38" t="str">
        <f t="shared" si="4"/>
        <v>No Trend + Momentum</v>
      </c>
      <c r="Q38">
        <f t="shared" si="5"/>
        <v>0.5</v>
      </c>
      <c r="R38">
        <f t="shared" si="6"/>
        <v>7.25</v>
      </c>
      <c r="S38">
        <f t="shared" si="7"/>
        <v>6.8965517241379309E-2</v>
      </c>
      <c r="T38" t="str">
        <f t="shared" si="8"/>
        <v>DOWN</v>
      </c>
      <c r="U38" t="str">
        <f t="shared" si="9"/>
        <v>No T+M+I</v>
      </c>
      <c r="V38">
        <v>222.4820232036752</v>
      </c>
      <c r="W38">
        <v>218.613757772111</v>
      </c>
      <c r="X38">
        <f t="shared" si="10"/>
        <v>3.8682654315641969</v>
      </c>
      <c r="Y38">
        <v>1.3081896063447671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232.8</v>
      </c>
      <c r="D39">
        <v>239.9</v>
      </c>
      <c r="E39">
        <v>230.2</v>
      </c>
      <c r="F39">
        <v>232</v>
      </c>
      <c r="G39">
        <f>_xll.TA_TYPPRICE(D39,E39,F39)</f>
        <v>234.03333333333333</v>
      </c>
      <c r="H39">
        <v>232.5234102668598</v>
      </c>
      <c r="I39" t="str">
        <f t="shared" si="0"/>
        <v>DOWN</v>
      </c>
      <c r="J39">
        <v>231.99934976235176</v>
      </c>
      <c r="K39">
        <v>223.77235486914714</v>
      </c>
      <c r="L39" t="str">
        <f t="shared" si="1"/>
        <v>UP</v>
      </c>
      <c r="M39" t="str">
        <f t="shared" si="2"/>
        <v>No Trend</v>
      </c>
      <c r="N39">
        <v>80.838352142633582</v>
      </c>
      <c r="O39" t="str">
        <f t="shared" si="3"/>
        <v>UP</v>
      </c>
      <c r="P39" t="str">
        <f t="shared" si="4"/>
        <v>No Trend + Momentum</v>
      </c>
      <c r="Q39">
        <f t="shared" si="5"/>
        <v>1.8000000000000114</v>
      </c>
      <c r="R39">
        <f t="shared" si="6"/>
        <v>9.7000000000000171</v>
      </c>
      <c r="S39">
        <f t="shared" si="7"/>
        <v>0.18556701030927919</v>
      </c>
      <c r="T39" t="str">
        <f t="shared" si="8"/>
        <v>DOWN</v>
      </c>
      <c r="U39" t="str">
        <f t="shared" si="9"/>
        <v>No T+M+I</v>
      </c>
      <c r="V39">
        <v>223.94632732618672</v>
      </c>
      <c r="W39">
        <v>219.60533127047316</v>
      </c>
      <c r="X39">
        <f t="shared" si="10"/>
        <v>4.3409960557135605</v>
      </c>
      <c r="Y39">
        <v>1.9147508962185258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232.5</v>
      </c>
      <c r="D40">
        <v>234.8</v>
      </c>
      <c r="E40">
        <v>224.6</v>
      </c>
      <c r="F40">
        <v>230</v>
      </c>
      <c r="G40">
        <f>_xll.TA_TYPPRICE(D40,E40,F40)</f>
        <v>229.79999999999998</v>
      </c>
      <c r="H40">
        <v>231.1617051334299</v>
      </c>
      <c r="I40" t="str">
        <f t="shared" si="0"/>
        <v>DOWN</v>
      </c>
      <c r="J40">
        <v>232.62171648182914</v>
      </c>
      <c r="K40">
        <v>223.95627600933665</v>
      </c>
      <c r="L40" t="str">
        <f t="shared" si="1"/>
        <v>No Confirmation</v>
      </c>
      <c r="M40" t="str">
        <f t="shared" si="2"/>
        <v>No Trend</v>
      </c>
      <c r="N40">
        <v>67.154268230453468</v>
      </c>
      <c r="O40" t="str">
        <f t="shared" si="3"/>
        <v>UP</v>
      </c>
      <c r="P40" t="str">
        <f t="shared" si="4"/>
        <v>No Trend + Momentum</v>
      </c>
      <c r="Q40">
        <f t="shared" si="5"/>
        <v>5.4000000000000057</v>
      </c>
      <c r="R40">
        <f t="shared" si="6"/>
        <v>10.200000000000017</v>
      </c>
      <c r="S40">
        <f t="shared" si="7"/>
        <v>0.52941176470588203</v>
      </c>
      <c r="T40" t="str">
        <f t="shared" si="8"/>
        <v>No Indication</v>
      </c>
      <c r="U40" t="str">
        <f t="shared" si="9"/>
        <v>No T+M+I</v>
      </c>
      <c r="V40">
        <v>224.87766158369647</v>
      </c>
      <c r="W40">
        <v>220.37530673191958</v>
      </c>
      <c r="X40">
        <f t="shared" si="10"/>
        <v>4.5023548517768859</v>
      </c>
      <c r="Y40">
        <v>2.4322716873301977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231.8</v>
      </c>
      <c r="D41">
        <v>233</v>
      </c>
      <c r="E41">
        <v>218.65</v>
      </c>
      <c r="F41">
        <v>228</v>
      </c>
      <c r="G41">
        <f>_xll.TA_TYPPRICE(D41,E41,F41)</f>
        <v>226.54999999999998</v>
      </c>
      <c r="H41">
        <v>228.85585256671493</v>
      </c>
      <c r="I41" t="str">
        <f t="shared" si="0"/>
        <v>DOWN</v>
      </c>
      <c r="J41">
        <v>232.70577948586711</v>
      </c>
      <c r="K41">
        <v>222.77710356281739</v>
      </c>
      <c r="L41" t="str">
        <f t="shared" si="1"/>
        <v>No Confirmation</v>
      </c>
      <c r="M41" t="str">
        <f t="shared" si="2"/>
        <v>No Trend</v>
      </c>
      <c r="N41">
        <v>55.426268865239557</v>
      </c>
      <c r="O41" t="str">
        <f t="shared" si="3"/>
        <v>No Momentum</v>
      </c>
      <c r="P41" t="str">
        <f t="shared" si="4"/>
        <v>No Trend + Momentum</v>
      </c>
      <c r="Q41">
        <f t="shared" si="5"/>
        <v>9.3499999999999943</v>
      </c>
      <c r="R41">
        <f t="shared" si="6"/>
        <v>14.349999999999994</v>
      </c>
      <c r="S41">
        <f t="shared" si="7"/>
        <v>0.65156794425087095</v>
      </c>
      <c r="T41" t="str">
        <f t="shared" si="8"/>
        <v>No Indication</v>
      </c>
      <c r="U41" t="str">
        <f t="shared" si="9"/>
        <v>No T+M+I</v>
      </c>
      <c r="V41">
        <v>225.35802134005087</v>
      </c>
      <c r="W41">
        <v>220.94009882585146</v>
      </c>
      <c r="X41">
        <f t="shared" si="10"/>
        <v>4.4179225141994038</v>
      </c>
      <c r="Y41">
        <v>2.8294018527040388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225.9</v>
      </c>
      <c r="D42">
        <v>230</v>
      </c>
      <c r="E42">
        <v>225.15</v>
      </c>
      <c r="F42">
        <v>228</v>
      </c>
      <c r="G42">
        <f>_xll.TA_TYPPRICE(D42,E42,F42)</f>
        <v>227.71666666666667</v>
      </c>
      <c r="H42">
        <v>228.28625961669081</v>
      </c>
      <c r="I42" t="str">
        <f t="shared" si="0"/>
        <v>DOWN</v>
      </c>
      <c r="J42">
        <v>232.10449515567441</v>
      </c>
      <c r="K42">
        <v>223.30441388219131</v>
      </c>
      <c r="L42" t="str">
        <f t="shared" si="1"/>
        <v>No Confirmation</v>
      </c>
      <c r="M42" t="str">
        <f t="shared" si="2"/>
        <v>No Trend</v>
      </c>
      <c r="N42">
        <v>55.426268865239557</v>
      </c>
      <c r="O42" t="str">
        <f t="shared" si="3"/>
        <v>No Momentum</v>
      </c>
      <c r="P42" t="str">
        <f t="shared" si="4"/>
        <v>No Trend + Momentum</v>
      </c>
      <c r="Q42">
        <f t="shared" si="5"/>
        <v>2.8499999999999943</v>
      </c>
      <c r="R42">
        <f t="shared" si="6"/>
        <v>4.8499999999999943</v>
      </c>
      <c r="S42">
        <f t="shared" si="7"/>
        <v>0.58762886597938091</v>
      </c>
      <c r="T42" t="str">
        <f t="shared" si="8"/>
        <v>No Indication</v>
      </c>
      <c r="U42" t="str">
        <f t="shared" si="9"/>
        <v>No T+M+I</v>
      </c>
      <c r="V42">
        <v>225.76447959542764</v>
      </c>
      <c r="W42">
        <v>221.46305446838099</v>
      </c>
      <c r="X42">
        <f t="shared" si="10"/>
        <v>4.3014251270466559</v>
      </c>
      <c r="Y42">
        <v>3.1238065075725623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230.25</v>
      </c>
      <c r="D43">
        <v>238.45</v>
      </c>
      <c r="E43">
        <v>226.5</v>
      </c>
      <c r="F43">
        <v>238</v>
      </c>
      <c r="G43">
        <f>_xll.TA_TYPPRICE(D43,E43,F43)</f>
        <v>234.31666666666669</v>
      </c>
      <c r="H43">
        <v>231.30146314167877</v>
      </c>
      <c r="I43" t="str">
        <f t="shared" si="0"/>
        <v>UP</v>
      </c>
      <c r="J43">
        <v>233.51460734330232</v>
      </c>
      <c r="K43">
        <v>224.01454413059324</v>
      </c>
      <c r="L43" t="str">
        <f t="shared" si="1"/>
        <v>UP</v>
      </c>
      <c r="M43" t="str">
        <f t="shared" si="2"/>
        <v>UP</v>
      </c>
      <c r="N43">
        <v>81.147939378309218</v>
      </c>
      <c r="O43" t="str">
        <f t="shared" si="3"/>
        <v>UP</v>
      </c>
      <c r="P43" t="str">
        <f t="shared" si="4"/>
        <v>UP</v>
      </c>
      <c r="Q43">
        <f t="shared" si="5"/>
        <v>11.5</v>
      </c>
      <c r="R43">
        <f t="shared" si="6"/>
        <v>11.949999999999989</v>
      </c>
      <c r="S43">
        <f t="shared" si="7"/>
        <v>0.96234309623431058</v>
      </c>
      <c r="T43" t="str">
        <f t="shared" si="8"/>
        <v>UP</v>
      </c>
      <c r="U43" t="str">
        <f t="shared" si="9"/>
        <v>UP</v>
      </c>
      <c r="V43">
        <v>227.64686734997724</v>
      </c>
      <c r="W43">
        <v>222.68801339664907</v>
      </c>
      <c r="X43">
        <f t="shared" si="10"/>
        <v>4.9588539533281732</v>
      </c>
      <c r="Y43">
        <v>3.4908159967236845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235.3</v>
      </c>
      <c r="D44">
        <v>251</v>
      </c>
      <c r="E44">
        <v>231.8</v>
      </c>
      <c r="F44">
        <v>246</v>
      </c>
      <c r="G44">
        <f>_xll.TA_TYPPRICE(D44,E44,F44)</f>
        <v>242.93333333333331</v>
      </c>
      <c r="H44">
        <v>237.11739823750605</v>
      </c>
      <c r="I44" t="str">
        <f t="shared" si="0"/>
        <v>UP</v>
      </c>
      <c r="J44">
        <v>237.4002501559018</v>
      </c>
      <c r="K44">
        <v>225.74464543490586</v>
      </c>
      <c r="L44" t="str">
        <f t="shared" si="1"/>
        <v>UP</v>
      </c>
      <c r="M44" t="str">
        <f t="shared" si="2"/>
        <v>UP</v>
      </c>
      <c r="N44">
        <v>88.046064724158413</v>
      </c>
      <c r="O44" t="str">
        <f t="shared" si="3"/>
        <v>UP</v>
      </c>
      <c r="P44" t="str">
        <f t="shared" si="4"/>
        <v>UP</v>
      </c>
      <c r="Q44">
        <f t="shared" si="5"/>
        <v>14.199999999999989</v>
      </c>
      <c r="R44">
        <f t="shared" si="6"/>
        <v>19.199999999999989</v>
      </c>
      <c r="S44">
        <f t="shared" si="7"/>
        <v>0.73958333333333315</v>
      </c>
      <c r="T44" t="str">
        <f t="shared" si="8"/>
        <v>No Indication</v>
      </c>
      <c r="U44" t="str">
        <f t="shared" si="9"/>
        <v>No T+M+I</v>
      </c>
      <c r="V44">
        <v>230.4704262192115</v>
      </c>
      <c r="W44">
        <v>224.4148272191195</v>
      </c>
      <c r="X44">
        <f t="shared" si="10"/>
        <v>6.0555990000920019</v>
      </c>
      <c r="Y44">
        <v>4.0037725973973481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</v>
      </c>
      <c r="D45">
        <v>254.45</v>
      </c>
      <c r="E45">
        <v>245.25</v>
      </c>
      <c r="F45">
        <v>253</v>
      </c>
      <c r="G45">
        <f>_xll.TA_TYPPRICE(D45,E45,F45)</f>
        <v>250.9</v>
      </c>
      <c r="H45">
        <v>244.00869911875304</v>
      </c>
      <c r="I45" t="str">
        <f t="shared" si="0"/>
        <v>UP</v>
      </c>
      <c r="J45">
        <v>241.18908345459027</v>
      </c>
      <c r="K45">
        <v>230.07916867159344</v>
      </c>
      <c r="L45" t="str">
        <f t="shared" si="1"/>
        <v>UP</v>
      </c>
      <c r="M45" t="str">
        <f t="shared" si="2"/>
        <v>UP</v>
      </c>
      <c r="N45">
        <v>91.462768784243778</v>
      </c>
      <c r="O45" t="str">
        <f t="shared" si="3"/>
        <v>UP</v>
      </c>
      <c r="P45" t="str">
        <f t="shared" si="4"/>
        <v>UP</v>
      </c>
      <c r="Q45">
        <f t="shared" si="5"/>
        <v>7.75</v>
      </c>
      <c r="R45">
        <f t="shared" si="6"/>
        <v>9.1999999999999886</v>
      </c>
      <c r="S45">
        <f t="shared" si="7"/>
        <v>0.84239130434782716</v>
      </c>
      <c r="T45" t="str">
        <f t="shared" si="8"/>
        <v>UP</v>
      </c>
      <c r="U45" t="str">
        <f t="shared" si="9"/>
        <v>UP</v>
      </c>
      <c r="V45">
        <v>233.93651449317898</v>
      </c>
      <c r="W45">
        <v>226.53224742511065</v>
      </c>
      <c r="X45">
        <f t="shared" si="10"/>
        <v>7.4042670680683216</v>
      </c>
      <c r="Y45">
        <v>4.6838714915315425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246.3</v>
      </c>
      <c r="AE45">
        <f t="shared" si="16"/>
        <v>248.75</v>
      </c>
      <c r="AF45">
        <f t="shared" si="17"/>
        <v>249.85000000000002</v>
      </c>
      <c r="AG45">
        <f t="shared" si="18"/>
        <v>250.95000000000002</v>
      </c>
      <c r="AH45">
        <f t="shared" si="19"/>
        <v>250.95000000000002</v>
      </c>
    </row>
    <row r="46" spans="1:34" x14ac:dyDescent="0.25">
      <c r="A46" t="s">
        <v>5</v>
      </c>
      <c r="B46" s="1">
        <v>42920</v>
      </c>
      <c r="C46">
        <v>253</v>
      </c>
      <c r="D46">
        <v>254.9</v>
      </c>
      <c r="E46">
        <v>245.6</v>
      </c>
      <c r="F46">
        <v>247</v>
      </c>
      <c r="G46">
        <f>_xll.TA_TYPPRICE(D46,E46,F46)</f>
        <v>249.16666666666666</v>
      </c>
      <c r="H46">
        <v>246.58768289270984</v>
      </c>
      <c r="I46" t="str">
        <f t="shared" si="0"/>
        <v>UP</v>
      </c>
      <c r="J46">
        <v>244.23595379801466</v>
      </c>
      <c r="K46">
        <v>233.52824230012823</v>
      </c>
      <c r="L46" t="str">
        <f t="shared" si="1"/>
        <v>UP</v>
      </c>
      <c r="M46" t="str">
        <f t="shared" si="2"/>
        <v>UP</v>
      </c>
      <c r="N46">
        <v>70.019964814432385</v>
      </c>
      <c r="O46" t="str">
        <f t="shared" si="3"/>
        <v>UP</v>
      </c>
      <c r="P46" t="str">
        <f t="shared" si="4"/>
        <v>UP</v>
      </c>
      <c r="Q46">
        <f t="shared" si="5"/>
        <v>1.4000000000000057</v>
      </c>
      <c r="R46">
        <f t="shared" si="6"/>
        <v>9.3000000000000114</v>
      </c>
      <c r="S46">
        <f t="shared" si="7"/>
        <v>0.15053763440860257</v>
      </c>
      <c r="T46" t="str">
        <f t="shared" si="8"/>
        <v>DOWN</v>
      </c>
      <c r="U46" t="str">
        <f t="shared" si="9"/>
        <v>No T+M+I</v>
      </c>
      <c r="V46">
        <v>235.94628149422837</v>
      </c>
      <c r="W46">
        <v>228.04837724547284</v>
      </c>
      <c r="X46">
        <f t="shared" si="10"/>
        <v>7.8979042487555375</v>
      </c>
      <c r="Y46">
        <v>5.3266780429763418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249.8</v>
      </c>
      <c r="D47">
        <v>251</v>
      </c>
      <c r="E47">
        <v>245.1</v>
      </c>
      <c r="F47">
        <v>250</v>
      </c>
      <c r="G47">
        <f>_xll.TA_TYPPRICE(D47,E47,F47)</f>
        <v>248.70000000000002</v>
      </c>
      <c r="H47">
        <v>247.64384144635494</v>
      </c>
      <c r="I47" t="str">
        <f t="shared" si="0"/>
        <v>UP</v>
      </c>
      <c r="J47">
        <v>245.73907517623363</v>
      </c>
      <c r="K47">
        <v>236.09974401121084</v>
      </c>
      <c r="L47" t="str">
        <f t="shared" si="1"/>
        <v>UP</v>
      </c>
      <c r="M47" t="str">
        <f t="shared" si="2"/>
        <v>UP</v>
      </c>
      <c r="N47">
        <v>73.851432369753894</v>
      </c>
      <c r="O47" t="str">
        <f t="shared" si="3"/>
        <v>UP</v>
      </c>
      <c r="P47" t="str">
        <f t="shared" si="4"/>
        <v>UP</v>
      </c>
      <c r="Q47">
        <f t="shared" si="5"/>
        <v>4.9000000000000057</v>
      </c>
      <c r="R47">
        <f t="shared" si="6"/>
        <v>5.9000000000000057</v>
      </c>
      <c r="S47">
        <f t="shared" si="7"/>
        <v>0.8305084745762713</v>
      </c>
      <c r="T47" t="str">
        <f t="shared" si="8"/>
        <v>UP</v>
      </c>
      <c r="U47" t="str">
        <f t="shared" si="9"/>
        <v>UP</v>
      </c>
      <c r="V47">
        <v>238.10839203357784</v>
      </c>
      <c r="W47">
        <v>229.67442337543781</v>
      </c>
      <c r="X47">
        <f t="shared" si="10"/>
        <v>8.4339686581400315</v>
      </c>
      <c r="Y47">
        <v>5.9481361660090801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245.75</v>
      </c>
      <c r="AE47">
        <f t="shared" si="16"/>
        <v>247.35000000000002</v>
      </c>
      <c r="AF47">
        <f t="shared" si="17"/>
        <v>248.05</v>
      </c>
      <c r="AG47">
        <f t="shared" si="18"/>
        <v>248.75</v>
      </c>
      <c r="AH47">
        <f t="shared" si="19"/>
        <v>248.75</v>
      </c>
    </row>
    <row r="48" spans="1:34" x14ac:dyDescent="0.25">
      <c r="A48" t="s">
        <v>5</v>
      </c>
      <c r="B48" s="1">
        <v>42922</v>
      </c>
      <c r="C48">
        <v>249.85</v>
      </c>
      <c r="D48">
        <v>250.9</v>
      </c>
      <c r="E48">
        <v>242.3</v>
      </c>
      <c r="F48">
        <v>247</v>
      </c>
      <c r="G48">
        <f>_xll.TA_TYPPRICE(D48,E48,F48)</f>
        <v>246.73333333333335</v>
      </c>
      <c r="H48">
        <v>247.18858738984414</v>
      </c>
      <c r="I48" t="str">
        <f t="shared" si="0"/>
        <v>DOWN</v>
      </c>
      <c r="J48">
        <v>246.88594735929283</v>
      </c>
      <c r="K48">
        <v>237.47757867538621</v>
      </c>
      <c r="L48" t="str">
        <f t="shared" si="1"/>
        <v>UP</v>
      </c>
      <c r="M48" t="str">
        <f t="shared" si="2"/>
        <v>No Trend</v>
      </c>
      <c r="N48">
        <v>63.678708142505123</v>
      </c>
      <c r="O48" t="str">
        <f t="shared" si="3"/>
        <v>UP</v>
      </c>
      <c r="P48" t="str">
        <f t="shared" si="4"/>
        <v>No Trend + Momentum</v>
      </c>
      <c r="Q48">
        <f t="shared" si="5"/>
        <v>4.6999999999999886</v>
      </c>
      <c r="R48">
        <f t="shared" si="6"/>
        <v>8.5999999999999943</v>
      </c>
      <c r="S48">
        <f t="shared" si="7"/>
        <v>0.54651162790697583</v>
      </c>
      <c r="T48" t="str">
        <f t="shared" si="8"/>
        <v>No Indication</v>
      </c>
      <c r="U48" t="str">
        <f t="shared" si="9"/>
        <v>No T+M+I</v>
      </c>
      <c r="V48">
        <v>239.47633172071971</v>
      </c>
      <c r="W48">
        <v>230.95779942170168</v>
      </c>
      <c r="X48">
        <f t="shared" si="10"/>
        <v>8.5185322990180339</v>
      </c>
      <c r="Y48">
        <v>6.4622153926108705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248.4</v>
      </c>
      <c r="D49">
        <v>248.4</v>
      </c>
      <c r="E49">
        <v>238.25</v>
      </c>
      <c r="F49">
        <v>239</v>
      </c>
      <c r="G49">
        <f>_xll.TA_TYPPRICE(D49,E49,F49)</f>
        <v>241.88333333333333</v>
      </c>
      <c r="H49">
        <v>244.53596036158874</v>
      </c>
      <c r="I49" t="str">
        <f t="shared" si="0"/>
        <v>DOWN</v>
      </c>
      <c r="J49">
        <v>247.2224035016722</v>
      </c>
      <c r="K49">
        <v>237.64922785863371</v>
      </c>
      <c r="L49" t="str">
        <f t="shared" si="1"/>
        <v>No Confirmation</v>
      </c>
      <c r="M49" t="str">
        <f t="shared" si="2"/>
        <v>No Trend</v>
      </c>
      <c r="N49">
        <v>43.640881722846117</v>
      </c>
      <c r="O49" t="str">
        <f t="shared" si="3"/>
        <v>No Momentum</v>
      </c>
      <c r="P49" t="str">
        <f t="shared" si="4"/>
        <v>No Trend + Momentum</v>
      </c>
      <c r="Q49">
        <f t="shared" si="5"/>
        <v>0.75</v>
      </c>
      <c r="R49">
        <f t="shared" si="6"/>
        <v>10.150000000000006</v>
      </c>
      <c r="S49">
        <f t="shared" si="7"/>
        <v>7.3891625615763512E-2</v>
      </c>
      <c r="T49" t="str">
        <f t="shared" si="8"/>
        <v>DOWN</v>
      </c>
      <c r="U49" t="str">
        <f t="shared" si="9"/>
        <v>No T+M+I</v>
      </c>
      <c r="V49">
        <v>239.40304991753206</v>
      </c>
      <c r="W49">
        <v>231.55351798305711</v>
      </c>
      <c r="X49">
        <f t="shared" si="10"/>
        <v>7.8495319344749532</v>
      </c>
      <c r="Y49">
        <v>6.7396787009836867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241.75</v>
      </c>
      <c r="D50">
        <v>248.7</v>
      </c>
      <c r="E50">
        <v>240</v>
      </c>
      <c r="F50">
        <v>243</v>
      </c>
      <c r="G50">
        <f>_xll.TA_TYPPRICE(D50,E50,F50)</f>
        <v>243.9</v>
      </c>
      <c r="H50">
        <v>244.21798018079437</v>
      </c>
      <c r="I50" t="str">
        <f t="shared" si="0"/>
        <v>DOWN</v>
      </c>
      <c r="J50">
        <v>247.55075827907837</v>
      </c>
      <c r="K50">
        <v>238.17162166782623</v>
      </c>
      <c r="L50" t="str">
        <f t="shared" si="1"/>
        <v>No Confirmation</v>
      </c>
      <c r="M50" t="str">
        <f t="shared" si="2"/>
        <v>No Trend</v>
      </c>
      <c r="N50">
        <v>52.903344054376923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8.6999999999999886</v>
      </c>
      <c r="S50">
        <f t="shared" si="7"/>
        <v>0.34482758620689702</v>
      </c>
      <c r="T50" t="str">
        <f t="shared" si="8"/>
        <v>No Indication</v>
      </c>
      <c r="U50" t="str">
        <f t="shared" si="9"/>
        <v>No T+M+I</v>
      </c>
      <c r="V50">
        <v>239.95642685329636</v>
      </c>
      <c r="W50">
        <v>232.40140553986768</v>
      </c>
      <c r="X50">
        <f t="shared" si="10"/>
        <v>7.5550213134286821</v>
      </c>
      <c r="Y50">
        <v>6.9027472234726854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244.9</v>
      </c>
      <c r="D51">
        <v>246.75</v>
      </c>
      <c r="E51">
        <v>241</v>
      </c>
      <c r="F51">
        <v>242</v>
      </c>
      <c r="G51">
        <f>_xll.TA_TYPPRICE(D51,E51,F51)</f>
        <v>243.25</v>
      </c>
      <c r="H51">
        <v>243.73399009039719</v>
      </c>
      <c r="I51" t="str">
        <f t="shared" si="0"/>
        <v>DOWN</v>
      </c>
      <c r="J51">
        <v>247.37281199483874</v>
      </c>
      <c r="K51">
        <v>238.80015018608708</v>
      </c>
      <c r="L51" t="str">
        <f t="shared" si="1"/>
        <v>No Confirmation</v>
      </c>
      <c r="M51" t="str">
        <f t="shared" si="2"/>
        <v>No Trend</v>
      </c>
      <c r="N51">
        <v>50.319034201877244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5.75</v>
      </c>
      <c r="S51">
        <f t="shared" si="7"/>
        <v>0.17391304347826086</v>
      </c>
      <c r="T51" t="str">
        <f t="shared" si="8"/>
        <v>DOWN</v>
      </c>
      <c r="U51" t="str">
        <f t="shared" si="9"/>
        <v>No T+M+I</v>
      </c>
      <c r="V51">
        <v>240.27082272202</v>
      </c>
      <c r="W51">
        <v>233.11241253691452</v>
      </c>
      <c r="X51">
        <f t="shared" si="10"/>
        <v>7.1584101851054811</v>
      </c>
      <c r="Y51">
        <v>6.9538798157992447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242.1</v>
      </c>
      <c r="D52">
        <v>248.95</v>
      </c>
      <c r="E52">
        <v>238.55</v>
      </c>
      <c r="F52">
        <v>244</v>
      </c>
      <c r="G52">
        <f>_xll.TA_TYPPRICE(D52,E52,F52)</f>
        <v>243.83333333333334</v>
      </c>
      <c r="H52">
        <v>243.78366171186525</v>
      </c>
      <c r="I52" t="str">
        <f t="shared" si="0"/>
        <v>UP</v>
      </c>
      <c r="J52">
        <v>247.7232982182079</v>
      </c>
      <c r="K52">
        <v>238.7445612558455</v>
      </c>
      <c r="L52" t="str">
        <f t="shared" si="1"/>
        <v>No Confirmation</v>
      </c>
      <c r="M52" t="str">
        <f t="shared" si="2"/>
        <v>No Trend</v>
      </c>
      <c r="N52">
        <v>55.72596233609697</v>
      </c>
      <c r="O52" t="str">
        <f t="shared" si="3"/>
        <v>No Momentum</v>
      </c>
      <c r="P52" t="str">
        <f t="shared" si="4"/>
        <v>No Trend + Momentum</v>
      </c>
      <c r="Q52">
        <f t="shared" si="5"/>
        <v>5.4499999999999886</v>
      </c>
      <c r="R52">
        <f t="shared" si="6"/>
        <v>10.399999999999977</v>
      </c>
      <c r="S52">
        <f t="shared" si="7"/>
        <v>0.52403846153846156</v>
      </c>
      <c r="T52" t="str">
        <f t="shared" si="8"/>
        <v>No Indication</v>
      </c>
      <c r="U52" t="str">
        <f t="shared" si="9"/>
        <v>No T+M+I</v>
      </c>
      <c r="V52">
        <v>240.84454230324769</v>
      </c>
      <c r="W52">
        <v>233.91890049714308</v>
      </c>
      <c r="X52">
        <f t="shared" si="10"/>
        <v>6.9256418061046077</v>
      </c>
      <c r="Y52">
        <v>6.948232213860317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246.5</v>
      </c>
      <c r="D53">
        <v>249.1</v>
      </c>
      <c r="E53">
        <v>244.35</v>
      </c>
      <c r="F53">
        <v>245</v>
      </c>
      <c r="G53">
        <f>_xll.TA_TYPPRICE(D53,E53,F53)</f>
        <v>246.15</v>
      </c>
      <c r="H53">
        <v>244.96683085593264</v>
      </c>
      <c r="I53" t="str">
        <f t="shared" si="0"/>
        <v>UP</v>
      </c>
      <c r="J53">
        <v>248.02923194749502</v>
      </c>
      <c r="K53">
        <v>239.99021431010206</v>
      </c>
      <c r="L53" t="str">
        <f t="shared" si="1"/>
        <v>No Confirmation</v>
      </c>
      <c r="M53" t="str">
        <f t="shared" si="2"/>
        <v>No Trend</v>
      </c>
      <c r="N53">
        <v>58.545708907911973</v>
      </c>
      <c r="O53" t="str">
        <f t="shared" si="3"/>
        <v>No Momentum</v>
      </c>
      <c r="P53" t="str">
        <f t="shared" si="4"/>
        <v>No Trend + Momentum</v>
      </c>
      <c r="Q53">
        <f t="shared" si="5"/>
        <v>0.65000000000000568</v>
      </c>
      <c r="R53">
        <f t="shared" si="6"/>
        <v>4.75</v>
      </c>
      <c r="S53">
        <f t="shared" si="7"/>
        <v>0.1368421052631591</v>
      </c>
      <c r="T53" t="str">
        <f t="shared" si="8"/>
        <v>DOWN</v>
      </c>
      <c r="U53" t="str">
        <f t="shared" si="9"/>
        <v>No T+M+I</v>
      </c>
      <c r="V53">
        <v>241.48384348736343</v>
      </c>
      <c r="W53">
        <v>234.73972268253991</v>
      </c>
      <c r="X53">
        <f t="shared" si="10"/>
        <v>6.7441208048235239</v>
      </c>
      <c r="Y53">
        <v>6.9074099320529587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245</v>
      </c>
      <c r="D54">
        <v>250.1</v>
      </c>
      <c r="E54">
        <v>242.35</v>
      </c>
      <c r="F54">
        <v>244</v>
      </c>
      <c r="G54">
        <f>_xll.TA_TYPPRICE(D54,E54,F54)</f>
        <v>245.48333333333335</v>
      </c>
      <c r="H54">
        <v>245.225082094633</v>
      </c>
      <c r="I54" t="str">
        <f t="shared" si="0"/>
        <v>DOWN</v>
      </c>
      <c r="J54">
        <v>248.48940262582946</v>
      </c>
      <c r="K54">
        <v>240.51461113007937</v>
      </c>
      <c r="L54" t="str">
        <f t="shared" si="1"/>
        <v>No Confirmation</v>
      </c>
      <c r="M54" t="str">
        <f t="shared" si="2"/>
        <v>No Trend</v>
      </c>
      <c r="N54">
        <v>54.228541550897347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7.75</v>
      </c>
      <c r="S54">
        <f t="shared" si="7"/>
        <v>0.21290322580645235</v>
      </c>
      <c r="T54" t="str">
        <f t="shared" si="8"/>
        <v>No Indication</v>
      </c>
      <c r="U54" t="str">
        <f t="shared" si="9"/>
        <v>No T+M+I</v>
      </c>
      <c r="V54">
        <v>241.8709444893075</v>
      </c>
      <c r="W54">
        <v>235.42566915049991</v>
      </c>
      <c r="X54">
        <f t="shared" si="10"/>
        <v>6.4452753388075905</v>
      </c>
      <c r="Y54">
        <v>6.8149830134038849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245</v>
      </c>
      <c r="D55">
        <v>249.5</v>
      </c>
      <c r="E55">
        <v>240</v>
      </c>
      <c r="F55">
        <v>246</v>
      </c>
      <c r="G55">
        <f>_xll.TA_TYPPRICE(D55,E55,F55)</f>
        <v>245.16666666666666</v>
      </c>
      <c r="H55">
        <v>245.19587438064983</v>
      </c>
      <c r="I55" t="str">
        <f t="shared" si="0"/>
        <v>UP</v>
      </c>
      <c r="J55">
        <v>248.71397982008958</v>
      </c>
      <c r="K55">
        <v>240.40025310117284</v>
      </c>
      <c r="L55" t="str">
        <f t="shared" si="1"/>
        <v>No Confirmation</v>
      </c>
      <c r="M55" t="str">
        <f t="shared" si="2"/>
        <v>No Trend</v>
      </c>
      <c r="N55">
        <v>61.353107395098114</v>
      </c>
      <c r="O55" t="str">
        <f t="shared" si="3"/>
        <v>UP</v>
      </c>
      <c r="P55" t="str">
        <f t="shared" si="4"/>
        <v>No Trend + Momentum</v>
      </c>
      <c r="Q55">
        <f t="shared" si="5"/>
        <v>6</v>
      </c>
      <c r="R55">
        <f t="shared" si="6"/>
        <v>9.5</v>
      </c>
      <c r="S55">
        <f t="shared" si="7"/>
        <v>0.63157894736842102</v>
      </c>
      <c r="T55" t="str">
        <f t="shared" si="8"/>
        <v>No Indication</v>
      </c>
      <c r="U55" t="str">
        <f t="shared" si="9"/>
        <v>No T+M+I</v>
      </c>
      <c r="V55">
        <v>242.5061837986448</v>
      </c>
      <c r="W55">
        <v>236.20895291712955</v>
      </c>
      <c r="X55">
        <f t="shared" si="10"/>
        <v>6.2972308815152473</v>
      </c>
      <c r="Y55">
        <v>6.7114325870261577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246.5</v>
      </c>
      <c r="D56">
        <v>246.95</v>
      </c>
      <c r="E56">
        <v>240.3</v>
      </c>
      <c r="F56">
        <v>242</v>
      </c>
      <c r="G56">
        <f>_xll.TA_TYPPRICE(D56,E56,F56)</f>
        <v>243.08333333333334</v>
      </c>
      <c r="H56">
        <v>244.13960385699158</v>
      </c>
      <c r="I56" t="str">
        <f t="shared" si="0"/>
        <v>DOWN</v>
      </c>
      <c r="J56">
        <v>248.3219843045141</v>
      </c>
      <c r="K56">
        <v>240.37797463424553</v>
      </c>
      <c r="L56" t="str">
        <f t="shared" si="1"/>
        <v>No Confirmation</v>
      </c>
      <c r="M56" t="str">
        <f t="shared" si="2"/>
        <v>No Trend</v>
      </c>
      <c r="N56">
        <v>44.166315089686989</v>
      </c>
      <c r="O56" t="str">
        <f t="shared" si="3"/>
        <v>No Momentum</v>
      </c>
      <c r="P56" t="str">
        <f t="shared" si="4"/>
        <v>No Trend + Momentum</v>
      </c>
      <c r="Q56">
        <f t="shared" si="5"/>
        <v>1.6999999999999886</v>
      </c>
      <c r="R56">
        <f t="shared" si="6"/>
        <v>6.6499999999999773</v>
      </c>
      <c r="S56">
        <f t="shared" si="7"/>
        <v>0.25563909774436006</v>
      </c>
      <c r="T56" t="str">
        <f t="shared" si="8"/>
        <v>No Indication</v>
      </c>
      <c r="U56" t="str">
        <f t="shared" si="9"/>
        <v>No T+M+I</v>
      </c>
      <c r="V56">
        <v>242.42830936808406</v>
      </c>
      <c r="W56">
        <v>236.63791936771256</v>
      </c>
      <c r="X56">
        <f t="shared" si="10"/>
        <v>5.7903900003715023</v>
      </c>
      <c r="Y56">
        <v>6.5272240696952268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242.25</v>
      </c>
      <c r="D57">
        <v>245.1</v>
      </c>
      <c r="E57">
        <v>239</v>
      </c>
      <c r="F57">
        <v>242</v>
      </c>
      <c r="G57">
        <f>_xll.TA_TYPPRICE(D57,E57,F57)</f>
        <v>242.03333333333333</v>
      </c>
      <c r="H57">
        <v>243.08646859516244</v>
      </c>
      <c r="I57" t="str">
        <f t="shared" si="0"/>
        <v>DOWN</v>
      </c>
      <c r="J57">
        <v>247.60598779239984</v>
      </c>
      <c r="K57">
        <v>240.07175804885765</v>
      </c>
      <c r="L57" t="str">
        <f t="shared" si="1"/>
        <v>No Confirmation</v>
      </c>
      <c r="M57" t="str">
        <f t="shared" si="2"/>
        <v>No Trend</v>
      </c>
      <c r="N57">
        <v>44.166315089686989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6.0999999999999943</v>
      </c>
      <c r="S57">
        <f t="shared" si="7"/>
        <v>0.49180327868852503</v>
      </c>
      <c r="T57" t="str">
        <f t="shared" si="8"/>
        <v>No Indication</v>
      </c>
      <c r="U57" t="str">
        <f t="shared" si="9"/>
        <v>No T+M+I</v>
      </c>
      <c r="V57">
        <v>242.36241561914804</v>
      </c>
      <c r="W57">
        <v>237.03511052565977</v>
      </c>
      <c r="X57">
        <f t="shared" si="10"/>
        <v>5.3273050934882633</v>
      </c>
      <c r="Y57">
        <v>6.2872402744538345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242</v>
      </c>
      <c r="D58">
        <v>244</v>
      </c>
      <c r="E58">
        <v>235.5</v>
      </c>
      <c r="F58">
        <v>243</v>
      </c>
      <c r="G58">
        <f>_xll.TA_TYPPRICE(D58,E58,F58)</f>
        <v>240.83333333333334</v>
      </c>
      <c r="H58">
        <v>241.95990096424788</v>
      </c>
      <c r="I58" t="str">
        <f t="shared" si="0"/>
        <v>UP</v>
      </c>
      <c r="J58">
        <v>246.80465717186655</v>
      </c>
      <c r="K58">
        <v>239.05581181577816</v>
      </c>
      <c r="L58" t="str">
        <f t="shared" si="1"/>
        <v>No Confirmation</v>
      </c>
      <c r="M58" t="str">
        <f t="shared" si="2"/>
        <v>No Trend</v>
      </c>
      <c r="N58">
        <v>49.673332772055453</v>
      </c>
      <c r="O58" t="str">
        <f t="shared" si="3"/>
        <v>No Momentum</v>
      </c>
      <c r="P58" t="str">
        <f t="shared" si="4"/>
        <v>No Trend + Momentum</v>
      </c>
      <c r="Q58">
        <f t="shared" si="5"/>
        <v>7.5</v>
      </c>
      <c r="R58">
        <f t="shared" si="6"/>
        <v>8.5</v>
      </c>
      <c r="S58">
        <f t="shared" si="7"/>
        <v>0.88235294117647056</v>
      </c>
      <c r="T58" t="str">
        <f t="shared" si="8"/>
        <v>UP</v>
      </c>
      <c r="U58" t="str">
        <f t="shared" si="9"/>
        <v>No T+M+I</v>
      </c>
      <c r="V58">
        <v>242.46050552389448</v>
      </c>
      <c r="W58">
        <v>237.47695419042572</v>
      </c>
      <c r="X58">
        <f t="shared" si="10"/>
        <v>4.9835513334687676</v>
      </c>
      <c r="Y58">
        <v>6.0265024862568213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244</v>
      </c>
      <c r="D59">
        <v>245</v>
      </c>
      <c r="E59">
        <v>238.35</v>
      </c>
      <c r="F59">
        <v>239</v>
      </c>
      <c r="G59">
        <f>_xll.TA_TYPPRICE(D59,E59,F59)</f>
        <v>240.78333333333333</v>
      </c>
      <c r="H59">
        <v>241.37161714879062</v>
      </c>
      <c r="I59" t="str">
        <f t="shared" si="0"/>
        <v>DOWN</v>
      </c>
      <c r="J59">
        <v>246.40362224478508</v>
      </c>
      <c r="K59">
        <v>238.89896474560524</v>
      </c>
      <c r="L59" t="str">
        <f t="shared" si="1"/>
        <v>No Confirmation</v>
      </c>
      <c r="M59" t="str">
        <f t="shared" si="2"/>
        <v>No Trend</v>
      </c>
      <c r="N59">
        <v>33.267194657199362</v>
      </c>
      <c r="O59" t="str">
        <f t="shared" si="3"/>
        <v>DOWN</v>
      </c>
      <c r="P59" t="str">
        <f t="shared" si="4"/>
        <v>No Trend + Momentum</v>
      </c>
      <c r="Q59">
        <f t="shared" si="5"/>
        <v>0.65000000000000568</v>
      </c>
      <c r="R59">
        <f t="shared" si="6"/>
        <v>6.6500000000000057</v>
      </c>
      <c r="S59">
        <f t="shared" si="7"/>
        <v>9.7744360902256411E-2</v>
      </c>
      <c r="T59" t="str">
        <f t="shared" si="8"/>
        <v>DOWN</v>
      </c>
      <c r="U59" t="str">
        <f t="shared" si="9"/>
        <v>No T+M+I</v>
      </c>
      <c r="V59">
        <v>241.92812005867995</v>
      </c>
      <c r="W59">
        <v>237.58977239854232</v>
      </c>
      <c r="X59">
        <f t="shared" si="10"/>
        <v>4.3383476601376287</v>
      </c>
      <c r="Y59">
        <v>5.6888715210329828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239</v>
      </c>
      <c r="D60">
        <v>240</v>
      </c>
      <c r="E60">
        <v>231.05</v>
      </c>
      <c r="F60">
        <v>234</v>
      </c>
      <c r="G60">
        <f>_xll.TA_TYPPRICE(D60,E60,F60)</f>
        <v>235.01666666666665</v>
      </c>
      <c r="H60">
        <v>238.19414190772864</v>
      </c>
      <c r="I60" t="str">
        <f t="shared" si="0"/>
        <v>DOWN</v>
      </c>
      <c r="J60">
        <v>244.98059507927729</v>
      </c>
      <c r="K60">
        <v>237.15475035769296</v>
      </c>
      <c r="L60" t="str">
        <f t="shared" si="1"/>
        <v>DOWN</v>
      </c>
      <c r="M60" t="str">
        <f t="shared" si="2"/>
        <v>DOWN</v>
      </c>
      <c r="N60">
        <v>21.943141599446196</v>
      </c>
      <c r="O60" t="str">
        <f t="shared" si="3"/>
        <v>DOWN</v>
      </c>
      <c r="P60" t="str">
        <f t="shared" si="4"/>
        <v>DOWN</v>
      </c>
      <c r="Q60">
        <f t="shared" si="5"/>
        <v>2.9499999999999886</v>
      </c>
      <c r="R60">
        <f t="shared" si="6"/>
        <v>8.9499999999999886</v>
      </c>
      <c r="S60">
        <f t="shared" si="7"/>
        <v>0.32960893854748519</v>
      </c>
      <c r="T60" t="str">
        <f t="shared" si="8"/>
        <v>No Indication</v>
      </c>
      <c r="U60" t="str">
        <f t="shared" si="9"/>
        <v>No T+M+I</v>
      </c>
      <c r="V60">
        <v>240.70840928042151</v>
      </c>
      <c r="W60">
        <v>237.32386333198363</v>
      </c>
      <c r="X60">
        <f t="shared" si="10"/>
        <v>3.384545948437875</v>
      </c>
      <c r="Y60">
        <v>5.2280064065139609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234</v>
      </c>
      <c r="D61">
        <v>237.85</v>
      </c>
      <c r="E61">
        <v>230.55</v>
      </c>
      <c r="F61">
        <v>238</v>
      </c>
      <c r="G61">
        <f>_xll.TA_TYPPRICE(D61,E61,F61)</f>
        <v>235.46666666666667</v>
      </c>
      <c r="H61">
        <v>236.83040428719767</v>
      </c>
      <c r="I61" t="str">
        <f t="shared" si="0"/>
        <v>UP</v>
      </c>
      <c r="J61">
        <v>243.39601839499346</v>
      </c>
      <c r="K61">
        <v>235.6870280559834</v>
      </c>
      <c r="L61" t="str">
        <f t="shared" si="1"/>
        <v>No Confirmation</v>
      </c>
      <c r="M61" t="str">
        <f t="shared" si="2"/>
        <v>No Trend</v>
      </c>
      <c r="N61">
        <v>41.765865818777634</v>
      </c>
      <c r="O61" t="str">
        <f t="shared" si="3"/>
        <v>No Momentum</v>
      </c>
      <c r="P61" t="str">
        <f t="shared" si="4"/>
        <v>No Trend + Momentum</v>
      </c>
      <c r="Q61">
        <f t="shared" si="5"/>
        <v>7.4499999999999886</v>
      </c>
      <c r="R61">
        <f t="shared" si="6"/>
        <v>7.2999999999999829</v>
      </c>
      <c r="S61">
        <f t="shared" si="7"/>
        <v>1.0205479452054802</v>
      </c>
      <c r="T61" t="str">
        <f t="shared" si="8"/>
        <v>UP</v>
      </c>
      <c r="U61" t="str">
        <f t="shared" si="9"/>
        <v>No T+M+I</v>
      </c>
      <c r="V61">
        <v>240.29173092958743</v>
      </c>
      <c r="W61">
        <v>237.37394752961447</v>
      </c>
      <c r="X61">
        <f t="shared" si="10"/>
        <v>2.9177833999729614</v>
      </c>
      <c r="Y61">
        <v>4.7659618052057606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237.7</v>
      </c>
      <c r="D62">
        <v>237.7</v>
      </c>
      <c r="E62">
        <v>231.55</v>
      </c>
      <c r="F62">
        <v>232</v>
      </c>
      <c r="G62">
        <f>_xll.TA_TYPPRICE(D62,E62,F62)</f>
        <v>233.75</v>
      </c>
      <c r="H62">
        <v>235.29020214359883</v>
      </c>
      <c r="I62" t="str">
        <f t="shared" si="0"/>
        <v>DOWN</v>
      </c>
      <c r="J62">
        <v>242.13023652943934</v>
      </c>
      <c r="K62">
        <v>234.7676884879871</v>
      </c>
      <c r="L62" t="str">
        <f t="shared" si="1"/>
        <v>DOWN</v>
      </c>
      <c r="M62" t="str">
        <f t="shared" si="2"/>
        <v>DOWN</v>
      </c>
      <c r="N62">
        <v>28.293576690309084</v>
      </c>
      <c r="O62" t="str">
        <f t="shared" si="3"/>
        <v>DOWN</v>
      </c>
      <c r="P62" t="str">
        <f t="shared" si="4"/>
        <v>DOWN</v>
      </c>
      <c r="Q62">
        <f t="shared" si="5"/>
        <v>0.44999999999998863</v>
      </c>
      <c r="R62">
        <f t="shared" si="6"/>
        <v>6.1499999999999773</v>
      </c>
      <c r="S62">
        <f t="shared" si="7"/>
        <v>7.3170731707315501E-2</v>
      </c>
      <c r="T62" t="str">
        <f t="shared" si="8"/>
        <v>DOWN</v>
      </c>
      <c r="U62" t="str">
        <f t="shared" si="9"/>
        <v>DOWN</v>
      </c>
      <c r="V62">
        <v>239.0160800173432</v>
      </c>
      <c r="W62">
        <v>236.97587734223561</v>
      </c>
      <c r="X62">
        <f t="shared" si="10"/>
        <v>2.0402026751075937</v>
      </c>
      <c r="Y62">
        <v>4.2208099791861269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234.9</v>
      </c>
      <c r="D63">
        <v>234.9</v>
      </c>
      <c r="E63">
        <v>224</v>
      </c>
      <c r="F63">
        <v>229</v>
      </c>
      <c r="G63">
        <f>_xll.TA_TYPPRICE(D63,E63,F63)</f>
        <v>229.29999999999998</v>
      </c>
      <c r="H63">
        <v>232.29510107179942</v>
      </c>
      <c r="I63" t="str">
        <f t="shared" si="0"/>
        <v>DOWN</v>
      </c>
      <c r="J63">
        <v>240.52351730067505</v>
      </c>
      <c r="K63">
        <v>232.37486882398997</v>
      </c>
      <c r="L63" t="str">
        <f t="shared" si="1"/>
        <v>DOWN</v>
      </c>
      <c r="M63" t="str">
        <f t="shared" si="2"/>
        <v>DOWN</v>
      </c>
      <c r="N63">
        <v>23.54649966328725</v>
      </c>
      <c r="O63" t="str">
        <f t="shared" si="3"/>
        <v>DOWN</v>
      </c>
      <c r="P63" t="str">
        <f t="shared" si="4"/>
        <v>DOWN</v>
      </c>
      <c r="Q63">
        <f t="shared" si="5"/>
        <v>5</v>
      </c>
      <c r="R63">
        <f t="shared" si="6"/>
        <v>10.900000000000006</v>
      </c>
      <c r="S63">
        <f t="shared" si="7"/>
        <v>0.45871559633027498</v>
      </c>
      <c r="T63" t="str">
        <f t="shared" si="8"/>
        <v>No Indication</v>
      </c>
      <c r="U63" t="str">
        <f t="shared" si="9"/>
        <v>No T+M+I</v>
      </c>
      <c r="V63">
        <v>237.47514463005962</v>
      </c>
      <c r="W63">
        <v>236.38507161318111</v>
      </c>
      <c r="X63">
        <f t="shared" si="10"/>
        <v>1.090073016878506</v>
      </c>
      <c r="Y63">
        <v>3.5946625867246027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226</v>
      </c>
      <c r="D64">
        <v>228.45</v>
      </c>
      <c r="E64">
        <v>223.85</v>
      </c>
      <c r="F64">
        <v>224.95</v>
      </c>
      <c r="G64">
        <f>_xll.TA_TYPPRICE(D64,E64,F64)</f>
        <v>225.75</v>
      </c>
      <c r="H64">
        <v>229.02255053589971</v>
      </c>
      <c r="I64" t="str">
        <f t="shared" si="0"/>
        <v>DOWN</v>
      </c>
      <c r="J64">
        <v>237.8405134560806</v>
      </c>
      <c r="K64">
        <v>230.48045352976999</v>
      </c>
      <c r="L64" t="str">
        <f t="shared" si="1"/>
        <v>DOWN</v>
      </c>
      <c r="M64" t="str">
        <f t="shared" si="2"/>
        <v>DOWN</v>
      </c>
      <c r="N64">
        <v>18.350863663701919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4.5999999999999943</v>
      </c>
      <c r="S64">
        <f t="shared" si="7"/>
        <v>0.23913043478260776</v>
      </c>
      <c r="T64" t="str">
        <f t="shared" si="8"/>
        <v>No Indication</v>
      </c>
      <c r="U64" t="str">
        <f t="shared" si="9"/>
        <v>No T+M+I</v>
      </c>
      <c r="V64">
        <v>235.54819930235814</v>
      </c>
      <c r="W64">
        <v>235.53802927146398</v>
      </c>
      <c r="X64">
        <f t="shared" si="10"/>
        <v>1.0170030894158799E-2</v>
      </c>
      <c r="Y64">
        <v>2.8777640755585141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228.15</v>
      </c>
      <c r="D65">
        <v>228.5</v>
      </c>
      <c r="E65">
        <v>220.3</v>
      </c>
      <c r="F65">
        <v>224.95</v>
      </c>
      <c r="G65">
        <f>_xll.TA_TYPPRICE(D65,E65,F65)</f>
        <v>224.58333333333334</v>
      </c>
      <c r="H65">
        <v>226.80294193461651</v>
      </c>
      <c r="I65" t="str">
        <f t="shared" si="0"/>
        <v>DOWN</v>
      </c>
      <c r="J65">
        <v>235.7648437991738</v>
      </c>
      <c r="K65">
        <v>228.21813052315443</v>
      </c>
      <c r="L65" t="str">
        <f t="shared" si="1"/>
        <v>DOWN</v>
      </c>
      <c r="M65" t="str">
        <f t="shared" si="2"/>
        <v>DOWN</v>
      </c>
      <c r="N65">
        <v>18.350863663701919</v>
      </c>
      <c r="O65" t="str">
        <f t="shared" si="3"/>
        <v>DOWN</v>
      </c>
      <c r="P65" t="str">
        <f t="shared" si="4"/>
        <v>DOWN</v>
      </c>
      <c r="Q65">
        <f t="shared" si="5"/>
        <v>4.6499999999999773</v>
      </c>
      <c r="R65">
        <f t="shared" si="6"/>
        <v>8.1999999999999886</v>
      </c>
      <c r="S65">
        <f t="shared" si="7"/>
        <v>0.56707317073170538</v>
      </c>
      <c r="T65" t="str">
        <f t="shared" si="8"/>
        <v>No Indication</v>
      </c>
      <c r="U65" t="str">
        <f t="shared" si="9"/>
        <v>No T+M+I</v>
      </c>
      <c r="V65">
        <v>233.91770710199535</v>
      </c>
      <c r="W65">
        <v>234.75373080691111</v>
      </c>
      <c r="X65">
        <f t="shared" si="10"/>
        <v>-0.83602370491576039</v>
      </c>
      <c r="Y65">
        <v>2.1350065194636594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225.4</v>
      </c>
      <c r="D66">
        <v>226.45</v>
      </c>
      <c r="E66">
        <v>222.6</v>
      </c>
      <c r="F66">
        <v>224.3</v>
      </c>
      <c r="G66">
        <f>_xll.TA_TYPPRICE(D66,E66,F66)</f>
        <v>224.44999999999996</v>
      </c>
      <c r="H66">
        <v>225.62647096730825</v>
      </c>
      <c r="I66" t="str">
        <f t="shared" si="0"/>
        <v>DOWN</v>
      </c>
      <c r="J66">
        <v>233.6948785104685</v>
      </c>
      <c r="K66">
        <v>226.96965707356455</v>
      </c>
      <c r="L66" t="str">
        <f t="shared" si="1"/>
        <v>DOWN</v>
      </c>
      <c r="M66" t="str">
        <f t="shared" si="2"/>
        <v>DOWN</v>
      </c>
      <c r="N66">
        <v>17.388681349030737</v>
      </c>
      <c r="O66" t="str">
        <f t="shared" si="3"/>
        <v>DOWN</v>
      </c>
      <c r="P66" t="str">
        <f t="shared" si="4"/>
        <v>DOWN</v>
      </c>
      <c r="Q66">
        <f t="shared" si="5"/>
        <v>1.7000000000000171</v>
      </c>
      <c r="R66">
        <f t="shared" si="6"/>
        <v>3.8499999999999943</v>
      </c>
      <c r="S66">
        <f t="shared" si="7"/>
        <v>0.44155844155844665</v>
      </c>
      <c r="T66" t="str">
        <f t="shared" si="8"/>
        <v>No Indication</v>
      </c>
      <c r="U66" t="str">
        <f t="shared" si="9"/>
        <v>No T+M+I</v>
      </c>
      <c r="V66">
        <v>232.43805985553453</v>
      </c>
      <c r="W66">
        <v>233.97938037676954</v>
      </c>
      <c r="X66">
        <f t="shared" si="10"/>
        <v>-1.5413205212350078</v>
      </c>
      <c r="Y66">
        <v>1.3997411113239258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227</v>
      </c>
      <c r="D67">
        <v>227</v>
      </c>
      <c r="E67">
        <v>221</v>
      </c>
      <c r="F67">
        <v>222.65</v>
      </c>
      <c r="G67">
        <f>_xll.TA_TYPPRICE(D67,E67,F67)</f>
        <v>223.54999999999998</v>
      </c>
      <c r="H67">
        <v>224.5882354836541</v>
      </c>
      <c r="I67" t="str">
        <f t="shared" ref="I67:I104" si="20">IF(F67&gt;H67,"UP","DOWN")</f>
        <v>DOWN</v>
      </c>
      <c r="J67">
        <v>232.20712773036439</v>
      </c>
      <c r="K67">
        <v>225.64306661277243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14.908343440185712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1.6500000000000057</v>
      </c>
      <c r="R67">
        <f t="shared" ref="R67:R104" si="26">D67-E67</f>
        <v>6</v>
      </c>
      <c r="S67">
        <f t="shared" ref="S67:S104" si="27">Q67/R67</f>
        <v>0.27500000000000097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230.93220449314461</v>
      </c>
      <c r="W67">
        <v>233.14016701552734</v>
      </c>
      <c r="X67">
        <f t="shared" ref="X67:X104" si="30">V67-W67</f>
        <v>-2.2079625223827293</v>
      </c>
      <c r="Y67">
        <v>0.67820038458259468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223.85</v>
      </c>
      <c r="D68">
        <v>223.85</v>
      </c>
      <c r="E68">
        <v>219</v>
      </c>
      <c r="F68">
        <v>222</v>
      </c>
      <c r="G68">
        <f>_xll.TA_TYPPRICE(D68,E68,F68)</f>
        <v>221.61666666666667</v>
      </c>
      <c r="H68">
        <v>223.10245107516039</v>
      </c>
      <c r="I68" t="str">
        <f t="shared" si="20"/>
        <v>DOWN</v>
      </c>
      <c r="J68">
        <v>230.34998823472785</v>
      </c>
      <c r="K68">
        <v>224.1668295877119</v>
      </c>
      <c r="L68" t="str">
        <f t="shared" si="21"/>
        <v>DOWN</v>
      </c>
      <c r="M68" t="str">
        <f t="shared" si="22"/>
        <v>DOWN</v>
      </c>
      <c r="N68">
        <v>13.929908630457064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4.8499999999999943</v>
      </c>
      <c r="S68">
        <f t="shared" si="27"/>
        <v>0.61855670103092852</v>
      </c>
      <c r="T68" t="str">
        <f t="shared" si="28"/>
        <v>No Indication</v>
      </c>
      <c r="U68" t="str">
        <f t="shared" si="29"/>
        <v>No T+M+I</v>
      </c>
      <c r="V68">
        <v>229.55801918650698</v>
      </c>
      <c r="W68">
        <v>232.31496945882162</v>
      </c>
      <c r="X68">
        <f t="shared" si="30"/>
        <v>-2.75695027231464</v>
      </c>
      <c r="Y68">
        <v>-8.8297467968522225E-3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218.2</v>
      </c>
      <c r="D69">
        <v>224.5</v>
      </c>
      <c r="E69">
        <v>217.5</v>
      </c>
      <c r="F69">
        <v>223.4</v>
      </c>
      <c r="G69">
        <f>_xll.TA_TYPPRICE(D69,E69,F69)</f>
        <v>221.79999999999998</v>
      </c>
      <c r="H69">
        <v>222.45122553758017</v>
      </c>
      <c r="I69" t="str">
        <f t="shared" si="20"/>
        <v>UP</v>
      </c>
      <c r="J69">
        <v>229.04999084923276</v>
      </c>
      <c r="K69">
        <v>222.68531190155369</v>
      </c>
      <c r="L69" t="str">
        <f t="shared" si="21"/>
        <v>No Confirmation</v>
      </c>
      <c r="M69" t="str">
        <f t="shared" si="22"/>
        <v>No Trend</v>
      </c>
      <c r="N69">
        <v>26.854449168238382</v>
      </c>
      <c r="O69" t="str">
        <f t="shared" si="23"/>
        <v>DOWN</v>
      </c>
      <c r="P69" t="str">
        <f t="shared" si="24"/>
        <v>No Trend + Momentum</v>
      </c>
      <c r="Q69">
        <f t="shared" si="25"/>
        <v>5.9000000000000057</v>
      </c>
      <c r="R69">
        <f t="shared" si="26"/>
        <v>7</v>
      </c>
      <c r="S69">
        <f t="shared" si="27"/>
        <v>0.84285714285714364</v>
      </c>
      <c r="T69" t="str">
        <f t="shared" si="28"/>
        <v>UP</v>
      </c>
      <c r="U69" t="str">
        <f t="shared" si="29"/>
        <v>No T+M+I</v>
      </c>
      <c r="V69">
        <v>228.61063161935206</v>
      </c>
      <c r="W69">
        <v>231.65460135076077</v>
      </c>
      <c r="X69">
        <f t="shared" si="30"/>
        <v>-3.0439697314087084</v>
      </c>
      <c r="Y69">
        <v>-0.61585774371922353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225.85</v>
      </c>
      <c r="D70">
        <v>225.85</v>
      </c>
      <c r="E70">
        <v>220.1</v>
      </c>
      <c r="F70">
        <v>224</v>
      </c>
      <c r="G70">
        <f>_xll.TA_TYPPRICE(D70,E70,F70)</f>
        <v>223.31666666666669</v>
      </c>
      <c r="H70">
        <v>222.88394610212345</v>
      </c>
      <c r="I70" t="str">
        <f t="shared" si="20"/>
        <v>UP</v>
      </c>
      <c r="J70">
        <v>228.33888177162547</v>
      </c>
      <c r="K70">
        <v>222.11079814565286</v>
      </c>
      <c r="L70" t="str">
        <f t="shared" si="21"/>
        <v>No Confirmation</v>
      </c>
      <c r="M70" t="str">
        <f t="shared" si="22"/>
        <v>No Trend</v>
      </c>
      <c r="N70">
        <v>32.300498228249445</v>
      </c>
      <c r="O70" t="str">
        <f t="shared" si="23"/>
        <v>DOWN</v>
      </c>
      <c r="P70" t="str">
        <f t="shared" si="24"/>
        <v>No Trend + Momentum</v>
      </c>
      <c r="Q70">
        <f t="shared" si="25"/>
        <v>3.9000000000000057</v>
      </c>
      <c r="R70">
        <f t="shared" si="26"/>
        <v>5.75</v>
      </c>
      <c r="S70">
        <f t="shared" si="27"/>
        <v>0.67826086956521836</v>
      </c>
      <c r="T70" t="str">
        <f t="shared" si="28"/>
        <v>No Indication</v>
      </c>
      <c r="U70" t="str">
        <f t="shared" si="29"/>
        <v>No T+M+I</v>
      </c>
      <c r="V70">
        <v>227.90130367791329</v>
      </c>
      <c r="W70">
        <v>231.08759384329701</v>
      </c>
      <c r="X70">
        <f t="shared" si="30"/>
        <v>-3.1862901653837241</v>
      </c>
      <c r="Y70">
        <v>-1.1299442280521237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225.5</v>
      </c>
      <c r="D71">
        <v>225.5</v>
      </c>
      <c r="E71">
        <v>222.25</v>
      </c>
      <c r="F71">
        <v>224</v>
      </c>
      <c r="G71">
        <f>_xll.TA_TYPPRICE(D71,E71,F71)</f>
        <v>223.91666666666666</v>
      </c>
      <c r="H71">
        <v>223.40030638439504</v>
      </c>
      <c r="I71" t="str">
        <f t="shared" si="20"/>
        <v>UP</v>
      </c>
      <c r="J71">
        <v>227.70801915570868</v>
      </c>
      <c r="K71">
        <v>222.14173189106333</v>
      </c>
      <c r="L71" t="str">
        <f t="shared" si="21"/>
        <v>No Confirmation</v>
      </c>
      <c r="M71" t="str">
        <f t="shared" si="22"/>
        <v>No Trend</v>
      </c>
      <c r="N71">
        <v>32.300498228249445</v>
      </c>
      <c r="O71" t="str">
        <f t="shared" si="23"/>
        <v>DOWN</v>
      </c>
      <c r="P71" t="str">
        <f t="shared" si="24"/>
        <v>No Trend + Momentum</v>
      </c>
      <c r="Q71">
        <f t="shared" si="25"/>
        <v>1.75</v>
      </c>
      <c r="R71">
        <f t="shared" si="26"/>
        <v>3.25</v>
      </c>
      <c r="S71">
        <f t="shared" si="27"/>
        <v>0.53846153846153844</v>
      </c>
      <c r="T71" t="str">
        <f t="shared" si="28"/>
        <v>No Indication</v>
      </c>
      <c r="U71" t="str">
        <f t="shared" si="29"/>
        <v>No T+M+I</v>
      </c>
      <c r="V71">
        <v>227.30110311208048</v>
      </c>
      <c r="W71">
        <v>230.56258689194169</v>
      </c>
      <c r="X71">
        <f t="shared" si="30"/>
        <v>-3.2614837798612086</v>
      </c>
      <c r="Y71">
        <v>-1.5562521384139407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224</v>
      </c>
      <c r="D72">
        <v>224.1</v>
      </c>
      <c r="E72">
        <v>221.4</v>
      </c>
      <c r="F72">
        <v>223.8</v>
      </c>
      <c r="G72">
        <f>_xll.TA_TYPPRICE(D72,E72,F72)</f>
        <v>223.1</v>
      </c>
      <c r="H72">
        <v>223.2501531921975</v>
      </c>
      <c r="I72" t="str">
        <f t="shared" si="20"/>
        <v>UP</v>
      </c>
      <c r="J72">
        <v>226.90623712110676</v>
      </c>
      <c r="K72">
        <v>221.97690258193813</v>
      </c>
      <c r="L72" t="str">
        <f t="shared" si="21"/>
        <v>No Confirmation</v>
      </c>
      <c r="M72" t="str">
        <f t="shared" si="22"/>
        <v>No Trend</v>
      </c>
      <c r="N72">
        <v>31.094688946403249</v>
      </c>
      <c r="O72" t="str">
        <f t="shared" si="23"/>
        <v>DOWN</v>
      </c>
      <c r="P72" t="str">
        <f t="shared" si="24"/>
        <v>No Trend + Momentum</v>
      </c>
      <c r="Q72">
        <f t="shared" si="25"/>
        <v>2.4000000000000057</v>
      </c>
      <c r="R72">
        <f t="shared" si="26"/>
        <v>2.6999999999999886</v>
      </c>
      <c r="S72">
        <f t="shared" si="27"/>
        <v>0.88888888888889472</v>
      </c>
      <c r="T72" t="str">
        <f t="shared" si="28"/>
        <v>UP</v>
      </c>
      <c r="U72" t="str">
        <f t="shared" si="29"/>
        <v>No T+M+I</v>
      </c>
      <c r="V72">
        <v>226.76247186406809</v>
      </c>
      <c r="W72">
        <v>230.06165452957563</v>
      </c>
      <c r="X72">
        <f t="shared" si="30"/>
        <v>-3.2991826655075442</v>
      </c>
      <c r="Y72">
        <v>-1.9048382438326614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229</v>
      </c>
      <c r="D73">
        <v>229</v>
      </c>
      <c r="E73">
        <v>216.6</v>
      </c>
      <c r="F73">
        <v>224</v>
      </c>
      <c r="G73">
        <f>_xll.TA_TYPPRICE(D73,E73,F73)</f>
        <v>223.20000000000002</v>
      </c>
      <c r="H73">
        <v>223.22507659609875</v>
      </c>
      <c r="I73" t="str">
        <f t="shared" si="20"/>
        <v>UP</v>
      </c>
      <c r="J73">
        <v>227.3715177608608</v>
      </c>
      <c r="K73">
        <v>220.78203534150742</v>
      </c>
      <c r="L73" t="str">
        <f t="shared" si="21"/>
        <v>No Confirmation</v>
      </c>
      <c r="M73" t="str">
        <f t="shared" si="22"/>
        <v>No Trend</v>
      </c>
      <c r="N73">
        <v>34.166715311554071</v>
      </c>
      <c r="O73" t="str">
        <f t="shared" si="23"/>
        <v>DOWN</v>
      </c>
      <c r="P73" t="str">
        <f t="shared" si="24"/>
        <v>No Trend + Momentum</v>
      </c>
      <c r="Q73">
        <f t="shared" si="25"/>
        <v>7.4000000000000057</v>
      </c>
      <c r="R73">
        <f t="shared" si="26"/>
        <v>12.400000000000006</v>
      </c>
      <c r="S73">
        <f t="shared" si="27"/>
        <v>0.59677419354838723</v>
      </c>
      <c r="T73" t="str">
        <f t="shared" si="28"/>
        <v>No Indication</v>
      </c>
      <c r="U73" t="str">
        <f t="shared" si="29"/>
        <v>No T+M+I</v>
      </c>
      <c r="V73">
        <v>226.33747619267299</v>
      </c>
      <c r="W73">
        <v>229.61264308294039</v>
      </c>
      <c r="X73">
        <f t="shared" si="30"/>
        <v>-3.2751668902673998</v>
      </c>
      <c r="Y73">
        <v>-2.1789039731196089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221.15</v>
      </c>
      <c r="D74">
        <v>222.35</v>
      </c>
      <c r="E74">
        <v>217</v>
      </c>
      <c r="F74">
        <v>220</v>
      </c>
      <c r="G74">
        <f>_xll.TA_TYPPRICE(D74,E74,F74)</f>
        <v>219.78333333333333</v>
      </c>
      <c r="H74">
        <v>221.50420496471605</v>
      </c>
      <c r="I74" t="str">
        <f t="shared" si="20"/>
        <v>DOWN</v>
      </c>
      <c r="J74">
        <v>226.25562492511395</v>
      </c>
      <c r="K74">
        <v>219.94158304339467</v>
      </c>
      <c r="L74" t="str">
        <f t="shared" si="21"/>
        <v>No Confirmation</v>
      </c>
      <c r="M74" t="str">
        <f t="shared" si="22"/>
        <v>No Trend</v>
      </c>
      <c r="N74">
        <v>16.157664255456517</v>
      </c>
      <c r="O74" t="str">
        <f t="shared" si="23"/>
        <v>DOWN</v>
      </c>
      <c r="P74" t="str">
        <f t="shared" si="24"/>
        <v>No Trend + Momentum</v>
      </c>
      <c r="Q74">
        <f t="shared" si="25"/>
        <v>3</v>
      </c>
      <c r="R74">
        <f t="shared" si="26"/>
        <v>5.3499999999999943</v>
      </c>
      <c r="S74">
        <f t="shared" si="27"/>
        <v>0.56074766355140249</v>
      </c>
      <c r="T74" t="str">
        <f t="shared" si="28"/>
        <v>No Indication</v>
      </c>
      <c r="U74" t="str">
        <f t="shared" si="29"/>
        <v>No T+M+I</v>
      </c>
      <c r="V74">
        <v>225.36247985533868</v>
      </c>
      <c r="W74">
        <v>228.90059544716703</v>
      </c>
      <c r="X74">
        <f t="shared" si="30"/>
        <v>-3.5381155918283582</v>
      </c>
      <c r="Y74">
        <v>-2.4507462968613587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220.15</v>
      </c>
      <c r="D75">
        <v>221.9</v>
      </c>
      <c r="E75">
        <v>215</v>
      </c>
      <c r="F75">
        <v>218.9</v>
      </c>
      <c r="G75">
        <f>_xll.TA_TYPPRICE(D75,E75,F75)</f>
        <v>218.6</v>
      </c>
      <c r="H75">
        <v>220.05210248235801</v>
      </c>
      <c r="I75" t="str">
        <f t="shared" si="20"/>
        <v>DOWN</v>
      </c>
      <c r="J75">
        <v>225.28770827508862</v>
      </c>
      <c r="K75">
        <v>218.84345347819587</v>
      </c>
      <c r="L75" t="str">
        <f t="shared" si="21"/>
        <v>No Confirmation</v>
      </c>
      <c r="M75" t="str">
        <f t="shared" si="22"/>
        <v>No Trend</v>
      </c>
      <c r="N75">
        <v>13.67915967333942</v>
      </c>
      <c r="O75" t="str">
        <f t="shared" si="23"/>
        <v>DOWN</v>
      </c>
      <c r="P75" t="str">
        <f t="shared" si="24"/>
        <v>No Trend + Momentum</v>
      </c>
      <c r="Q75">
        <f t="shared" si="25"/>
        <v>3.9000000000000057</v>
      </c>
      <c r="R75">
        <f t="shared" si="26"/>
        <v>6.9000000000000057</v>
      </c>
      <c r="S75">
        <f t="shared" si="27"/>
        <v>0.56521739130434823</v>
      </c>
      <c r="T75" t="str">
        <f t="shared" si="28"/>
        <v>No Indication</v>
      </c>
      <c r="U75" t="str">
        <f t="shared" si="29"/>
        <v>No T+M+I</v>
      </c>
      <c r="V75">
        <v>224.36825218528656</v>
      </c>
      <c r="W75">
        <v>228.15981059922873</v>
      </c>
      <c r="X75">
        <f t="shared" si="30"/>
        <v>-3.7915584139421696</v>
      </c>
      <c r="Y75">
        <v>-2.7189087202775211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219.95</v>
      </c>
      <c r="D76">
        <v>220.5</v>
      </c>
      <c r="E76">
        <v>218</v>
      </c>
      <c r="F76">
        <v>220</v>
      </c>
      <c r="G76">
        <f>_xll.TA_TYPPRICE(D76,E76,F76)</f>
        <v>219.5</v>
      </c>
      <c r="H76">
        <v>219.776051241179</v>
      </c>
      <c r="I76" t="str">
        <f t="shared" si="20"/>
        <v>UP</v>
      </c>
      <c r="J76">
        <v>224.22377310284671</v>
      </c>
      <c r="K76">
        <v>218.65601937193011</v>
      </c>
      <c r="L76" t="str">
        <f t="shared" si="21"/>
        <v>No Confirmation</v>
      </c>
      <c r="M76" t="str">
        <f t="shared" si="22"/>
        <v>No Trend</v>
      </c>
      <c r="N76">
        <v>27.5676149714436</v>
      </c>
      <c r="O76" t="str">
        <f t="shared" si="23"/>
        <v>DOWN</v>
      </c>
      <c r="P76" t="str">
        <f t="shared" si="24"/>
        <v>No Trend + Momentum</v>
      </c>
      <c r="Q76">
        <f t="shared" si="25"/>
        <v>2</v>
      </c>
      <c r="R76">
        <f t="shared" si="26"/>
        <v>2.5</v>
      </c>
      <c r="S76">
        <f t="shared" si="27"/>
        <v>0.8</v>
      </c>
      <c r="T76" t="str">
        <f t="shared" si="28"/>
        <v>No Indication</v>
      </c>
      <c r="U76" t="str">
        <f t="shared" si="29"/>
        <v>No T+M+I</v>
      </c>
      <c r="V76">
        <v>223.69621338755016</v>
      </c>
      <c r="W76">
        <v>227.55538018447106</v>
      </c>
      <c r="X76">
        <f t="shared" si="30"/>
        <v>-3.8591667969209027</v>
      </c>
      <c r="Y76">
        <v>-2.9469603356061973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219.8</v>
      </c>
      <c r="D77">
        <v>220</v>
      </c>
      <c r="E77">
        <v>218.2</v>
      </c>
      <c r="F77">
        <v>220</v>
      </c>
      <c r="G77">
        <f>_xll.TA_TYPPRICE(D77,E77,F77)</f>
        <v>219.4</v>
      </c>
      <c r="H77">
        <v>219.58802562058952</v>
      </c>
      <c r="I77" t="str">
        <f t="shared" si="20"/>
        <v>UP</v>
      </c>
      <c r="J77">
        <v>223.28515685776966</v>
      </c>
      <c r="K77">
        <v>218.55468173372341</v>
      </c>
      <c r="L77" t="str">
        <f t="shared" si="21"/>
        <v>No Confirmation</v>
      </c>
      <c r="M77" t="str">
        <f t="shared" si="22"/>
        <v>No Trend</v>
      </c>
      <c r="N77">
        <v>27.567614971443604</v>
      </c>
      <c r="O77" t="str">
        <f t="shared" si="23"/>
        <v>DOWN</v>
      </c>
      <c r="P77" t="str">
        <f t="shared" si="24"/>
        <v>No Trend + Momentum</v>
      </c>
      <c r="Q77">
        <f t="shared" si="25"/>
        <v>1.8000000000000114</v>
      </c>
      <c r="R77">
        <f t="shared" si="26"/>
        <v>1.8000000000000114</v>
      </c>
      <c r="S77">
        <f t="shared" si="27"/>
        <v>1</v>
      </c>
      <c r="T77" t="str">
        <f t="shared" si="28"/>
        <v>UP</v>
      </c>
      <c r="U77" t="str">
        <f t="shared" si="29"/>
        <v>No T+M+I</v>
      </c>
      <c r="V77">
        <v>223.1275651740809</v>
      </c>
      <c r="W77">
        <v>226.99572239302876</v>
      </c>
      <c r="X77">
        <f t="shared" si="30"/>
        <v>-3.8681572189478572</v>
      </c>
      <c r="Y77">
        <v>-3.1311997122745292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220</v>
      </c>
      <c r="D78">
        <v>220</v>
      </c>
      <c r="E78">
        <v>217.95</v>
      </c>
      <c r="F78">
        <v>217.95</v>
      </c>
      <c r="G78">
        <f>_xll.TA_TYPPRICE(D78,E78,F78)</f>
        <v>218.63333333333333</v>
      </c>
      <c r="H78">
        <v>219.11067947696142</v>
      </c>
      <c r="I78" t="str">
        <f t="shared" si="20"/>
        <v>DOWN</v>
      </c>
      <c r="J78">
        <v>222.55512200048753</v>
      </c>
      <c r="K78">
        <v>218.4203080151182</v>
      </c>
      <c r="L78" t="str">
        <f t="shared" si="21"/>
        <v>DOWN</v>
      </c>
      <c r="M78" t="str">
        <f t="shared" si="22"/>
        <v>DOWN</v>
      </c>
      <c r="N78">
        <v>18.772498900867948</v>
      </c>
      <c r="O78" t="str">
        <f t="shared" si="23"/>
        <v>DOWN</v>
      </c>
      <c r="P78" t="str">
        <f t="shared" si="24"/>
        <v>DOWN</v>
      </c>
      <c r="Q78">
        <f t="shared" si="25"/>
        <v>0</v>
      </c>
      <c r="R78">
        <f t="shared" si="26"/>
        <v>2.0500000000000114</v>
      </c>
      <c r="S78">
        <f t="shared" si="27"/>
        <v>0</v>
      </c>
      <c r="T78" t="str">
        <f t="shared" si="28"/>
        <v>DOWN</v>
      </c>
      <c r="U78" t="str">
        <f t="shared" si="29"/>
        <v>DOWN</v>
      </c>
      <c r="V78">
        <v>222.33101668576077</v>
      </c>
      <c r="W78">
        <v>226.32566888243403</v>
      </c>
      <c r="X78">
        <f t="shared" si="30"/>
        <v>-3.9946521966732575</v>
      </c>
      <c r="Y78">
        <v>-3.3038902091542748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219</v>
      </c>
      <c r="D79">
        <v>220</v>
      </c>
      <c r="E79">
        <v>218.2</v>
      </c>
      <c r="F79">
        <v>219.8</v>
      </c>
      <c r="G79">
        <f>_xll.TA_TYPPRICE(D79,E79,F79)</f>
        <v>219.33333333333334</v>
      </c>
      <c r="H79">
        <v>219.2220064051474</v>
      </c>
      <c r="I79" t="str">
        <f t="shared" si="20"/>
        <v>UP</v>
      </c>
      <c r="J79">
        <v>221.98731711149031</v>
      </c>
      <c r="K79">
        <v>218.37135067842527</v>
      </c>
      <c r="L79" t="str">
        <f t="shared" si="21"/>
        <v>No Confirmation</v>
      </c>
      <c r="M79" t="str">
        <f t="shared" si="22"/>
        <v>No Trend</v>
      </c>
      <c r="N79">
        <v>40.269082607228128</v>
      </c>
      <c r="O79" t="str">
        <f t="shared" si="23"/>
        <v>No Momentum</v>
      </c>
      <c r="P79" t="str">
        <f t="shared" si="24"/>
        <v>No Trend + Momentum</v>
      </c>
      <c r="Q79">
        <f t="shared" si="25"/>
        <v>1.6000000000000227</v>
      </c>
      <c r="R79">
        <f t="shared" si="26"/>
        <v>1.8000000000000114</v>
      </c>
      <c r="S79">
        <f t="shared" si="27"/>
        <v>0.88888888888889594</v>
      </c>
      <c r="T79" t="str">
        <f t="shared" si="28"/>
        <v>UP</v>
      </c>
      <c r="U79" t="str">
        <f t="shared" si="29"/>
        <v>No T+M+I</v>
      </c>
      <c r="V79">
        <v>221.94162950333603</v>
      </c>
      <c r="W79">
        <v>225.84228600225373</v>
      </c>
      <c r="X79">
        <f t="shared" si="30"/>
        <v>-3.9006564989176979</v>
      </c>
      <c r="Y79">
        <v>-3.4232434671069596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221.85</v>
      </c>
      <c r="D80">
        <v>221.85</v>
      </c>
      <c r="E80">
        <v>212.55</v>
      </c>
      <c r="F80">
        <v>216.9</v>
      </c>
      <c r="G80">
        <f>_xll.TA_TYPPRICE(D80,E80,F80)</f>
        <v>217.1</v>
      </c>
      <c r="H80">
        <v>218.16100320257368</v>
      </c>
      <c r="I80" t="str">
        <f t="shared" si="20"/>
        <v>DOWN</v>
      </c>
      <c r="J80">
        <v>221.95680219782579</v>
      </c>
      <c r="K80">
        <v>217.07771719433077</v>
      </c>
      <c r="L80" t="str">
        <f t="shared" si="21"/>
        <v>DOWN</v>
      </c>
      <c r="M80" t="str">
        <f t="shared" si="22"/>
        <v>DOWN</v>
      </c>
      <c r="N80">
        <v>26.51786423586227</v>
      </c>
      <c r="O80" t="str">
        <f t="shared" si="23"/>
        <v>DOWN</v>
      </c>
      <c r="P80" t="str">
        <f t="shared" si="24"/>
        <v>DOWN</v>
      </c>
      <c r="Q80">
        <f t="shared" si="25"/>
        <v>4.3499999999999943</v>
      </c>
      <c r="R80">
        <f t="shared" si="26"/>
        <v>9.2999999999999829</v>
      </c>
      <c r="S80">
        <f t="shared" si="27"/>
        <v>0.46774193548387122</v>
      </c>
      <c r="T80" t="str">
        <f t="shared" si="28"/>
        <v>No Indication</v>
      </c>
      <c r="U80" t="str">
        <f t="shared" si="29"/>
        <v>No T+M+I</v>
      </c>
      <c r="V80">
        <v>221.16599419513048</v>
      </c>
      <c r="W80">
        <v>225.17989444653122</v>
      </c>
      <c r="X80">
        <f t="shared" si="30"/>
        <v>-4.0139002514007416</v>
      </c>
      <c r="Y80">
        <v>-3.5413748239657159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216</v>
      </c>
      <c r="D81">
        <v>218</v>
      </c>
      <c r="E81">
        <v>211.75</v>
      </c>
      <c r="F81">
        <v>218</v>
      </c>
      <c r="G81">
        <f>_xll.TA_TYPPRICE(D81,E81,F81)</f>
        <v>215.91666666666666</v>
      </c>
      <c r="H81">
        <v>217.03883493462018</v>
      </c>
      <c r="I81" t="str">
        <f t="shared" si="20"/>
        <v>UP</v>
      </c>
      <c r="J81">
        <v>221.07751282053118</v>
      </c>
      <c r="K81">
        <v>215.89378004003504</v>
      </c>
      <c r="L81" t="str">
        <f t="shared" si="21"/>
        <v>No Confirmation</v>
      </c>
      <c r="M81" t="str">
        <f t="shared" si="22"/>
        <v>No Trend</v>
      </c>
      <c r="N81">
        <v>36.757472892119189</v>
      </c>
      <c r="O81" t="str">
        <f t="shared" si="23"/>
        <v>DOWN</v>
      </c>
      <c r="P81" t="str">
        <f t="shared" si="24"/>
        <v>No Trend + Momentum</v>
      </c>
      <c r="Q81">
        <f t="shared" si="25"/>
        <v>6.25</v>
      </c>
      <c r="R81">
        <f t="shared" si="26"/>
        <v>6.25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220.67891816511042</v>
      </c>
      <c r="W81">
        <v>224.64805041345483</v>
      </c>
      <c r="X81">
        <f t="shared" si="30"/>
        <v>-3.9691322483444083</v>
      </c>
      <c r="Y81">
        <v>-3.6269263088414543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217</v>
      </c>
      <c r="D82">
        <v>218</v>
      </c>
      <c r="E82">
        <v>213</v>
      </c>
      <c r="F82">
        <v>215</v>
      </c>
      <c r="G82">
        <f>_xll.TA_TYPPRICE(D82,E82,F82)</f>
        <v>215.33333333333334</v>
      </c>
      <c r="H82">
        <v>216.18608413397675</v>
      </c>
      <c r="I82" t="str">
        <f t="shared" si="20"/>
        <v>DOWN</v>
      </c>
      <c r="J82">
        <v>220.39362108263538</v>
      </c>
      <c r="K82">
        <v>215.25071780891614</v>
      </c>
      <c r="L82" t="str">
        <f t="shared" si="21"/>
        <v>DOWN</v>
      </c>
      <c r="M82" t="str">
        <f t="shared" si="22"/>
        <v>DOWN</v>
      </c>
      <c r="N82">
        <v>24.91946020002084</v>
      </c>
      <c r="O82" t="str">
        <f t="shared" si="23"/>
        <v>DOWN</v>
      </c>
      <c r="P82" t="str">
        <f t="shared" si="24"/>
        <v>DOWN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219.80523844740111</v>
      </c>
      <c r="W82">
        <v>223.93338001245817</v>
      </c>
      <c r="X82">
        <f t="shared" si="30"/>
        <v>-4.1281415650570636</v>
      </c>
      <c r="Y82">
        <v>-3.7271693600845763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218.45</v>
      </c>
      <c r="D83">
        <v>218.45</v>
      </c>
      <c r="E83">
        <v>214.05</v>
      </c>
      <c r="F83">
        <v>218</v>
      </c>
      <c r="G83">
        <f>_xll.TA_TYPPRICE(D83,E83,F83)</f>
        <v>216.83333333333334</v>
      </c>
      <c r="H83">
        <v>216.50970873365503</v>
      </c>
      <c r="I83" t="str">
        <f t="shared" si="20"/>
        <v>UP</v>
      </c>
      <c r="J83">
        <v>219.96170528649418</v>
      </c>
      <c r="K83">
        <v>214.983891629157</v>
      </c>
      <c r="L83" t="str">
        <f t="shared" si="21"/>
        <v>No Confirmation</v>
      </c>
      <c r="M83" t="str">
        <f t="shared" si="22"/>
        <v>No Trend</v>
      </c>
      <c r="N83">
        <v>46.469372354664038</v>
      </c>
      <c r="O83" t="str">
        <f t="shared" si="23"/>
        <v>No Momentum</v>
      </c>
      <c r="P83" t="str">
        <f t="shared" si="24"/>
        <v>No Trend + Momentum</v>
      </c>
      <c r="Q83">
        <f t="shared" si="25"/>
        <v>3.9499999999999886</v>
      </c>
      <c r="R83">
        <f t="shared" si="26"/>
        <v>4.3999999999999773</v>
      </c>
      <c r="S83">
        <f t="shared" si="27"/>
        <v>0.89772727272727482</v>
      </c>
      <c r="T83" t="str">
        <f t="shared" si="28"/>
        <v>UP</v>
      </c>
      <c r="U83" t="str">
        <f t="shared" si="29"/>
        <v>No T+M+I</v>
      </c>
      <c r="V83">
        <v>219.52750945549326</v>
      </c>
      <c r="W83">
        <v>223.49387038190571</v>
      </c>
      <c r="X83">
        <f t="shared" si="30"/>
        <v>-3.9663609264124489</v>
      </c>
      <c r="Y83">
        <v>-3.7750076733501507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218</v>
      </c>
      <c r="D84">
        <v>218</v>
      </c>
      <c r="E84">
        <v>213.75</v>
      </c>
      <c r="F84">
        <v>214.65</v>
      </c>
      <c r="G84">
        <f>_xll.TA_TYPPRICE(D84,E84,F84)</f>
        <v>215.46666666666667</v>
      </c>
      <c r="H84">
        <v>215.98818770016084</v>
      </c>
      <c r="I84" t="str">
        <f t="shared" si="20"/>
        <v>DOWN</v>
      </c>
      <c r="J84">
        <v>219.52577077838436</v>
      </c>
      <c r="K84">
        <v>214.70969348934435</v>
      </c>
      <c r="L84" t="str">
        <f t="shared" si="21"/>
        <v>DOWN</v>
      </c>
      <c r="M84" t="str">
        <f t="shared" si="22"/>
        <v>DOWN</v>
      </c>
      <c r="N84">
        <v>33.177299425905701</v>
      </c>
      <c r="O84" t="str">
        <f t="shared" si="23"/>
        <v>DOWN</v>
      </c>
      <c r="P84" t="str">
        <f t="shared" si="24"/>
        <v>DOWN</v>
      </c>
      <c r="Q84">
        <f t="shared" si="25"/>
        <v>0.90000000000000568</v>
      </c>
      <c r="R84">
        <f t="shared" si="26"/>
        <v>4.25</v>
      </c>
      <c r="S84">
        <f t="shared" si="27"/>
        <v>0.21176470588235427</v>
      </c>
      <c r="T84" t="str">
        <f t="shared" si="28"/>
        <v>No Indication</v>
      </c>
      <c r="U84" t="str">
        <f t="shared" si="29"/>
        <v>No T+M+I</v>
      </c>
      <c r="V84">
        <v>218.77712338541738</v>
      </c>
      <c r="W84">
        <v>222.83876887213492</v>
      </c>
      <c r="X84">
        <f t="shared" si="30"/>
        <v>-4.0616454867175378</v>
      </c>
      <c r="Y84">
        <v>-3.8323352360236282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216.8</v>
      </c>
      <c r="D85">
        <v>218.95</v>
      </c>
      <c r="E85">
        <v>214.65</v>
      </c>
      <c r="F85">
        <v>218.1</v>
      </c>
      <c r="G85">
        <f>_xll.TA_TYPPRICE(D85,E85,F85)</f>
        <v>217.23333333333335</v>
      </c>
      <c r="H85">
        <v>216.61076051674709</v>
      </c>
      <c r="I85" t="str">
        <f t="shared" si="20"/>
        <v>UP</v>
      </c>
      <c r="J85">
        <v>219.39782171652115</v>
      </c>
      <c r="K85">
        <v>214.69642826949004</v>
      </c>
      <c r="L85" t="str">
        <f t="shared" si="21"/>
        <v>No Confirmation</v>
      </c>
      <c r="M85" t="str">
        <f t="shared" si="22"/>
        <v>No Trend</v>
      </c>
      <c r="N85">
        <v>51.160936740577952</v>
      </c>
      <c r="O85" t="str">
        <f t="shared" si="23"/>
        <v>No Momentum</v>
      </c>
      <c r="P85" t="str">
        <f t="shared" si="24"/>
        <v>No Trend + Momentum</v>
      </c>
      <c r="Q85">
        <f t="shared" si="25"/>
        <v>3.4499999999999886</v>
      </c>
      <c r="R85">
        <f t="shared" si="26"/>
        <v>4.2999999999999829</v>
      </c>
      <c r="S85">
        <f t="shared" si="27"/>
        <v>0.80232558139534937</v>
      </c>
      <c r="T85" t="str">
        <f t="shared" si="28"/>
        <v>UP</v>
      </c>
      <c r="U85" t="str">
        <f t="shared" si="29"/>
        <v>No T+M+I</v>
      </c>
      <c r="V85">
        <v>218.67295055689164</v>
      </c>
      <c r="W85">
        <v>222.48774895568047</v>
      </c>
      <c r="X85">
        <f t="shared" si="30"/>
        <v>-3.8147983987888381</v>
      </c>
      <c r="Y85">
        <v>-3.8288278685766701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217.95</v>
      </c>
      <c r="D86">
        <v>234</v>
      </c>
      <c r="E86">
        <v>217.5</v>
      </c>
      <c r="F86">
        <v>233</v>
      </c>
      <c r="G86">
        <f>_xll.TA_TYPPRICE(D86,E86,F86)</f>
        <v>228.16666666666666</v>
      </c>
      <c r="H86">
        <v>222.38871359170687</v>
      </c>
      <c r="I86" t="str">
        <f t="shared" si="20"/>
        <v>UP</v>
      </c>
      <c r="J86">
        <v>222.64275022396089</v>
      </c>
      <c r="K86">
        <v>215.31944420960338</v>
      </c>
      <c r="L86" t="str">
        <f t="shared" si="21"/>
        <v>UP</v>
      </c>
      <c r="M86" t="str">
        <f t="shared" si="22"/>
        <v>UP</v>
      </c>
      <c r="N86">
        <v>80.089119818824173</v>
      </c>
      <c r="O86" t="str">
        <f t="shared" si="23"/>
        <v>UP</v>
      </c>
      <c r="P86" t="str">
        <f t="shared" si="24"/>
        <v>UP</v>
      </c>
      <c r="Q86">
        <f t="shared" si="25"/>
        <v>15.5</v>
      </c>
      <c r="R86">
        <f t="shared" si="26"/>
        <v>16.5</v>
      </c>
      <c r="S86">
        <f t="shared" si="27"/>
        <v>0.93939393939393945</v>
      </c>
      <c r="T86" t="str">
        <f t="shared" si="28"/>
        <v>UP</v>
      </c>
      <c r="U86" t="str">
        <f t="shared" si="29"/>
        <v>UP</v>
      </c>
      <c r="V86">
        <v>220.87711200967755</v>
      </c>
      <c r="W86">
        <v>223.26643421822266</v>
      </c>
      <c r="X86">
        <f t="shared" si="30"/>
        <v>-2.38932220854511</v>
      </c>
      <c r="Y86">
        <v>-3.5409267365703583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234.75</v>
      </c>
      <c r="D87">
        <v>236.05</v>
      </c>
      <c r="E87">
        <v>228</v>
      </c>
      <c r="F87">
        <v>235.9</v>
      </c>
      <c r="G87">
        <f>_xll.TA_TYPPRICE(D87,E87,F87)</f>
        <v>233.31666666666669</v>
      </c>
      <c r="H87">
        <v>227.85269012918678</v>
      </c>
      <c r="I87" t="str">
        <f t="shared" si="20"/>
        <v>UP</v>
      </c>
      <c r="J87">
        <v>225.62213906308068</v>
      </c>
      <c r="K87">
        <v>218.13734549635819</v>
      </c>
      <c r="L87" t="str">
        <f t="shared" si="21"/>
        <v>UP</v>
      </c>
      <c r="M87" t="str">
        <f t="shared" si="22"/>
        <v>UP</v>
      </c>
      <c r="N87">
        <v>82.596964220645248</v>
      </c>
      <c r="O87" t="str">
        <f t="shared" si="23"/>
        <v>UP</v>
      </c>
      <c r="P87" t="str">
        <f t="shared" si="24"/>
        <v>UP</v>
      </c>
      <c r="Q87">
        <f t="shared" si="25"/>
        <v>7.9000000000000057</v>
      </c>
      <c r="R87">
        <f t="shared" si="26"/>
        <v>8.0500000000000114</v>
      </c>
      <c r="S87">
        <f t="shared" si="27"/>
        <v>0.98136645962732849</v>
      </c>
      <c r="T87" t="str">
        <f t="shared" si="28"/>
        <v>UP</v>
      </c>
      <c r="U87" t="str">
        <f t="shared" si="29"/>
        <v>UP</v>
      </c>
      <c r="V87">
        <v>223.18832554665022</v>
      </c>
      <c r="W87">
        <v>224.20225390576172</v>
      </c>
      <c r="X87">
        <f t="shared" si="30"/>
        <v>-1.0139283591115031</v>
      </c>
      <c r="Y87">
        <v>-3.0355270610785872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228.9</v>
      </c>
      <c r="AE87">
        <f t="shared" si="36"/>
        <v>231.10000000000002</v>
      </c>
      <c r="AF87">
        <f t="shared" si="37"/>
        <v>232.05</v>
      </c>
      <c r="AG87">
        <f t="shared" si="38"/>
        <v>232.95000000000002</v>
      </c>
    </row>
    <row r="88" spans="1:33" x14ac:dyDescent="0.25">
      <c r="A88" t="s">
        <v>5</v>
      </c>
      <c r="B88" s="1">
        <v>42982</v>
      </c>
      <c r="C88">
        <v>234</v>
      </c>
      <c r="D88">
        <v>249.1</v>
      </c>
      <c r="E88">
        <v>231.5</v>
      </c>
      <c r="F88">
        <v>244</v>
      </c>
      <c r="G88">
        <f>_xll.TA_TYPPRICE(D88,E88,F88)</f>
        <v>241.53333333333333</v>
      </c>
      <c r="H88">
        <v>234.69301173126007</v>
      </c>
      <c r="I88" t="str">
        <f t="shared" si="20"/>
        <v>UP</v>
      </c>
      <c r="J88">
        <v>230.83944149350719</v>
      </c>
      <c r="K88">
        <v>221.10682427494527</v>
      </c>
      <c r="L88" t="str">
        <f t="shared" si="21"/>
        <v>UP</v>
      </c>
      <c r="M88" t="str">
        <f t="shared" si="22"/>
        <v>UP</v>
      </c>
      <c r="N88">
        <v>87.912471128558607</v>
      </c>
      <c r="O88" t="str">
        <f t="shared" si="23"/>
        <v>UP</v>
      </c>
      <c r="P88" t="str">
        <f t="shared" si="24"/>
        <v>UP</v>
      </c>
      <c r="Q88">
        <f t="shared" si="25"/>
        <v>12.5</v>
      </c>
      <c r="R88">
        <f t="shared" si="26"/>
        <v>17.599999999999994</v>
      </c>
      <c r="S88">
        <f t="shared" si="27"/>
        <v>0.71022727272727293</v>
      </c>
      <c r="T88" t="str">
        <f t="shared" si="28"/>
        <v>No Indication</v>
      </c>
      <c r="U88" t="str">
        <f t="shared" si="29"/>
        <v>No T+M+I</v>
      </c>
      <c r="V88">
        <v>226.39012161639633</v>
      </c>
      <c r="W88">
        <v>225.66875361644603</v>
      </c>
      <c r="X88">
        <f t="shared" si="30"/>
        <v>0.72136799995030287</v>
      </c>
      <c r="Y88">
        <v>-2.284148048872809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246.7</v>
      </c>
      <c r="D89">
        <v>256</v>
      </c>
      <c r="E89">
        <v>243.1</v>
      </c>
      <c r="F89">
        <v>245</v>
      </c>
      <c r="G89">
        <f>_xll.TA_TYPPRICE(D89,E89,F89)</f>
        <v>248.03333333333333</v>
      </c>
      <c r="H89">
        <v>241.36317253229669</v>
      </c>
      <c r="I89" t="str">
        <f t="shared" si="20"/>
        <v>UP</v>
      </c>
      <c r="J89">
        <v>236.43067671717228</v>
      </c>
      <c r="K89">
        <v>225.99419665829078</v>
      </c>
      <c r="L89" t="str">
        <f t="shared" si="21"/>
        <v>UP</v>
      </c>
      <c r="M89" t="str">
        <f t="shared" si="22"/>
        <v>UP</v>
      </c>
      <c r="N89">
        <v>88.456572053751771</v>
      </c>
      <c r="O89" t="str">
        <f t="shared" si="23"/>
        <v>UP</v>
      </c>
      <c r="P89" t="str">
        <f t="shared" si="24"/>
        <v>UP</v>
      </c>
      <c r="Q89">
        <f t="shared" si="25"/>
        <v>1.9000000000000057</v>
      </c>
      <c r="R89">
        <f t="shared" si="26"/>
        <v>12.900000000000006</v>
      </c>
      <c r="S89">
        <f t="shared" si="27"/>
        <v>0.14728682170542673</v>
      </c>
      <c r="T89" t="str">
        <f t="shared" si="28"/>
        <v>DOWN</v>
      </c>
      <c r="U89" t="str">
        <f t="shared" si="29"/>
        <v>No T+M+I</v>
      </c>
      <c r="V89">
        <v>229.25317982925844</v>
      </c>
      <c r="W89">
        <v>227.10069779300557</v>
      </c>
      <c r="X89">
        <f t="shared" si="30"/>
        <v>2.1524820362528772</v>
      </c>
      <c r="Y89">
        <v>-1.3968220318476718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243.5</v>
      </c>
      <c r="D90">
        <v>251</v>
      </c>
      <c r="E90">
        <v>241.6</v>
      </c>
      <c r="F90">
        <v>247.5</v>
      </c>
      <c r="G90">
        <f>_xll.TA_TYPPRICE(D90,E90,F90)</f>
        <v>246.70000000000002</v>
      </c>
      <c r="H90">
        <v>244.03158626614834</v>
      </c>
      <c r="I90" t="str">
        <f t="shared" si="20"/>
        <v>UP</v>
      </c>
      <c r="J90">
        <v>239.66830411335621</v>
      </c>
      <c r="K90">
        <v>229.46215295644839</v>
      </c>
      <c r="L90" t="str">
        <f t="shared" si="21"/>
        <v>UP</v>
      </c>
      <c r="M90" t="str">
        <f t="shared" si="22"/>
        <v>UP</v>
      </c>
      <c r="N90">
        <v>89.880106279307597</v>
      </c>
      <c r="O90" t="str">
        <f t="shared" si="23"/>
        <v>UP</v>
      </c>
      <c r="P90" t="str">
        <f t="shared" si="24"/>
        <v>UP</v>
      </c>
      <c r="Q90">
        <f t="shared" si="25"/>
        <v>5.9000000000000057</v>
      </c>
      <c r="R90">
        <f t="shared" si="26"/>
        <v>9.4000000000000057</v>
      </c>
      <c r="S90">
        <f t="shared" si="27"/>
        <v>0.62765957446808529</v>
      </c>
      <c r="T90" t="str">
        <f t="shared" si="28"/>
        <v>No Indication</v>
      </c>
      <c r="U90" t="str">
        <f t="shared" si="29"/>
        <v>No T+M+I</v>
      </c>
      <c r="V90">
        <v>232.06038293244944</v>
      </c>
      <c r="W90">
        <v>228.61175721574588</v>
      </c>
      <c r="X90">
        <f t="shared" si="30"/>
        <v>3.4486257167035603</v>
      </c>
      <c r="Y90">
        <v>-0.42773248213742543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246.45</v>
      </c>
      <c r="D91">
        <v>249.2</v>
      </c>
      <c r="E91">
        <v>241.1</v>
      </c>
      <c r="F91">
        <v>246.9</v>
      </c>
      <c r="G91">
        <f>_xll.TA_TYPPRICE(D91,E91,F91)</f>
        <v>245.73333333333332</v>
      </c>
      <c r="H91">
        <v>244.88245979974084</v>
      </c>
      <c r="I91" t="str">
        <f t="shared" si="20"/>
        <v>UP</v>
      </c>
      <c r="J91">
        <v>241.78645875483261</v>
      </c>
      <c r="K91">
        <v>232.04834118834876</v>
      </c>
      <c r="L91" t="str">
        <f t="shared" si="21"/>
        <v>UP</v>
      </c>
      <c r="M91" t="str">
        <f t="shared" si="22"/>
        <v>UP</v>
      </c>
      <c r="N91">
        <v>86.673535122006157</v>
      </c>
      <c r="O91" t="str">
        <f t="shared" si="23"/>
        <v>UP</v>
      </c>
      <c r="P91" t="str">
        <f t="shared" si="24"/>
        <v>UP</v>
      </c>
      <c r="Q91">
        <f t="shared" si="25"/>
        <v>5.8000000000000114</v>
      </c>
      <c r="R91">
        <f t="shared" si="26"/>
        <v>8.0999999999999943</v>
      </c>
      <c r="S91">
        <f t="shared" si="27"/>
        <v>0.71604938271605134</v>
      </c>
      <c r="T91" t="str">
        <f t="shared" si="28"/>
        <v>No Indication</v>
      </c>
      <c r="U91" t="str">
        <f t="shared" si="29"/>
        <v>No T+M+I</v>
      </c>
      <c r="V91">
        <v>234.34340094284184</v>
      </c>
      <c r="W91">
        <v>229.96644186643138</v>
      </c>
      <c r="X91">
        <f t="shared" si="30"/>
        <v>4.3769590764104578</v>
      </c>
      <c r="Y91">
        <v>0.53320582957215135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251.45</v>
      </c>
      <c r="D92">
        <v>251.45</v>
      </c>
      <c r="E92">
        <v>245.1</v>
      </c>
      <c r="F92">
        <v>246.5</v>
      </c>
      <c r="G92">
        <f>_xll.TA_TYPPRICE(D92,E92,F92)</f>
        <v>247.68333333333331</v>
      </c>
      <c r="H92">
        <v>246.28289656653709</v>
      </c>
      <c r="I92" t="str">
        <f t="shared" si="20"/>
        <v>UP</v>
      </c>
      <c r="J92">
        <v>243.9339123648698</v>
      </c>
      <c r="K92">
        <v>234.94870981316015</v>
      </c>
      <c r="L92" t="str">
        <f t="shared" si="21"/>
        <v>UP</v>
      </c>
      <c r="M92" t="str">
        <f t="shared" si="22"/>
        <v>UP</v>
      </c>
      <c r="N92">
        <v>84.171121070343773</v>
      </c>
      <c r="O92" t="str">
        <f t="shared" si="23"/>
        <v>UP</v>
      </c>
      <c r="P92" t="str">
        <f t="shared" si="24"/>
        <v>UP</v>
      </c>
      <c r="Q92">
        <f t="shared" si="25"/>
        <v>1.4000000000000057</v>
      </c>
      <c r="R92">
        <f t="shared" si="26"/>
        <v>6.3499999999999943</v>
      </c>
      <c r="S92">
        <f t="shared" si="27"/>
        <v>0.22047244094488297</v>
      </c>
      <c r="T92" t="str">
        <f t="shared" si="28"/>
        <v>No Indication</v>
      </c>
      <c r="U92" t="str">
        <f t="shared" si="29"/>
        <v>No T+M+I</v>
      </c>
      <c r="V92">
        <v>236.21364695163541</v>
      </c>
      <c r="W92">
        <v>231.19114987632534</v>
      </c>
      <c r="X92">
        <f t="shared" si="30"/>
        <v>5.0224970753100706</v>
      </c>
      <c r="Y92">
        <v>1.4310640787197353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248.85</v>
      </c>
      <c r="D93">
        <v>250</v>
      </c>
      <c r="E93">
        <v>244.1</v>
      </c>
      <c r="F93">
        <v>246.9</v>
      </c>
      <c r="G93">
        <f>_xll.TA_TYPPRICE(D93,E93,F93)</f>
        <v>247</v>
      </c>
      <c r="H93">
        <v>246.64144828326855</v>
      </c>
      <c r="I93" t="str">
        <f t="shared" si="20"/>
        <v>UP</v>
      </c>
      <c r="J93">
        <v>245.28193183934317</v>
      </c>
      <c r="K93">
        <v>236.9823298546801</v>
      </c>
      <c r="L93" t="str">
        <f t="shared" si="21"/>
        <v>UP</v>
      </c>
      <c r="M93" t="str">
        <f t="shared" si="22"/>
        <v>UP</v>
      </c>
      <c r="N93">
        <v>84.722481373570915</v>
      </c>
      <c r="O93" t="str">
        <f t="shared" si="23"/>
        <v>UP</v>
      </c>
      <c r="P93" t="str">
        <f t="shared" si="24"/>
        <v>UP</v>
      </c>
      <c r="Q93">
        <f t="shared" si="25"/>
        <v>2.8000000000000114</v>
      </c>
      <c r="R93">
        <f t="shared" si="26"/>
        <v>5.9000000000000057</v>
      </c>
      <c r="S93">
        <f t="shared" si="27"/>
        <v>0.47457627118644213</v>
      </c>
      <c r="T93" t="str">
        <f t="shared" si="28"/>
        <v>No Indication</v>
      </c>
      <c r="U93" t="str">
        <f t="shared" si="29"/>
        <v>No T+M+I</v>
      </c>
      <c r="V93">
        <v>237.85770126676843</v>
      </c>
      <c r="W93">
        <v>232.35476840400494</v>
      </c>
      <c r="X93">
        <f t="shared" si="30"/>
        <v>5.5029328627634868</v>
      </c>
      <c r="Y93">
        <v>2.2454378355284854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245.1</v>
      </c>
      <c r="D94">
        <v>251</v>
      </c>
      <c r="E94">
        <v>245.1</v>
      </c>
      <c r="F94">
        <v>248.85</v>
      </c>
      <c r="G94">
        <f>_xll.TA_TYPPRICE(D94,E94,F94)</f>
        <v>248.31666666666669</v>
      </c>
      <c r="H94">
        <v>247.47905747496762</v>
      </c>
      <c r="I94" t="str">
        <f t="shared" si="20"/>
        <v>UP</v>
      </c>
      <c r="J94">
        <v>246.55261365282246</v>
      </c>
      <c r="K94">
        <v>238.78625655364007</v>
      </c>
      <c r="L94" t="str">
        <f t="shared" si="21"/>
        <v>UP</v>
      </c>
      <c r="M94" t="str">
        <f t="shared" si="22"/>
        <v>UP</v>
      </c>
      <c r="N94">
        <v>87.397499319363845</v>
      </c>
      <c r="O94" t="str">
        <f t="shared" si="23"/>
        <v>UP</v>
      </c>
      <c r="P94" t="str">
        <f t="shared" si="24"/>
        <v>UP</v>
      </c>
      <c r="Q94">
        <f t="shared" si="25"/>
        <v>3.75</v>
      </c>
      <c r="R94">
        <f t="shared" si="26"/>
        <v>5.9000000000000057</v>
      </c>
      <c r="S94">
        <f t="shared" si="27"/>
        <v>0.63559322033898247</v>
      </c>
      <c r="T94" t="str">
        <f t="shared" si="28"/>
        <v>No Indication</v>
      </c>
      <c r="U94" t="str">
        <f t="shared" si="29"/>
        <v>No T+M+I</v>
      </c>
      <c r="V94">
        <v>239.54882414880404</v>
      </c>
      <c r="W94">
        <v>233.57663741111568</v>
      </c>
      <c r="X94">
        <f t="shared" si="30"/>
        <v>5.9721867376883608</v>
      </c>
      <c r="Y94">
        <v>2.9907876159604605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248</v>
      </c>
      <c r="D95">
        <v>248</v>
      </c>
      <c r="E95">
        <v>240.05</v>
      </c>
      <c r="F95">
        <v>240.05</v>
      </c>
      <c r="G95">
        <f>_xll.TA_TYPPRICE(D95,E95,F95)</f>
        <v>242.70000000000002</v>
      </c>
      <c r="H95">
        <v>245.08952873748382</v>
      </c>
      <c r="I95" t="str">
        <f t="shared" si="20"/>
        <v>DOWN</v>
      </c>
      <c r="J95">
        <v>246.87425506330635</v>
      </c>
      <c r="K95">
        <v>239.06708843060895</v>
      </c>
      <c r="L95" t="str">
        <f t="shared" si="21"/>
        <v>No Confirmation</v>
      </c>
      <c r="M95" t="str">
        <f t="shared" si="22"/>
        <v>No Trend</v>
      </c>
      <c r="N95">
        <v>43.968812966060526</v>
      </c>
      <c r="O95" t="str">
        <f t="shared" si="23"/>
        <v>No Momentum</v>
      </c>
      <c r="P95" t="str">
        <f t="shared" si="24"/>
        <v>No Trend + Momentum</v>
      </c>
      <c r="Q95">
        <f t="shared" si="25"/>
        <v>0</v>
      </c>
      <c r="R95">
        <f t="shared" si="26"/>
        <v>7.9499999999999886</v>
      </c>
      <c r="S95">
        <f t="shared" si="27"/>
        <v>0</v>
      </c>
      <c r="T95" t="str">
        <f t="shared" si="28"/>
        <v>DOWN</v>
      </c>
      <c r="U95" t="str">
        <f t="shared" si="29"/>
        <v>No T+M+I</v>
      </c>
      <c r="V95">
        <v>239.62592812591112</v>
      </c>
      <c r="W95">
        <v>234.05614575103303</v>
      </c>
      <c r="X95">
        <f t="shared" si="30"/>
        <v>5.5697823748780877</v>
      </c>
      <c r="Y95">
        <v>3.506586567743986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242.7</v>
      </c>
      <c r="D96">
        <v>246.9</v>
      </c>
      <c r="E96">
        <v>240</v>
      </c>
      <c r="F96">
        <v>244.35</v>
      </c>
      <c r="G96">
        <f>_xll.TA_TYPPRICE(D96,E96,F96)</f>
        <v>243.75</v>
      </c>
      <c r="H96">
        <v>244.41976436874191</v>
      </c>
      <c r="I96" t="str">
        <f t="shared" si="20"/>
        <v>DOWN</v>
      </c>
      <c r="J96">
        <v>246.87997616034937</v>
      </c>
      <c r="K96">
        <v>239.27440211269584</v>
      </c>
      <c r="L96" t="str">
        <f t="shared" si="21"/>
        <v>No Confirmation</v>
      </c>
      <c r="M96" t="str">
        <f t="shared" si="22"/>
        <v>No Trend</v>
      </c>
      <c r="N96">
        <v>57.015157021460617</v>
      </c>
      <c r="O96" t="str">
        <f t="shared" si="23"/>
        <v>No Momentum</v>
      </c>
      <c r="P96" t="str">
        <f t="shared" si="24"/>
        <v>No Trend + Momentum</v>
      </c>
      <c r="Q96">
        <f t="shared" si="25"/>
        <v>4.3499999999999943</v>
      </c>
      <c r="R96">
        <f t="shared" si="26"/>
        <v>6.9000000000000057</v>
      </c>
      <c r="S96">
        <f t="shared" si="27"/>
        <v>0.63043478260869434</v>
      </c>
      <c r="T96" t="str">
        <f t="shared" si="28"/>
        <v>No Indication</v>
      </c>
      <c r="U96" t="str">
        <f t="shared" si="29"/>
        <v>No T+M+I</v>
      </c>
      <c r="V96">
        <v>240.3527084142325</v>
      </c>
      <c r="W96">
        <v>234.81865347317873</v>
      </c>
      <c r="X96">
        <f t="shared" si="30"/>
        <v>5.5340549410537676</v>
      </c>
      <c r="Y96">
        <v>3.9120802424059424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246.7</v>
      </c>
      <c r="D97">
        <v>255</v>
      </c>
      <c r="E97">
        <v>240.3</v>
      </c>
      <c r="F97">
        <v>243.4</v>
      </c>
      <c r="G97">
        <f>_xll.TA_TYPPRICE(D97,E97,F97)</f>
        <v>246.23333333333335</v>
      </c>
      <c r="H97">
        <v>245.32654885103761</v>
      </c>
      <c r="I97" t="str">
        <f t="shared" si="20"/>
        <v>DOWN</v>
      </c>
      <c r="J97">
        <v>248.68442590249396</v>
      </c>
      <c r="K97">
        <v>239.50231275431898</v>
      </c>
      <c r="L97" t="str">
        <f t="shared" si="21"/>
        <v>No Confirmation</v>
      </c>
      <c r="M97" t="str">
        <f t="shared" si="22"/>
        <v>No Trend</v>
      </c>
      <c r="N97">
        <v>53.570471081452453</v>
      </c>
      <c r="O97" t="str">
        <f t="shared" si="23"/>
        <v>No Momentum</v>
      </c>
      <c r="P97" t="str">
        <f t="shared" si="24"/>
        <v>No Trend + Momentum</v>
      </c>
      <c r="Q97">
        <f t="shared" si="25"/>
        <v>3.0999999999999943</v>
      </c>
      <c r="R97">
        <f t="shared" si="26"/>
        <v>14.699999999999989</v>
      </c>
      <c r="S97">
        <f t="shared" si="27"/>
        <v>0.21088435374149639</v>
      </c>
      <c r="T97" t="str">
        <f t="shared" si="28"/>
        <v>No Indication</v>
      </c>
      <c r="U97" t="str">
        <f t="shared" si="29"/>
        <v>No T+M+I</v>
      </c>
      <c r="V97">
        <v>240.82152250435058</v>
      </c>
      <c r="W97">
        <v>235.4543087714618</v>
      </c>
      <c r="X97">
        <f t="shared" si="30"/>
        <v>5.3672137328887857</v>
      </c>
      <c r="Y97">
        <v>4.2031069405025114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245.8</v>
      </c>
      <c r="D98">
        <v>249.7</v>
      </c>
      <c r="E98">
        <v>240.3</v>
      </c>
      <c r="F98">
        <v>243.1</v>
      </c>
      <c r="G98">
        <f>_xll.TA_TYPPRICE(D98,E98,F98)</f>
        <v>244.36666666666667</v>
      </c>
      <c r="H98">
        <v>244.84660775885214</v>
      </c>
      <c r="I98" t="str">
        <f t="shared" si="20"/>
        <v>DOWN</v>
      </c>
      <c r="J98">
        <v>248.91010903527308</v>
      </c>
      <c r="K98">
        <v>239.67957658669255</v>
      </c>
      <c r="L98" t="str">
        <f t="shared" si="21"/>
        <v>No Confirmation</v>
      </c>
      <c r="M98" t="str">
        <f t="shared" si="22"/>
        <v>No Trend</v>
      </c>
      <c r="N98">
        <v>52.322637699280918</v>
      </c>
      <c r="O98" t="str">
        <f t="shared" si="23"/>
        <v>No Momentum</v>
      </c>
      <c r="P98" t="str">
        <f t="shared" si="24"/>
        <v>No Trend + Momentum</v>
      </c>
      <c r="Q98">
        <f t="shared" si="25"/>
        <v>2.7999999999999829</v>
      </c>
      <c r="R98">
        <f t="shared" si="26"/>
        <v>9.3999999999999773</v>
      </c>
      <c r="S98">
        <f t="shared" si="27"/>
        <v>0.29787234042553085</v>
      </c>
      <c r="T98" t="str">
        <f t="shared" si="28"/>
        <v>No Indication</v>
      </c>
      <c r="U98" t="str">
        <f t="shared" si="29"/>
        <v>No T+M+I</v>
      </c>
      <c r="V98">
        <v>241.17205750368126</v>
      </c>
      <c r="W98">
        <v>236.02065626987203</v>
      </c>
      <c r="X98">
        <f t="shared" si="30"/>
        <v>5.1514012338092243</v>
      </c>
      <c r="Y98">
        <v>4.392765799163854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244.15</v>
      </c>
      <c r="D99">
        <v>247</v>
      </c>
      <c r="E99">
        <v>241.8</v>
      </c>
      <c r="F99">
        <v>243.9</v>
      </c>
      <c r="G99">
        <f>_xll.TA_TYPPRICE(D99,E99,F99)</f>
        <v>244.23333333333335</v>
      </c>
      <c r="H99">
        <v>244.53997054609275</v>
      </c>
      <c r="I99" t="str">
        <f t="shared" si="20"/>
        <v>DOWN</v>
      </c>
      <c r="J99">
        <v>248.48564036076795</v>
      </c>
      <c r="K99">
        <v>240.15078178964976</v>
      </c>
      <c r="L99" t="str">
        <f t="shared" si="21"/>
        <v>No Confirmation</v>
      </c>
      <c r="M99" t="str">
        <f t="shared" si="22"/>
        <v>No Trend</v>
      </c>
      <c r="N99">
        <v>55.757795106724075</v>
      </c>
      <c r="O99" t="str">
        <f t="shared" si="23"/>
        <v>No Momentum</v>
      </c>
      <c r="P99" t="str">
        <f t="shared" si="24"/>
        <v>No Trend + Momentum</v>
      </c>
      <c r="Q99">
        <f t="shared" si="25"/>
        <v>2.0999999999999943</v>
      </c>
      <c r="R99">
        <f t="shared" si="26"/>
        <v>5.1999999999999886</v>
      </c>
      <c r="S99">
        <f t="shared" si="27"/>
        <v>0.40384615384615363</v>
      </c>
      <c r="T99" t="str">
        <f t="shared" si="28"/>
        <v>No Indication</v>
      </c>
      <c r="U99" t="str">
        <f t="shared" si="29"/>
        <v>No T+M+I</v>
      </c>
      <c r="V99">
        <v>241.59174096465338</v>
      </c>
      <c r="W99">
        <v>236.60431136099263</v>
      </c>
      <c r="X99">
        <f t="shared" si="30"/>
        <v>4.9874296036607575</v>
      </c>
      <c r="Y99">
        <v>4.5116985600632349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246.95</v>
      </c>
      <c r="D100">
        <v>247</v>
      </c>
      <c r="E100">
        <v>241.15</v>
      </c>
      <c r="F100">
        <v>242</v>
      </c>
      <c r="G100">
        <f>_xll.TA_TYPPRICE(D100,E100,F100)</f>
        <v>243.38333333333333</v>
      </c>
      <c r="H100">
        <v>243.96165193971302</v>
      </c>
      <c r="I100" t="str">
        <f t="shared" si="20"/>
        <v>DOWN</v>
      </c>
      <c r="J100">
        <v>248.15549805837506</v>
      </c>
      <c r="K100">
        <v>240.37283028083871</v>
      </c>
      <c r="L100" t="str">
        <f t="shared" si="21"/>
        <v>No Confirmation</v>
      </c>
      <c r="M100" t="str">
        <f t="shared" si="22"/>
        <v>No Trend</v>
      </c>
      <c r="N100">
        <v>45.932825602461712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0.84999999999999432</v>
      </c>
      <c r="R100">
        <f t="shared" si="26"/>
        <v>5.8499999999999943</v>
      </c>
      <c r="S100">
        <f t="shared" si="27"/>
        <v>0.14529914529914448</v>
      </c>
      <c r="T100" t="str">
        <f t="shared" si="28"/>
        <v>DOWN</v>
      </c>
      <c r="U100" t="str">
        <f t="shared" si="29"/>
        <v>No T+M+I</v>
      </c>
      <c r="V100">
        <v>241.6545500470144</v>
      </c>
      <c r="W100">
        <v>237.00399200091908</v>
      </c>
      <c r="X100">
        <f t="shared" si="30"/>
        <v>4.6505580460953126</v>
      </c>
      <c r="Y100">
        <v>4.5394704572696503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242.75</v>
      </c>
      <c r="D101">
        <v>247</v>
      </c>
      <c r="E101">
        <v>240.15</v>
      </c>
      <c r="F101">
        <v>245.35</v>
      </c>
      <c r="G101">
        <f>_xll.TA_TYPPRICE(D101,E101,F101)</f>
        <v>244.16666666666666</v>
      </c>
      <c r="H101">
        <v>244.06415930318985</v>
      </c>
      <c r="I101" t="str">
        <f t="shared" si="20"/>
        <v>UP</v>
      </c>
      <c r="J101">
        <v>247.89872071206949</v>
      </c>
      <c r="K101">
        <v>240.32331244065233</v>
      </c>
      <c r="L101" t="str">
        <f t="shared" si="21"/>
        <v>No Confirmation</v>
      </c>
      <c r="M101" t="str">
        <f t="shared" si="22"/>
        <v>No Trend</v>
      </c>
      <c r="N101">
        <v>61.056612882576964</v>
      </c>
      <c r="O101" t="str">
        <f t="shared" si="23"/>
        <v>UP</v>
      </c>
      <c r="P101" t="str">
        <f t="shared" si="24"/>
        <v>No Trend + Momentum</v>
      </c>
      <c r="Q101">
        <f t="shared" si="25"/>
        <v>5.1999999999999886</v>
      </c>
      <c r="R101">
        <f t="shared" si="26"/>
        <v>6.8499999999999943</v>
      </c>
      <c r="S101">
        <f t="shared" si="27"/>
        <v>0.75912408759123984</v>
      </c>
      <c r="T101" t="str">
        <f t="shared" si="28"/>
        <v>No Indication</v>
      </c>
      <c r="U101" t="str">
        <f t="shared" si="29"/>
        <v>No T+M+I</v>
      </c>
      <c r="V101">
        <v>242.22308080901217</v>
      </c>
      <c r="W101">
        <v>237.62221481566581</v>
      </c>
      <c r="X101">
        <f t="shared" si="30"/>
        <v>4.6008659933463605</v>
      </c>
      <c r="Y101">
        <v>4.5517495644849921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246.7</v>
      </c>
      <c r="D102">
        <v>246.7</v>
      </c>
      <c r="E102">
        <v>227.55</v>
      </c>
      <c r="F102">
        <v>228.6</v>
      </c>
      <c r="G102">
        <f>_xll.TA_TYPPRICE(D102,E102,F102)</f>
        <v>234.28333333333333</v>
      </c>
      <c r="H102">
        <v>239.17374631826158</v>
      </c>
      <c r="I102" t="str">
        <f t="shared" si="20"/>
        <v>DOWN</v>
      </c>
      <c r="J102">
        <v>247.63233833160959</v>
      </c>
      <c r="K102">
        <v>237.4847985649518</v>
      </c>
      <c r="L102" t="str">
        <f t="shared" si="21"/>
        <v>DOWN</v>
      </c>
      <c r="M102" t="str">
        <f t="shared" si="22"/>
        <v>DOWN</v>
      </c>
      <c r="N102">
        <v>22.216432910827031</v>
      </c>
      <c r="O102" t="str">
        <f t="shared" si="23"/>
        <v>DOWN</v>
      </c>
      <c r="P102" t="str">
        <f t="shared" si="24"/>
        <v>DOWN</v>
      </c>
      <c r="Q102">
        <f t="shared" si="25"/>
        <v>1.0499999999999829</v>
      </c>
      <c r="R102">
        <f t="shared" si="26"/>
        <v>19.149999999999977</v>
      </c>
      <c r="S102">
        <f t="shared" si="27"/>
        <v>5.4830287206265496E-2</v>
      </c>
      <c r="T102" t="str">
        <f t="shared" si="28"/>
        <v>DOWN</v>
      </c>
      <c r="U102" t="str">
        <f t="shared" si="29"/>
        <v>DOWN</v>
      </c>
      <c r="V102">
        <v>240.12722222301031</v>
      </c>
      <c r="W102">
        <v>236.95390260709797</v>
      </c>
      <c r="X102">
        <f t="shared" si="30"/>
        <v>3.1733196159123338</v>
      </c>
      <c r="Y102">
        <v>4.2760635747704603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233</v>
      </c>
      <c r="D103">
        <v>237.85</v>
      </c>
      <c r="E103">
        <v>221.7</v>
      </c>
      <c r="F103">
        <v>234.4</v>
      </c>
      <c r="G103">
        <f>_xll.TA_TYPPRICE(D103,E103,F103)</f>
        <v>231.31666666666663</v>
      </c>
      <c r="H103">
        <v>235.24520649246409</v>
      </c>
      <c r="I103" t="str">
        <f t="shared" si="20"/>
        <v>DOWN</v>
      </c>
      <c r="J103">
        <v>245.45848536902969</v>
      </c>
      <c r="K103">
        <v>233.97706555051806</v>
      </c>
      <c r="L103" t="str">
        <f t="shared" si="21"/>
        <v>No Confirmation</v>
      </c>
      <c r="M103" t="str">
        <f t="shared" si="22"/>
        <v>No Trend</v>
      </c>
      <c r="N103">
        <v>39.009617984408401</v>
      </c>
      <c r="O103" t="str">
        <f t="shared" si="23"/>
        <v>DOWN</v>
      </c>
      <c r="P103" t="str">
        <f t="shared" si="24"/>
        <v>No Trend + Momentum</v>
      </c>
      <c r="Q103">
        <f t="shared" si="25"/>
        <v>12.700000000000017</v>
      </c>
      <c r="R103">
        <f t="shared" si="26"/>
        <v>16.150000000000006</v>
      </c>
      <c r="S103">
        <f t="shared" si="27"/>
        <v>0.78637770897832893</v>
      </c>
      <c r="T103" t="str">
        <f t="shared" si="28"/>
        <v>No Indication</v>
      </c>
      <c r="U103" t="str">
        <f t="shared" si="29"/>
        <v>No T+M+I</v>
      </c>
      <c r="V103">
        <v>239.24611111177796</v>
      </c>
      <c r="W103">
        <v>236.76472463620183</v>
      </c>
      <c r="X103">
        <f t="shared" si="30"/>
        <v>2.4813864755761301</v>
      </c>
      <c r="Y103">
        <v>3.9171281549315942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234.7</v>
      </c>
      <c r="D104">
        <v>243.8</v>
      </c>
      <c r="E104">
        <v>231.15</v>
      </c>
      <c r="F104">
        <v>243.8</v>
      </c>
      <c r="G104">
        <f>_xll.TA_TYPPRICE(D104,E104,F104)</f>
        <v>239.58333333333334</v>
      </c>
      <c r="H104">
        <v>237.4142699128987</v>
      </c>
      <c r="I104" t="str">
        <f t="shared" si="20"/>
        <v>UP</v>
      </c>
      <c r="J104">
        <v>245.08993306480087</v>
      </c>
      <c r="K104">
        <v>233.34882876151406</v>
      </c>
      <c r="L104" t="str">
        <f t="shared" si="21"/>
        <v>No Confirmation</v>
      </c>
      <c r="M104" t="str">
        <f t="shared" si="22"/>
        <v>No Trend</v>
      </c>
      <c r="N104">
        <v>57.568252220861496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12.650000000000006</v>
      </c>
      <c r="R104">
        <f t="shared" si="26"/>
        <v>12.650000000000006</v>
      </c>
      <c r="S104">
        <f t="shared" si="27"/>
        <v>1</v>
      </c>
      <c r="T104" t="str">
        <f t="shared" si="28"/>
        <v>UP</v>
      </c>
      <c r="U104" t="str">
        <f t="shared" si="29"/>
        <v>No T+M+I</v>
      </c>
      <c r="V104">
        <v>239.94670940227365</v>
      </c>
      <c r="W104">
        <v>237.28585614463134</v>
      </c>
      <c r="X104">
        <f t="shared" si="30"/>
        <v>2.6608532576423158</v>
      </c>
      <c r="Y104">
        <v>3.6658731754737386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2017-07-05T09:01:01Z</dcterms:created>
  <dcterms:modified xsi:type="dcterms:W3CDTF">2017-09-26T15:52:13Z</dcterms:modified>
</cp:coreProperties>
</file>