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" i="1"/>
  <c r="N7" i="1"/>
  <c r="N9" i="1"/>
  <c r="N11" i="1"/>
  <c r="N13" i="1"/>
  <c r="N15" i="1"/>
  <c r="N17" i="1"/>
  <c r="N19" i="1"/>
  <c r="N21" i="1"/>
  <c r="N23" i="1"/>
  <c r="N25" i="1"/>
  <c r="N27" i="1"/>
  <c r="N29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31" i="1"/>
  <c r="N75" i="1"/>
  <c r="N79" i="1"/>
  <c r="N83" i="1"/>
  <c r="N87" i="1"/>
  <c r="N91" i="1"/>
  <c r="N95" i="1"/>
  <c r="N99" i="1"/>
  <c r="N103" i="1"/>
  <c r="N73" i="1"/>
  <c r="N77" i="1"/>
  <c r="N81" i="1"/>
  <c r="N85" i="1"/>
  <c r="N89" i="1"/>
  <c r="N93" i="1"/>
  <c r="N97" i="1"/>
  <c r="N101" i="1"/>
  <c r="K3" i="1"/>
  <c r="K5" i="1"/>
  <c r="K7" i="1"/>
  <c r="K9" i="1"/>
  <c r="K13" i="1"/>
  <c r="K17" i="1"/>
  <c r="K27" i="1"/>
  <c r="K4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1" i="1"/>
  <c r="K15" i="1"/>
  <c r="K19" i="1"/>
  <c r="K21" i="1"/>
  <c r="K23" i="1"/>
  <c r="K25" i="1"/>
  <c r="K29" i="1"/>
  <c r="K31" i="1"/>
  <c r="K33" i="1"/>
  <c r="K35" i="1"/>
  <c r="K37" i="1"/>
  <c r="K39" i="1"/>
  <c r="K41" i="1"/>
  <c r="K43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9" i="1"/>
  <c r="K81" i="1"/>
  <c r="K83" i="1"/>
  <c r="K85" i="1"/>
  <c r="K87" i="1"/>
  <c r="K91" i="1"/>
  <c r="K95" i="1"/>
  <c r="K99" i="1"/>
  <c r="K103" i="1"/>
  <c r="K77" i="1"/>
  <c r="K89" i="1"/>
  <c r="K93" i="1"/>
  <c r="K97" i="1"/>
  <c r="K101" i="1"/>
  <c r="J3" i="1"/>
  <c r="J5" i="1"/>
  <c r="J7" i="1"/>
  <c r="J9" i="1"/>
  <c r="J11" i="1"/>
  <c r="J13" i="1"/>
  <c r="J15" i="1"/>
  <c r="J17" i="1"/>
  <c r="J19" i="1"/>
  <c r="J21" i="1"/>
  <c r="J23" i="1"/>
  <c r="J25" i="1"/>
  <c r="J29" i="1"/>
  <c r="J31" i="1"/>
  <c r="J37" i="1"/>
  <c r="J51" i="1"/>
  <c r="J61" i="1"/>
  <c r="J73" i="1"/>
  <c r="J9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27" i="1"/>
  <c r="J33" i="1"/>
  <c r="J35" i="1"/>
  <c r="J39" i="1"/>
  <c r="J41" i="1"/>
  <c r="J43" i="1"/>
  <c r="J45" i="1"/>
  <c r="J47" i="1"/>
  <c r="J49" i="1"/>
  <c r="J53" i="1"/>
  <c r="J55" i="1"/>
  <c r="J57" i="1"/>
  <c r="J59" i="1"/>
  <c r="J63" i="1"/>
  <c r="J65" i="1"/>
  <c r="J67" i="1"/>
  <c r="J69" i="1"/>
  <c r="J71" i="1"/>
  <c r="J75" i="1"/>
  <c r="J77" i="1"/>
  <c r="J79" i="1"/>
  <c r="J81" i="1"/>
  <c r="J83" i="1"/>
  <c r="J85" i="1"/>
  <c r="J87" i="1"/>
  <c r="J89" i="1"/>
  <c r="J93" i="1"/>
  <c r="J95" i="1"/>
  <c r="J97" i="1"/>
  <c r="J99" i="1"/>
  <c r="J101" i="1"/>
  <c r="J103" i="1"/>
  <c r="H2" i="1" a="1"/>
  <c r="G3" i="1"/>
  <c r="G5" i="1"/>
  <c r="G7" i="1"/>
  <c r="G9" i="1"/>
  <c r="G11" i="1"/>
  <c r="G15" i="1"/>
  <c r="G19" i="1"/>
  <c r="G25" i="1"/>
  <c r="G31" i="1"/>
  <c r="G35" i="1"/>
  <c r="G39" i="1"/>
  <c r="G45" i="1"/>
  <c r="G49" i="1"/>
  <c r="G53" i="1"/>
  <c r="G57" i="1"/>
  <c r="G63" i="1"/>
  <c r="G67" i="1"/>
  <c r="G71" i="1"/>
  <c r="G75" i="1"/>
  <c r="G79" i="1"/>
  <c r="G83" i="1"/>
  <c r="G87" i="1"/>
  <c r="G93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3" i="1"/>
  <c r="G17" i="1"/>
  <c r="G21" i="1"/>
  <c r="G23" i="1"/>
  <c r="G27" i="1"/>
  <c r="G29" i="1"/>
  <c r="G33" i="1"/>
  <c r="G37" i="1"/>
  <c r="G41" i="1"/>
  <c r="G43" i="1"/>
  <c r="G47" i="1"/>
  <c r="G51" i="1"/>
  <c r="G55" i="1"/>
  <c r="G59" i="1"/>
  <c r="G61" i="1"/>
  <c r="G65" i="1"/>
  <c r="G69" i="1"/>
  <c r="G73" i="1"/>
  <c r="G77" i="1"/>
  <c r="G81" i="1"/>
  <c r="G85" i="1"/>
  <c r="G89" i="1"/>
  <c r="G91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5" i="1"/>
  <c r="H79" i="1"/>
  <c r="H83" i="1"/>
  <c r="H87" i="1"/>
  <c r="H91" i="1"/>
  <c r="H95" i="1"/>
  <c r="H99" i="1"/>
  <c r="H103" i="1"/>
  <c r="H43" i="1"/>
  <c r="H73" i="1"/>
  <c r="H77" i="1"/>
  <c r="H81" i="1"/>
  <c r="H85" i="1"/>
  <c r="H89" i="1"/>
  <c r="H93" i="1"/>
  <c r="H97" i="1"/>
  <c r="H101" i="1"/>
  <c r="AH35" i="1" l="1"/>
  <c r="AH16" i="1" l="1"/>
  <c r="AH48" i="1"/>
  <c r="AH39" i="1"/>
  <c r="AH38" i="1"/>
  <c r="AH41" i="1"/>
  <c r="AH24" i="1"/>
  <c r="AH29" i="1"/>
  <c r="AH49" i="1"/>
  <c r="AH28" i="1"/>
  <c r="AH44" i="1"/>
  <c r="AH4" i="1"/>
  <c r="AH12" i="1"/>
  <c r="AH20" i="1"/>
  <c r="AH5" i="1"/>
  <c r="AH17" i="1"/>
  <c r="AH21" i="1"/>
  <c r="AH33" i="1"/>
  <c r="AH26" i="1"/>
  <c r="AH50" i="1"/>
  <c r="AH7" i="1"/>
  <c r="AH46" i="1"/>
  <c r="AH23" i="1"/>
  <c r="AH3" i="1"/>
  <c r="AH19" i="1"/>
  <c r="AH6" i="1"/>
  <c r="AH14" i="1"/>
  <c r="AH55" i="1"/>
  <c r="AH54" i="1"/>
  <c r="AH31" i="1"/>
  <c r="AH56" i="1"/>
  <c r="AH51" i="1"/>
  <c r="AH11" i="1"/>
  <c r="AH27" i="1"/>
  <c r="AH37" i="1"/>
  <c r="AH36" i="1"/>
  <c r="AH43" i="1"/>
  <c r="AH30" i="1" l="1"/>
  <c r="AH22" i="1"/>
  <c r="AH15" i="1"/>
  <c r="AH47" i="1"/>
  <c r="AH52" i="1"/>
  <c r="AH18" i="1"/>
  <c r="AH32" i="1"/>
  <c r="AH40" i="1"/>
  <c r="AH8" i="1"/>
  <c r="AH2" i="1"/>
  <c r="AH34" i="1"/>
  <c r="AH42" i="1"/>
  <c r="AH10" i="1"/>
  <c r="AH25" i="1"/>
  <c r="AH9" i="1"/>
  <c r="AH53" i="1"/>
  <c r="AH45" i="1"/>
  <c r="AH13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<sst xmlns="http://schemas.openxmlformats.org/spreadsheetml/2006/main" count="137" uniqueCount="35">
  <si>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</si>
  <si>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</si>
  <si>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</si>
  <si>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</si>
  <si>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</si>
  <si>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TTKPRESTIG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</si>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</sst>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6321</v>
      </c>
      <c r="D2">
        <v>6410.85</v>
      </c>
      <c r="E2">
        <v>6275.95</v>
      </c>
      <c r="F2">
        <v>6330</v>
      </c>
      <c r="G2">
        <f>_xll.TA_TYPPRICE(D2,E2,F2)</f>
        <v>6338.9333333333334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54.050000000000182</v>
      </c>
      <c r="R2">
        <f>D2-E2</f>
        <v>134.90000000000055</v>
      </c>
      <c r="S2">
        <f>Q2/R2</f>
        <v>0.40066716085989595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6345</v>
      </c>
      <c r="D3">
        <v>6349.85</v>
      </c>
      <c r="E3">
        <v>6232</v>
      </c>
      <c r="F3">
        <v>6251</v>
      </c>
      <c r="G3">
        <f>_xll.TA_TYPPRICE(D3,E3,F3)</f>
        <v>6277.6166666666659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19</v>
      </c>
      <c r="R3">
        <f t="shared" ref="R3:R66" si="6">D3-E3</f>
        <v>117.85000000000036</v>
      </c>
      <c r="S3">
        <f t="shared" ref="S3:S66" si="7">Q3/R3</f>
        <v>0.16122189223589259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6233.3</v>
      </c>
      <c r="D4">
        <v>6900</v>
      </c>
      <c r="E4">
        <v>6201</v>
      </c>
      <c r="F4">
        <v>6850</v>
      </c>
      <c r="G4">
        <f>_xll.TA_TYPPRICE(D4,E4,F4)</f>
        <v>6650.333333333333</v>
      </c>
      <c r="H4">
        <v>6422.2944444444438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649</v>
      </c>
      <c r="R4">
        <f t="shared" si="6"/>
        <v>699</v>
      </c>
      <c r="S4">
        <f t="shared" si="7"/>
        <v>0.92846924177396284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6599.9</v>
      </c>
      <c r="D5">
        <v>6696.9</v>
      </c>
      <c r="E5">
        <v>6432</v>
      </c>
      <c r="F5">
        <v>6470</v>
      </c>
      <c r="G5">
        <f>_xll.TA_TYPPRICE(D5,E5,F5)</f>
        <v>6532.9666666666672</v>
      </c>
      <c r="H5">
        <v>6477.6305555555555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38</v>
      </c>
      <c r="R5">
        <f t="shared" si="6"/>
        <v>264.89999999999964</v>
      </c>
      <c r="S5">
        <f t="shared" si="7"/>
        <v>0.14345035862589675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6491.6</v>
      </c>
      <c r="D6">
        <v>6565</v>
      </c>
      <c r="E6">
        <v>6420</v>
      </c>
      <c r="F6">
        <v>6422</v>
      </c>
      <c r="G6">
        <f>_xll.TA_TYPPRICE(D6,E6,F6)</f>
        <v>6469</v>
      </c>
      <c r="H6">
        <v>6473.3152777777777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145</v>
      </c>
      <c r="S6">
        <f t="shared" si="7"/>
        <v>1.3793103448275862E-2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6507.05</v>
      </c>
      <c r="D7">
        <v>6539.8</v>
      </c>
      <c r="E7">
        <v>6430.25</v>
      </c>
      <c r="F7">
        <v>6500</v>
      </c>
      <c r="G7">
        <f>_xll.TA_TYPPRICE(D7,E7,F7)</f>
        <v>6490.0166666666664</v>
      </c>
      <c r="H7">
        <v>6481.6659722222221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57.179054054054056</v>
      </c>
      <c r="O7" t="str">
        <f t="shared" si="3"/>
        <v>No Momentum</v>
      </c>
      <c r="P7" t="e">
        <f t="shared" si="4"/>
        <v>#N/A</v>
      </c>
      <c r="Q7">
        <f t="shared" si="5"/>
        <v>69.75</v>
      </c>
      <c r="R7">
        <f t="shared" si="6"/>
        <v>109.55000000000018</v>
      </c>
      <c r="S7">
        <f t="shared" si="7"/>
        <v>0.6366955727978082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6549</v>
      </c>
      <c r="D8">
        <v>6549.4</v>
      </c>
      <c r="E8">
        <v>6406.5</v>
      </c>
      <c r="F8">
        <v>6414</v>
      </c>
      <c r="G8">
        <f>_xll.TA_TYPPRICE(D8,E8,F8)</f>
        <v>6456.6333333333341</v>
      </c>
      <c r="H8">
        <v>6469.1496527777781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52.419667053813392</v>
      </c>
      <c r="O8" t="str">
        <f t="shared" si="3"/>
        <v>No Momentum</v>
      </c>
      <c r="P8" t="e">
        <f t="shared" si="4"/>
        <v>#N/A</v>
      </c>
      <c r="Q8">
        <f t="shared" si="5"/>
        <v>7.5</v>
      </c>
      <c r="R8">
        <f t="shared" si="6"/>
        <v>142.89999999999964</v>
      </c>
      <c r="S8">
        <f t="shared" si="7"/>
        <v>5.2484254723583056E-2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6503.9</v>
      </c>
      <c r="D9">
        <v>6528</v>
      </c>
      <c r="E9">
        <v>6360</v>
      </c>
      <c r="F9">
        <v>6387</v>
      </c>
      <c r="G9">
        <f>_xll.TA_TYPPRICE(D9,E9,F9)</f>
        <v>6425</v>
      </c>
      <c r="H9">
        <v>6447.0748263888891</v>
      </c>
      <c r="I9" t="str">
        <f t="shared" si="0"/>
        <v>DOWN</v>
      </c>
      <c r="J9">
        <v>6567.4750000000004</v>
      </c>
      <c r="K9">
        <v>6344.7124999999996</v>
      </c>
      <c r="L9" t="str">
        <f t="shared" si="1"/>
        <v>No Confirmation</v>
      </c>
      <c r="M9" t="str">
        <f t="shared" si="2"/>
        <v>No Trend</v>
      </c>
      <c r="N9">
        <v>50.761516472187076</v>
      </c>
      <c r="O9" t="str">
        <f t="shared" si="3"/>
        <v>No Momentum</v>
      </c>
      <c r="P9" t="str">
        <f t="shared" si="4"/>
        <v>No Trend + Momentum</v>
      </c>
      <c r="Q9">
        <f t="shared" si="5"/>
        <v>27</v>
      </c>
      <c r="R9">
        <f t="shared" si="6"/>
        <v>168</v>
      </c>
      <c r="S9">
        <f t="shared" si="7"/>
        <v>0.16071428571428573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6499.95</v>
      </c>
      <c r="D10">
        <v>6499.95</v>
      </c>
      <c r="E10">
        <v>6325</v>
      </c>
      <c r="F10">
        <v>6325</v>
      </c>
      <c r="G10">
        <f>_xll.TA_TYPPRICE(D10,E10,F10)</f>
        <v>6383.3166666666666</v>
      </c>
      <c r="H10">
        <v>6415.1957465277774</v>
      </c>
      <c r="I10" t="str">
        <f t="shared" si="0"/>
        <v>DOWN</v>
      </c>
      <c r="J10">
        <v>6552.4694444444449</v>
      </c>
      <c r="K10">
        <v>6340.3319444444442</v>
      </c>
      <c r="L10" t="str">
        <f t="shared" si="1"/>
        <v>DOWN</v>
      </c>
      <c r="M10" t="str">
        <f t="shared" si="2"/>
        <v>DOWN</v>
      </c>
      <c r="N10">
        <v>46.536206044723222</v>
      </c>
      <c r="O10" t="str">
        <f t="shared" si="3"/>
        <v>No Momentum</v>
      </c>
      <c r="P10" t="str">
        <f t="shared" si="4"/>
        <v>No Trend + Momentum</v>
      </c>
      <c r="Q10">
        <f t="shared" si="5"/>
        <v>0</v>
      </c>
      <c r="R10">
        <f t="shared" si="6"/>
        <v>174.94999999999982</v>
      </c>
      <c r="S10">
        <f t="shared" si="7"/>
        <v>0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6372</v>
      </c>
      <c r="D11">
        <v>6374</v>
      </c>
      <c r="E11">
        <v>6301</v>
      </c>
      <c r="F11">
        <v>6301</v>
      </c>
      <c r="G11">
        <f>_xll.TA_TYPPRICE(D11,E11,F11)</f>
        <v>6325.333333333333</v>
      </c>
      <c r="H11">
        <v>6370.2645399305547</v>
      </c>
      <c r="I11" t="str">
        <f t="shared" si="0"/>
        <v>DOWN</v>
      </c>
      <c r="J11">
        <v>6512.8095679012349</v>
      </c>
      <c r="K11">
        <v>6331.5915123456789</v>
      </c>
      <c r="L11" t="str">
        <f t="shared" si="1"/>
        <v>DOWN</v>
      </c>
      <c r="M11" t="str">
        <f t="shared" si="2"/>
        <v>DOWN</v>
      </c>
      <c r="N11">
        <v>44.734451143966304</v>
      </c>
      <c r="O11" t="str">
        <f t="shared" si="3"/>
        <v>No Momentum</v>
      </c>
      <c r="P11" t="str">
        <f t="shared" si="4"/>
        <v>No Trend + Momentum</v>
      </c>
      <c r="Q11">
        <f t="shared" si="5"/>
        <v>0</v>
      </c>
      <c r="R11">
        <f t="shared" si="6"/>
        <v>73</v>
      </c>
      <c r="S11">
        <f t="shared" si="7"/>
        <v>0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6387.45</v>
      </c>
      <c r="D12">
        <v>6550</v>
      </c>
      <c r="E12">
        <v>6285</v>
      </c>
      <c r="F12">
        <v>6500</v>
      </c>
      <c r="G12">
        <f>_xll.TA_TYPPRICE(D12,E12,F12)</f>
        <v>6445</v>
      </c>
      <c r="H12">
        <v>6407.6322699652774</v>
      </c>
      <c r="I12" t="str">
        <f t="shared" si="0"/>
        <v>UP</v>
      </c>
      <c r="J12">
        <v>6521.0741083676276</v>
      </c>
      <c r="K12">
        <v>6321.2378429355276</v>
      </c>
      <c r="L12" t="str">
        <f t="shared" si="1"/>
        <v>No Confirmation</v>
      </c>
      <c r="M12" t="str">
        <f t="shared" si="2"/>
        <v>No Trend</v>
      </c>
      <c r="N12">
        <v>60.560902682896398</v>
      </c>
      <c r="O12" t="str">
        <f t="shared" si="3"/>
        <v>UP</v>
      </c>
      <c r="P12" t="str">
        <f t="shared" si="4"/>
        <v>No Trend + Momentum</v>
      </c>
      <c r="Q12">
        <f t="shared" si="5"/>
        <v>215</v>
      </c>
      <c r="R12">
        <f t="shared" si="6"/>
        <v>265</v>
      </c>
      <c r="S12">
        <f t="shared" si="7"/>
        <v>0.81132075471698117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6460</v>
      </c>
      <c r="D13">
        <v>6550</v>
      </c>
      <c r="E13">
        <v>6390</v>
      </c>
      <c r="F13">
        <v>6550</v>
      </c>
      <c r="G13">
        <f>_xll.TA_TYPPRICE(D13,E13,F13)</f>
        <v>6496.666666666667</v>
      </c>
      <c r="H13">
        <v>6452.1494683159726</v>
      </c>
      <c r="I13" t="str">
        <f t="shared" si="0"/>
        <v>UP</v>
      </c>
      <c r="J13">
        <v>6527.5020842859321</v>
      </c>
      <c r="K13">
        <v>6336.5183222831884</v>
      </c>
      <c r="L13" t="str">
        <f t="shared" si="1"/>
        <v>UP</v>
      </c>
      <c r="M13" t="str">
        <f t="shared" si="2"/>
        <v>UP</v>
      </c>
      <c r="N13">
        <v>63.815371563492675</v>
      </c>
      <c r="O13" t="str">
        <f t="shared" si="3"/>
        <v>UP</v>
      </c>
      <c r="P13" t="str">
        <f t="shared" si="4"/>
        <v>UP</v>
      </c>
      <c r="Q13">
        <f t="shared" si="5"/>
        <v>160</v>
      </c>
      <c r="R13">
        <f t="shared" si="6"/>
        <v>160</v>
      </c>
      <c r="S13">
        <f t="shared" si="7"/>
        <v>1</v>
      </c>
      <c r="T13" t="str">
        <f t="shared" si="8"/>
        <v>UP</v>
      </c>
      <c r="U13" t="str">
        <f t="shared" si="9"/>
        <v>UP</v>
      </c>
      <c r="V13">
        <v>6441.666666666667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6420</v>
      </c>
      <c r="D14">
        <v>6533.85</v>
      </c>
      <c r="E14">
        <v>6325</v>
      </c>
      <c r="F14">
        <v>6325</v>
      </c>
      <c r="G14">
        <f>_xll.TA_TYPPRICE(D14,E14,F14)</f>
        <v>6394.6166666666659</v>
      </c>
      <c r="H14">
        <v>6423.3830674913188</v>
      </c>
      <c r="I14" t="str">
        <f t="shared" si="0"/>
        <v>DOWN</v>
      </c>
      <c r="J14">
        <v>6528.9127322223922</v>
      </c>
      <c r="K14">
        <v>6333.9586951091469</v>
      </c>
      <c r="L14" t="str">
        <f t="shared" si="1"/>
        <v>DOWN</v>
      </c>
      <c r="M14" t="str">
        <f t="shared" si="2"/>
        <v>DOWN</v>
      </c>
      <c r="N14">
        <v>43.584717652371467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208.85000000000036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6423.7179487179492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6446</v>
      </c>
      <c r="D15">
        <v>6446</v>
      </c>
      <c r="E15">
        <v>6265.1</v>
      </c>
      <c r="F15">
        <v>6340</v>
      </c>
      <c r="G15">
        <f>_xll.TA_TYPPRICE(D15,E15,F15)</f>
        <v>6350.3666666666659</v>
      </c>
      <c r="H15">
        <v>6386.8748670789919</v>
      </c>
      <c r="I15" t="str">
        <f t="shared" si="0"/>
        <v>DOWN</v>
      </c>
      <c r="J15">
        <v>6510.4876806174161</v>
      </c>
      <c r="K15">
        <v>6318.6567628626699</v>
      </c>
      <c r="L15" t="str">
        <f t="shared" si="1"/>
        <v>No Confirmation</v>
      </c>
      <c r="M15" t="str">
        <f t="shared" si="2"/>
        <v>No Trend</v>
      </c>
      <c r="N15">
        <v>45.036748324646616</v>
      </c>
      <c r="O15" t="str">
        <f t="shared" si="3"/>
        <v>No Momentum</v>
      </c>
      <c r="P15" t="str">
        <f t="shared" si="4"/>
        <v>No Trend + Momentum</v>
      </c>
      <c r="Q15">
        <f t="shared" si="5"/>
        <v>74.899999999999636</v>
      </c>
      <c r="R15">
        <f t="shared" si="6"/>
        <v>180.89999999999964</v>
      </c>
      <c r="S15">
        <f t="shared" si="7"/>
        <v>0.41404090657821885</v>
      </c>
      <c r="T15" t="str">
        <f t="shared" si="8"/>
        <v>No Indication</v>
      </c>
      <c r="U15" t="str">
        <f t="shared" si="9"/>
        <v>No T+M+I</v>
      </c>
      <c r="V15">
        <v>6410.8382642998031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6320</v>
      </c>
      <c r="D16">
        <v>6550</v>
      </c>
      <c r="E16">
        <v>6320</v>
      </c>
      <c r="F16">
        <v>6500</v>
      </c>
      <c r="G16">
        <f>_xll.TA_TYPPRICE(D16,E16,F16)</f>
        <v>6456.666666666667</v>
      </c>
      <c r="H16">
        <v>6421.770766872829</v>
      </c>
      <c r="I16" t="str">
        <f t="shared" si="0"/>
        <v>UP</v>
      </c>
      <c r="J16">
        <v>6519.2681960357677</v>
      </c>
      <c r="K16">
        <v>6318.9552600042989</v>
      </c>
      <c r="L16" t="str">
        <f t="shared" si="1"/>
        <v>No Confirmation</v>
      </c>
      <c r="M16" t="str">
        <f t="shared" si="2"/>
        <v>No Trend</v>
      </c>
      <c r="N16">
        <v>59.079655911413134</v>
      </c>
      <c r="O16" t="str">
        <f t="shared" si="3"/>
        <v>No Momentum</v>
      </c>
      <c r="P16" t="str">
        <f t="shared" si="4"/>
        <v>No Trend + Momentum</v>
      </c>
      <c r="Q16">
        <f t="shared" si="5"/>
        <v>180</v>
      </c>
      <c r="R16">
        <f t="shared" si="6"/>
        <v>230</v>
      </c>
      <c r="S16">
        <f t="shared" si="7"/>
        <v>0.78260869565217395</v>
      </c>
      <c r="T16" t="str">
        <f t="shared" si="8"/>
        <v>No Indication</v>
      </c>
      <c r="U16" t="str">
        <f t="shared" si="9"/>
        <v>No T+M+I</v>
      </c>
      <c r="V16">
        <v>6424.5554544075258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6410</v>
      </c>
      <c r="D17">
        <v>6549.9</v>
      </c>
      <c r="E17">
        <v>6389</v>
      </c>
      <c r="F17">
        <v>6472</v>
      </c>
      <c r="G17">
        <f>_xll.TA_TYPPRICE(D17,E17,F17)</f>
        <v>6470.3</v>
      </c>
      <c r="H17">
        <v>6446.0353834364141</v>
      </c>
      <c r="I17" t="str">
        <f t="shared" si="0"/>
        <v>UP</v>
      </c>
      <c r="J17">
        <v>6526.0752635833751</v>
      </c>
      <c r="K17">
        <v>6334.5207577811216</v>
      </c>
      <c r="L17" t="str">
        <f t="shared" si="1"/>
        <v>No Confirmation</v>
      </c>
      <c r="M17" t="str">
        <f t="shared" si="2"/>
        <v>No Trend</v>
      </c>
      <c r="N17">
        <v>55.95248197705358</v>
      </c>
      <c r="O17" t="str">
        <f t="shared" si="3"/>
        <v>No Momentum</v>
      </c>
      <c r="P17" t="str">
        <f t="shared" si="4"/>
        <v>No Trend + Momentum</v>
      </c>
      <c r="Q17">
        <f t="shared" si="5"/>
        <v>83</v>
      </c>
      <c r="R17">
        <f t="shared" si="6"/>
        <v>160.89999999999964</v>
      </c>
      <c r="S17">
        <f t="shared" si="7"/>
        <v>0.51584835301429577</v>
      </c>
      <c r="T17" t="str">
        <f t="shared" si="8"/>
        <v>No Indication</v>
      </c>
      <c r="U17" t="str">
        <f t="shared" si="9"/>
        <v>No T+M+I</v>
      </c>
      <c r="V17">
        <v>6431.8546152679064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6501.05</v>
      </c>
      <c r="D18">
        <v>6547.9</v>
      </c>
      <c r="E18">
        <v>6420</v>
      </c>
      <c r="F18">
        <v>6515</v>
      </c>
      <c r="G18">
        <f>_xll.TA_TYPPRICE(D18,E18,F18)</f>
        <v>6494.3</v>
      </c>
      <c r="H18">
        <v>6470.1676917182067</v>
      </c>
      <c r="I18" t="str">
        <f t="shared" si="0"/>
        <v>UP</v>
      </c>
      <c r="J18">
        <v>6530.9252050092919</v>
      </c>
      <c r="K18">
        <v>6353.5161449408724</v>
      </c>
      <c r="L18" t="str">
        <f t="shared" si="1"/>
        <v>No Confirmation</v>
      </c>
      <c r="M18" t="str">
        <f t="shared" si="2"/>
        <v>No Trend</v>
      </c>
      <c r="N18">
        <v>60.015308399240809</v>
      </c>
      <c r="O18" t="str">
        <f t="shared" si="3"/>
        <v>UP</v>
      </c>
      <c r="P18" t="str">
        <f t="shared" si="4"/>
        <v>No Trend + Momentum</v>
      </c>
      <c r="Q18">
        <f t="shared" si="5"/>
        <v>95</v>
      </c>
      <c r="R18">
        <f t="shared" si="6"/>
        <v>127.89999999999964</v>
      </c>
      <c r="S18">
        <f t="shared" si="7"/>
        <v>0.74276778733385673</v>
      </c>
      <c r="T18" t="str">
        <f t="shared" si="8"/>
        <v>No Indication</v>
      </c>
      <c r="U18" t="str">
        <f t="shared" si="9"/>
        <v>No T+M+I</v>
      </c>
      <c r="V18">
        <v>6444.6462129189977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6521</v>
      </c>
      <c r="D19">
        <v>6550</v>
      </c>
      <c r="E19">
        <v>6433.05</v>
      </c>
      <c r="F19">
        <v>6476</v>
      </c>
      <c r="G19">
        <f>_xll.TA_TYPPRICE(D19,E19,F19)</f>
        <v>6486.3499999999995</v>
      </c>
      <c r="H19">
        <v>6478.2588458591035</v>
      </c>
      <c r="I19" t="str">
        <f t="shared" si="0"/>
        <v>DOWN</v>
      </c>
      <c r="J19">
        <v>6535.1640483405599</v>
      </c>
      <c r="K19">
        <v>6371.1903349540116</v>
      </c>
      <c r="L19" t="str">
        <f t="shared" si="1"/>
        <v>No Confirmation</v>
      </c>
      <c r="M19" t="str">
        <f t="shared" si="2"/>
        <v>No Trend</v>
      </c>
      <c r="N19">
        <v>54.333570021360046</v>
      </c>
      <c r="O19" t="str">
        <f t="shared" si="3"/>
        <v>No Momentum</v>
      </c>
      <c r="P19" t="str">
        <f t="shared" si="4"/>
        <v>No Trend + Momentum</v>
      </c>
      <c r="Q19">
        <f t="shared" si="5"/>
        <v>42.949999999999818</v>
      </c>
      <c r="R19">
        <f t="shared" si="6"/>
        <v>116.94999999999982</v>
      </c>
      <c r="S19">
        <f t="shared" si="7"/>
        <v>0.36725096194955009</v>
      </c>
      <c r="T19" t="str">
        <f t="shared" si="8"/>
        <v>No Indication</v>
      </c>
      <c r="U19" t="str">
        <f t="shared" si="9"/>
        <v>No T+M+I</v>
      </c>
      <c r="V19">
        <v>6449.469872469921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6570</v>
      </c>
      <c r="D20">
        <v>6599.75</v>
      </c>
      <c r="E20">
        <v>6426.35</v>
      </c>
      <c r="F20">
        <v>6485</v>
      </c>
      <c r="G20">
        <f>_xll.TA_TYPPRICE(D20,E20,F20)</f>
        <v>6503.7</v>
      </c>
      <c r="H20">
        <v>6490.9794229295512</v>
      </c>
      <c r="I20" t="str">
        <f t="shared" si="0"/>
        <v>DOWN</v>
      </c>
      <c r="J20">
        <v>6549.516482042658</v>
      </c>
      <c r="K20">
        <v>6383.4480382975644</v>
      </c>
      <c r="L20" t="str">
        <f t="shared" si="1"/>
        <v>No Confirmation</v>
      </c>
      <c r="M20" t="str">
        <f t="shared" si="2"/>
        <v>No Trend</v>
      </c>
      <c r="N20">
        <v>55.547526282537632</v>
      </c>
      <c r="O20" t="str">
        <f t="shared" si="3"/>
        <v>No Momentum</v>
      </c>
      <c r="P20" t="str">
        <f t="shared" si="4"/>
        <v>No Trend + Momentum</v>
      </c>
      <c r="Q20">
        <f t="shared" si="5"/>
        <v>58.649999999999636</v>
      </c>
      <c r="R20">
        <f t="shared" si="6"/>
        <v>173.39999999999964</v>
      </c>
      <c r="S20">
        <f t="shared" si="7"/>
        <v>0.33823529411764569</v>
      </c>
      <c r="T20" t="str">
        <f t="shared" si="8"/>
        <v>No Indication</v>
      </c>
      <c r="U20" t="str">
        <f t="shared" si="9"/>
        <v>No T+M+I</v>
      </c>
      <c r="V20">
        <v>6454.9360459360869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6493.85</v>
      </c>
      <c r="D21">
        <v>6500</v>
      </c>
      <c r="E21">
        <v>6405</v>
      </c>
      <c r="F21">
        <v>6490</v>
      </c>
      <c r="G21">
        <f>_xll.TA_TYPPRICE(D21,E21,F21)</f>
        <v>6465</v>
      </c>
      <c r="H21">
        <v>6477.9897114647756</v>
      </c>
      <c r="I21" t="str">
        <f t="shared" si="0"/>
        <v>UP</v>
      </c>
      <c r="J21">
        <v>6538.5128193665114</v>
      </c>
      <c r="K21">
        <v>6388.2373631203282</v>
      </c>
      <c r="L21" t="str">
        <f t="shared" si="1"/>
        <v>No Confirmation</v>
      </c>
      <c r="M21" t="str">
        <f t="shared" si="2"/>
        <v>No Trend</v>
      </c>
      <c r="N21">
        <v>56.353266848390916</v>
      </c>
      <c r="O21" t="str">
        <f t="shared" si="3"/>
        <v>No Momentum</v>
      </c>
      <c r="P21" t="str">
        <f t="shared" si="4"/>
        <v>No Trend + Momentum</v>
      </c>
      <c r="Q21">
        <f t="shared" si="5"/>
        <v>85</v>
      </c>
      <c r="R21">
        <f t="shared" si="6"/>
        <v>95</v>
      </c>
      <c r="S21">
        <f t="shared" si="7"/>
        <v>0.89473684210526316</v>
      </c>
      <c r="T21" t="str">
        <f t="shared" si="8"/>
        <v>UP</v>
      </c>
      <c r="U21" t="str">
        <f t="shared" si="9"/>
        <v>No T+M+I</v>
      </c>
      <c r="V21">
        <v>6460.3305004074582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6490</v>
      </c>
      <c r="D22">
        <v>6510</v>
      </c>
      <c r="E22">
        <v>6055</v>
      </c>
      <c r="F22">
        <v>6450</v>
      </c>
      <c r="G22">
        <f>_xll.TA_TYPPRICE(D22,E22,F22)</f>
        <v>6338.333333333333</v>
      </c>
      <c r="H22">
        <v>6408.1615223990539</v>
      </c>
      <c r="I22" t="str">
        <f t="shared" si="0"/>
        <v>UP</v>
      </c>
      <c r="J22">
        <v>6532.1766372850643</v>
      </c>
      <c r="K22">
        <v>6314.1846157602549</v>
      </c>
      <c r="L22" t="str">
        <f t="shared" si="1"/>
        <v>No Confirmation</v>
      </c>
      <c r="M22" t="str">
        <f t="shared" si="2"/>
        <v>No Trend</v>
      </c>
      <c r="N22">
        <v>47.706110606995985</v>
      </c>
      <c r="O22" t="str">
        <f t="shared" si="3"/>
        <v>No Momentum</v>
      </c>
      <c r="P22" t="str">
        <f t="shared" si="4"/>
        <v>No Trend + Momentum</v>
      </c>
      <c r="Q22">
        <f t="shared" si="5"/>
        <v>395</v>
      </c>
      <c r="R22">
        <f t="shared" si="6"/>
        <v>455</v>
      </c>
      <c r="S22">
        <f t="shared" si="7"/>
        <v>0.86813186813186816</v>
      </c>
      <c r="T22" t="str">
        <f t="shared" si="8"/>
        <v>UP</v>
      </c>
      <c r="U22" t="str">
        <f t="shared" si="9"/>
        <v>No T+M+I</v>
      </c>
      <c r="V22">
        <v>6458.7411926524646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6498.9</v>
      </c>
      <c r="D23">
        <v>6605</v>
      </c>
      <c r="E23">
        <v>6450</v>
      </c>
      <c r="F23">
        <v>6478</v>
      </c>
      <c r="G23">
        <f>_xll.TA_TYPPRICE(D23,E23,F23)</f>
        <v>6511</v>
      </c>
      <c r="H23">
        <v>6459.5807611995269</v>
      </c>
      <c r="I23" t="str">
        <f t="shared" si="0"/>
        <v>UP</v>
      </c>
      <c r="J23">
        <v>6548.3596067772723</v>
      </c>
      <c r="K23">
        <v>6344.3658122579764</v>
      </c>
      <c r="L23" t="str">
        <f t="shared" si="1"/>
        <v>No Confirmation</v>
      </c>
      <c r="M23" t="str">
        <f t="shared" si="2"/>
        <v>No Trend</v>
      </c>
      <c r="N23">
        <v>53.896225927951257</v>
      </c>
      <c r="O23" t="str">
        <f t="shared" si="3"/>
        <v>No Momentum</v>
      </c>
      <c r="P23" t="str">
        <f t="shared" si="4"/>
        <v>No Trend + Momentum</v>
      </c>
      <c r="Q23">
        <f t="shared" si="5"/>
        <v>28</v>
      </c>
      <c r="R23">
        <f t="shared" si="6"/>
        <v>155</v>
      </c>
      <c r="S23">
        <f t="shared" si="7"/>
        <v>0.18064516129032257</v>
      </c>
      <c r="T23" t="str">
        <f t="shared" si="8"/>
        <v>DOWN</v>
      </c>
      <c r="U23" t="str">
        <f t="shared" si="9"/>
        <v>No T+M+I</v>
      </c>
      <c r="V23">
        <v>6461.7040860905472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6549</v>
      </c>
      <c r="D24">
        <v>6690</v>
      </c>
      <c r="E24">
        <v>6465</v>
      </c>
      <c r="F24">
        <v>6620</v>
      </c>
      <c r="G24">
        <f>_xll.TA_TYPPRICE(D24,E24,F24)</f>
        <v>6591.666666666667</v>
      </c>
      <c r="H24">
        <v>6525.623713933097</v>
      </c>
      <c r="I24" t="str">
        <f t="shared" si="0"/>
        <v>UP</v>
      </c>
      <c r="J24">
        <v>6579.8352497156566</v>
      </c>
      <c r="K24">
        <v>6371.1734095339816</v>
      </c>
      <c r="L24" t="str">
        <f t="shared" si="1"/>
        <v>UP</v>
      </c>
      <c r="M24" t="str">
        <f t="shared" si="2"/>
        <v>UP</v>
      </c>
      <c r="N24">
        <v>73.660884299552706</v>
      </c>
      <c r="O24" t="str">
        <f t="shared" si="3"/>
        <v>UP</v>
      </c>
      <c r="P24" t="str">
        <f t="shared" si="4"/>
        <v>UP</v>
      </c>
      <c r="Q24">
        <f t="shared" si="5"/>
        <v>155</v>
      </c>
      <c r="R24">
        <f t="shared" si="6"/>
        <v>225</v>
      </c>
      <c r="S24">
        <f t="shared" si="7"/>
        <v>0.68888888888888888</v>
      </c>
      <c r="T24" t="str">
        <f t="shared" si="8"/>
        <v>No Indication</v>
      </c>
      <c r="U24" t="str">
        <f t="shared" si="9"/>
        <v>No T+M+I</v>
      </c>
      <c r="V24">
        <v>6486.0573036150781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6640</v>
      </c>
      <c r="D25">
        <v>6767</v>
      </c>
      <c r="E25">
        <v>6627.9</v>
      </c>
      <c r="F25">
        <v>6671</v>
      </c>
      <c r="G25">
        <f>_xll.TA_TYPPRICE(D25,E25,F25)</f>
        <v>6688.6333333333341</v>
      </c>
      <c r="H25">
        <v>6607.1285236332151</v>
      </c>
      <c r="I25" t="str">
        <f t="shared" si="0"/>
        <v>UP</v>
      </c>
      <c r="J25">
        <v>6621.427416445511</v>
      </c>
      <c r="K25">
        <v>6428.2237629708743</v>
      </c>
      <c r="L25" t="str">
        <f t="shared" si="1"/>
        <v>UP</v>
      </c>
      <c r="M25" t="str">
        <f t="shared" si="2"/>
        <v>UP</v>
      </c>
      <c r="N25">
        <v>77.911984788894458</v>
      </c>
      <c r="O25" t="str">
        <f t="shared" si="3"/>
        <v>UP</v>
      </c>
      <c r="P25" t="str">
        <f t="shared" si="4"/>
        <v>UP</v>
      </c>
      <c r="Q25">
        <f t="shared" si="5"/>
        <v>43.100000000000364</v>
      </c>
      <c r="R25">
        <f t="shared" si="6"/>
        <v>139.10000000000036</v>
      </c>
      <c r="S25">
        <f t="shared" si="7"/>
        <v>0.30984902947519949</v>
      </c>
      <c r="T25" t="str">
        <f t="shared" si="8"/>
        <v>No Indication</v>
      </c>
      <c r="U25" t="str">
        <f t="shared" si="9"/>
        <v>No T+M+I</v>
      </c>
      <c r="V25">
        <v>6514.5100261358357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6725</v>
      </c>
      <c r="D26">
        <v>6785</v>
      </c>
      <c r="E26">
        <v>6682.3</v>
      </c>
      <c r="F26">
        <v>6710</v>
      </c>
      <c r="G26">
        <f>_xll.TA_TYPPRICE(D26,E26,F26)</f>
        <v>6725.7666666666664</v>
      </c>
      <c r="H26">
        <v>6666.4475951499408</v>
      </c>
      <c r="I26" t="str">
        <f t="shared" si="0"/>
        <v>UP</v>
      </c>
      <c r="J26">
        <v>6657.7768794576195</v>
      </c>
      <c r="K26">
        <v>6484.6851489773471</v>
      </c>
      <c r="L26" t="str">
        <f t="shared" si="1"/>
        <v>UP</v>
      </c>
      <c r="M26" t="str">
        <f t="shared" si="2"/>
        <v>UP</v>
      </c>
      <c r="N26">
        <v>80.864219049768607</v>
      </c>
      <c r="O26" t="str">
        <f t="shared" si="3"/>
        <v>UP</v>
      </c>
      <c r="P26" t="str">
        <f t="shared" si="4"/>
        <v>UP</v>
      </c>
      <c r="Q26">
        <f t="shared" si="5"/>
        <v>27.699999999999818</v>
      </c>
      <c r="R26">
        <f t="shared" si="6"/>
        <v>102.69999999999982</v>
      </c>
      <c r="S26">
        <f t="shared" si="7"/>
        <v>0.2697176241480026</v>
      </c>
      <c r="T26" t="str">
        <f t="shared" si="8"/>
        <v>No Indication</v>
      </c>
      <c r="U26" t="str">
        <f t="shared" si="9"/>
        <v>No T+M+I</v>
      </c>
      <c r="V26">
        <v>6544.5854067303226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6740</v>
      </c>
      <c r="D27">
        <v>6798.9</v>
      </c>
      <c r="E27">
        <v>6669.2</v>
      </c>
      <c r="F27">
        <v>6741</v>
      </c>
      <c r="G27">
        <f>_xll.TA_TYPPRICE(D27,E27,F27)</f>
        <v>6736.3666666666659</v>
      </c>
      <c r="H27">
        <v>6701.4071309083029</v>
      </c>
      <c r="I27" t="str">
        <f t="shared" si="0"/>
        <v>UP</v>
      </c>
      <c r="J27">
        <v>6689.1375729114816</v>
      </c>
      <c r="K27">
        <v>6525.6884492046029</v>
      </c>
      <c r="L27" t="str">
        <f t="shared" si="1"/>
        <v>UP</v>
      </c>
      <c r="M27" t="str">
        <f t="shared" si="2"/>
        <v>UP</v>
      </c>
      <c r="N27">
        <v>83.10755235759521</v>
      </c>
      <c r="O27" t="str">
        <f t="shared" si="3"/>
        <v>UP</v>
      </c>
      <c r="P27" t="str">
        <f t="shared" si="4"/>
        <v>UP</v>
      </c>
      <c r="Q27">
        <f t="shared" si="5"/>
        <v>71.800000000000182</v>
      </c>
      <c r="R27">
        <f t="shared" si="6"/>
        <v>129.69999999999982</v>
      </c>
      <c r="S27">
        <f t="shared" si="7"/>
        <v>0.55358519660755812</v>
      </c>
      <c r="T27" t="str">
        <f t="shared" si="8"/>
        <v>No Indication</v>
      </c>
      <c r="U27" t="str">
        <f t="shared" si="9"/>
        <v>No T+M+I</v>
      </c>
      <c r="V27">
        <v>6574.803036464119</v>
      </c>
      <c r="W27">
        <v>6483.5769230769229</v>
      </c>
      <c r="X27">
        <f t="shared" si="10"/>
        <v>91.226113387196165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6741.1</v>
      </c>
      <c r="D28">
        <v>6774.95</v>
      </c>
      <c r="E28">
        <v>6715.1</v>
      </c>
      <c r="F28">
        <v>6715</v>
      </c>
      <c r="G28">
        <f>_xll.TA_TYPPRICE(D28,E28,F28)</f>
        <v>6735.0166666666664</v>
      </c>
      <c r="H28">
        <v>6718.2118987874846</v>
      </c>
      <c r="I28" t="str">
        <f t="shared" si="0"/>
        <v>DOWN</v>
      </c>
      <c r="J28">
        <v>6708.2070011533742</v>
      </c>
      <c r="K28">
        <v>6567.7799049369132</v>
      </c>
      <c r="L28" t="str">
        <f t="shared" si="1"/>
        <v>UP</v>
      </c>
      <c r="M28" t="str">
        <f t="shared" si="2"/>
        <v>No Trend</v>
      </c>
      <c r="N28">
        <v>74.011210226942694</v>
      </c>
      <c r="O28" t="str">
        <f t="shared" si="3"/>
        <v>UP</v>
      </c>
      <c r="P28" t="str">
        <f t="shared" si="4"/>
        <v>No Trend + Momentum</v>
      </c>
      <c r="Q28">
        <f t="shared" si="5"/>
        <v>-0.1000000000003638</v>
      </c>
      <c r="R28">
        <f t="shared" si="6"/>
        <v>59.849999999999454</v>
      </c>
      <c r="S28">
        <f t="shared" si="7"/>
        <v>-1.6708437761130278E-3</v>
      </c>
      <c r="T28" t="str">
        <f t="shared" si="8"/>
        <v>DOWN</v>
      </c>
      <c r="U28" t="str">
        <f t="shared" si="9"/>
        <v>No T+M+I</v>
      </c>
      <c r="V28">
        <v>6596.371800085024</v>
      </c>
      <c r="W28">
        <v>6500.7193732193728</v>
      </c>
      <c r="X28">
        <f t="shared" si="10"/>
        <v>95.65242686565125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6722.25</v>
      </c>
      <c r="D29">
        <v>6765</v>
      </c>
      <c r="E29">
        <v>6707</v>
      </c>
      <c r="F29">
        <v>6720</v>
      </c>
      <c r="G29">
        <f>_xll.TA_TYPPRICE(D29,E29,F29)</f>
        <v>6730.666666666667</v>
      </c>
      <c r="H29">
        <v>6724.4392827270758</v>
      </c>
      <c r="I29" t="str">
        <f t="shared" si="0"/>
        <v>DOWN</v>
      </c>
      <c r="J29">
        <v>6720.8276675637353</v>
      </c>
      <c r="K29">
        <v>6598.7177038398213</v>
      </c>
      <c r="L29" t="str">
        <f t="shared" si="1"/>
        <v>No Confirmation</v>
      </c>
      <c r="M29" t="str">
        <f t="shared" si="2"/>
        <v>No Trend</v>
      </c>
      <c r="N29">
        <v>74.677464717280301</v>
      </c>
      <c r="O29" t="str">
        <f t="shared" si="3"/>
        <v>UP</v>
      </c>
      <c r="P29" t="str">
        <f t="shared" si="4"/>
        <v>No Trend + Momentum</v>
      </c>
      <c r="Q29">
        <f t="shared" si="5"/>
        <v>13</v>
      </c>
      <c r="R29">
        <f t="shared" si="6"/>
        <v>58</v>
      </c>
      <c r="S29">
        <f t="shared" si="7"/>
        <v>0.22413793103448276</v>
      </c>
      <c r="T29" t="str">
        <f t="shared" si="8"/>
        <v>No Indication</v>
      </c>
      <c r="U29" t="str">
        <f t="shared" si="9"/>
        <v>No T+M+I</v>
      </c>
      <c r="V29">
        <v>6615.3915231488663</v>
      </c>
      <c r="W29">
        <v>6516.9623826105308</v>
      </c>
      <c r="X29">
        <f t="shared" si="10"/>
        <v>98.42914053833556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6775.9</v>
      </c>
      <c r="D30">
        <v>6836.1</v>
      </c>
      <c r="E30">
        <v>6715.75</v>
      </c>
      <c r="F30">
        <v>6724</v>
      </c>
      <c r="G30">
        <f>_xll.TA_TYPPRICE(D30,E30,F30)</f>
        <v>6758.6166666666659</v>
      </c>
      <c r="H30">
        <v>6741.5279746968708</v>
      </c>
      <c r="I30" t="str">
        <f t="shared" si="0"/>
        <v>DOWN</v>
      </c>
      <c r="J30">
        <v>6746.4437414384611</v>
      </c>
      <c r="K30">
        <v>6624.7248807643055</v>
      </c>
      <c r="L30" t="str">
        <f t="shared" si="1"/>
        <v>No Confirmation</v>
      </c>
      <c r="M30" t="str">
        <f t="shared" si="2"/>
        <v>No Trend</v>
      </c>
      <c r="N30">
        <v>75.310412562803606</v>
      </c>
      <c r="O30" t="str">
        <f t="shared" si="3"/>
        <v>UP</v>
      </c>
      <c r="P30" t="str">
        <f t="shared" si="4"/>
        <v>No Trend + Momentum</v>
      </c>
      <c r="Q30">
        <f t="shared" si="5"/>
        <v>8.25</v>
      </c>
      <c r="R30">
        <f t="shared" si="6"/>
        <v>120.35000000000036</v>
      </c>
      <c r="S30">
        <f t="shared" si="7"/>
        <v>6.8550062318238264E-2</v>
      </c>
      <c r="T30" t="str">
        <f t="shared" si="8"/>
        <v>DOWN</v>
      </c>
      <c r="U30" t="str">
        <f t="shared" si="9"/>
        <v>No T+M+I</v>
      </c>
      <c r="V30">
        <v>6632.1005195875023</v>
      </c>
      <c r="W30">
        <v>6532.2985024171585</v>
      </c>
      <c r="X30">
        <f t="shared" si="10"/>
        <v>99.802017170343788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6715</v>
      </c>
      <c r="D31">
        <v>6745.4</v>
      </c>
      <c r="E31">
        <v>6688.6</v>
      </c>
      <c r="F31">
        <v>6691</v>
      </c>
      <c r="G31">
        <f>_xll.TA_TYPPRICE(D31,E31,F31)</f>
        <v>6708.333333333333</v>
      </c>
      <c r="H31">
        <v>6724.9306540151019</v>
      </c>
      <c r="I31" t="str">
        <f t="shared" si="0"/>
        <v>DOWN</v>
      </c>
      <c r="J31">
        <v>6746.2117988965811</v>
      </c>
      <c r="K31">
        <v>6638.919351705571</v>
      </c>
      <c r="L31" t="str">
        <f t="shared" si="1"/>
        <v>No Confirmation</v>
      </c>
      <c r="M31" t="str">
        <f t="shared" si="2"/>
        <v>No Trend</v>
      </c>
      <c r="N31">
        <v>59.876356652977712</v>
      </c>
      <c r="O31" t="str">
        <f t="shared" si="3"/>
        <v>No Momentum</v>
      </c>
      <c r="P31" t="str">
        <f t="shared" si="4"/>
        <v>No Trend + Momentum</v>
      </c>
      <c r="Q31">
        <f t="shared" si="5"/>
        <v>2.3999999999996362</v>
      </c>
      <c r="R31">
        <f t="shared" si="6"/>
        <v>56.799999999999272</v>
      </c>
      <c r="S31">
        <f t="shared" si="7"/>
        <v>4.2253521126754699E-2</v>
      </c>
      <c r="T31" t="str">
        <f t="shared" si="8"/>
        <v>DOWN</v>
      </c>
      <c r="U31" t="str">
        <f t="shared" si="9"/>
        <v>No T+M+I</v>
      </c>
      <c r="V31">
        <v>6641.1619781125019</v>
      </c>
      <c r="W31">
        <v>6544.0541689047768</v>
      </c>
      <c r="X31">
        <f t="shared" si="10"/>
        <v>97.10780920772504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6724.9</v>
      </c>
      <c r="D32">
        <v>6731.75</v>
      </c>
      <c r="E32">
        <v>6701</v>
      </c>
      <c r="F32">
        <v>6714</v>
      </c>
      <c r="G32">
        <f>_xll.TA_TYPPRICE(D32,E32,F32)</f>
        <v>6715.583333333333</v>
      </c>
      <c r="H32">
        <v>6720.2569936742175</v>
      </c>
      <c r="I32" t="str">
        <f t="shared" si="0"/>
        <v>DOWN</v>
      </c>
      <c r="J32">
        <v>6742.9980658084523</v>
      </c>
      <c r="K32">
        <v>6652.7150513265551</v>
      </c>
      <c r="L32" t="str">
        <f t="shared" si="1"/>
        <v>No Confirmation</v>
      </c>
      <c r="M32" t="str">
        <f t="shared" si="2"/>
        <v>No Trend</v>
      </c>
      <c r="N32">
        <v>65.954948069928548</v>
      </c>
      <c r="O32" t="str">
        <f t="shared" si="3"/>
        <v>UP</v>
      </c>
      <c r="P32" t="str">
        <f t="shared" si="4"/>
        <v>No Trend + Momentum</v>
      </c>
      <c r="Q32">
        <f t="shared" si="5"/>
        <v>13</v>
      </c>
      <c r="R32">
        <f t="shared" si="6"/>
        <v>30.75</v>
      </c>
      <c r="S32">
        <f t="shared" si="7"/>
        <v>0.42276422764227645</v>
      </c>
      <c r="T32" t="str">
        <f t="shared" si="8"/>
        <v>No Indication</v>
      </c>
      <c r="U32" t="str">
        <f t="shared" si="9"/>
        <v>No T+M+I</v>
      </c>
      <c r="V32">
        <v>6652.367827633655</v>
      </c>
      <c r="W32">
        <v>6556.6427489859043</v>
      </c>
      <c r="X32">
        <f t="shared" si="10"/>
        <v>95.725078647750706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6690.25</v>
      </c>
      <c r="D33">
        <v>6744.4</v>
      </c>
      <c r="E33">
        <v>6690.25</v>
      </c>
      <c r="F33">
        <v>6725</v>
      </c>
      <c r="G33">
        <f>_xll.TA_TYPPRICE(D33,E33,F33)</f>
        <v>6719.8833333333341</v>
      </c>
      <c r="H33">
        <v>6720.0701635037758</v>
      </c>
      <c r="I33" t="str">
        <f t="shared" si="0"/>
        <v>UP</v>
      </c>
      <c r="J33">
        <v>6743.3096067399074</v>
      </c>
      <c r="K33">
        <v>6661.0561510317648</v>
      </c>
      <c r="L33" t="str">
        <f t="shared" si="1"/>
        <v>No Confirmation</v>
      </c>
      <c r="M33" t="str">
        <f t="shared" si="2"/>
        <v>No Trend</v>
      </c>
      <c r="N33">
        <v>68.782290962568212</v>
      </c>
      <c r="O33" t="str">
        <f t="shared" si="3"/>
        <v>UP</v>
      </c>
      <c r="P33" t="str">
        <f t="shared" si="4"/>
        <v>No Trend + Momentum</v>
      </c>
      <c r="Q33">
        <f t="shared" si="5"/>
        <v>34.75</v>
      </c>
      <c r="R33">
        <f t="shared" si="6"/>
        <v>54.149999999999636</v>
      </c>
      <c r="S33">
        <f t="shared" si="7"/>
        <v>0.6417359187442333</v>
      </c>
      <c r="T33" t="str">
        <f t="shared" si="8"/>
        <v>No Indication</v>
      </c>
      <c r="U33" t="str">
        <f t="shared" si="9"/>
        <v>No T+M+I</v>
      </c>
      <c r="V33">
        <v>6663.5420079977084</v>
      </c>
      <c r="W33">
        <v>6569.1136564684302</v>
      </c>
      <c r="X33">
        <f t="shared" si="10"/>
        <v>94.428351529278189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6725</v>
      </c>
      <c r="D34">
        <v>6725</v>
      </c>
      <c r="E34">
        <v>6550.2</v>
      </c>
      <c r="F34">
        <v>6556</v>
      </c>
      <c r="G34">
        <f>_xll.TA_TYPPRICE(D34,E34,F34)</f>
        <v>6610.4000000000005</v>
      </c>
      <c r="H34">
        <v>6665.2350817518882</v>
      </c>
      <c r="I34" t="str">
        <f t="shared" si="0"/>
        <v>DOWN</v>
      </c>
      <c r="J34">
        <v>6739.2408052421506</v>
      </c>
      <c r="K34">
        <v>6636.4214508024834</v>
      </c>
      <c r="L34" t="str">
        <f t="shared" si="1"/>
        <v>DOWN</v>
      </c>
      <c r="M34" t="str">
        <f t="shared" si="2"/>
        <v>DOWN</v>
      </c>
      <c r="N34">
        <v>26.506906741284137</v>
      </c>
      <c r="O34" t="str">
        <f t="shared" si="3"/>
        <v>DOWN</v>
      </c>
      <c r="P34" t="str">
        <f t="shared" si="4"/>
        <v>DOWN</v>
      </c>
      <c r="Q34">
        <f t="shared" si="5"/>
        <v>5.8000000000001819</v>
      </c>
      <c r="R34">
        <f t="shared" si="6"/>
        <v>174.80000000000018</v>
      </c>
      <c r="S34">
        <f t="shared" si="7"/>
        <v>3.3180778032037617E-2</v>
      </c>
      <c r="T34" t="str">
        <f t="shared" si="8"/>
        <v>DOWN</v>
      </c>
      <c r="U34" t="str">
        <f t="shared" si="9"/>
        <v>DOWN</v>
      </c>
      <c r="V34">
        <v>6646.9970836903685</v>
      </c>
      <c r="W34">
        <v>6568.1422745078062</v>
      </c>
      <c r="X34">
        <f t="shared" si="10"/>
        <v>78.854809182562349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6575.25</v>
      </c>
      <c r="D35">
        <v>6721.25</v>
      </c>
      <c r="E35">
        <v>6550.1</v>
      </c>
      <c r="F35">
        <v>6622</v>
      </c>
      <c r="G35">
        <f>_xll.TA_TYPPRICE(D35,E35,F35)</f>
        <v>6631.1166666666659</v>
      </c>
      <c r="H35">
        <v>6648.175874209277</v>
      </c>
      <c r="I35" t="str">
        <f t="shared" si="0"/>
        <v>DOWN</v>
      </c>
      <c r="J35">
        <v>6735.2428485216724</v>
      </c>
      <c r="K35">
        <v>6617.2389061797094</v>
      </c>
      <c r="L35" t="str">
        <f t="shared" si="1"/>
        <v>No Confirmation</v>
      </c>
      <c r="M35" t="str">
        <f t="shared" si="2"/>
        <v>No Trend</v>
      </c>
      <c r="N35">
        <v>43.468561133057314</v>
      </c>
      <c r="O35" t="str">
        <f t="shared" si="3"/>
        <v>No Momentum</v>
      </c>
      <c r="P35" t="str">
        <f t="shared" si="4"/>
        <v>No Trend + Momentum</v>
      </c>
      <c r="Q35">
        <f t="shared" si="5"/>
        <v>71.899999999999636</v>
      </c>
      <c r="R35">
        <f t="shared" si="6"/>
        <v>171.14999999999964</v>
      </c>
      <c r="S35">
        <f t="shared" si="7"/>
        <v>0.42009932807478695</v>
      </c>
      <c r="T35" t="str">
        <f t="shared" si="8"/>
        <v>No Indication</v>
      </c>
      <c r="U35" t="str">
        <f t="shared" si="9"/>
        <v>No T+M+I</v>
      </c>
      <c r="V35">
        <v>6643.1513785072348</v>
      </c>
      <c r="W35">
        <v>6572.1317356553764</v>
      </c>
      <c r="X35">
        <f t="shared" si="10"/>
        <v>71.019642851858407</v>
      </c>
      <c r="Y35">
        <v>91.360598820077939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6675.1</v>
      </c>
      <c r="D36">
        <v>6746.95</v>
      </c>
      <c r="E36">
        <v>6633</v>
      </c>
      <c r="F36">
        <v>6640</v>
      </c>
      <c r="G36">
        <f>_xll.TA_TYPPRICE(D36,E36,F36)</f>
        <v>6673.3166666666666</v>
      </c>
      <c r="H36">
        <v>6660.7462704379723</v>
      </c>
      <c r="I36" t="str">
        <f t="shared" si="0"/>
        <v>DOWN</v>
      </c>
      <c r="J36">
        <v>6737.8444377390788</v>
      </c>
      <c r="K36">
        <v>6620.7413714731074</v>
      </c>
      <c r="L36" t="str">
        <f t="shared" si="1"/>
        <v>No Confirmation</v>
      </c>
      <c r="M36" t="str">
        <f t="shared" si="2"/>
        <v>No Trend</v>
      </c>
      <c r="N36">
        <v>47.591984964365317</v>
      </c>
      <c r="O36" t="str">
        <f t="shared" si="3"/>
        <v>No Momentum</v>
      </c>
      <c r="P36" t="str">
        <f t="shared" si="4"/>
        <v>No Trend + Momentum</v>
      </c>
      <c r="Q36">
        <f t="shared" si="5"/>
        <v>7</v>
      </c>
      <c r="R36">
        <f t="shared" si="6"/>
        <v>113.94999999999982</v>
      </c>
      <c r="S36">
        <f t="shared" si="7"/>
        <v>6.143045195261089E-2</v>
      </c>
      <c r="T36" t="str">
        <f t="shared" si="8"/>
        <v>DOWN</v>
      </c>
      <c r="U36" t="str">
        <f t="shared" si="9"/>
        <v>No T+M+I</v>
      </c>
      <c r="V36">
        <v>6642.6665510445837</v>
      </c>
      <c r="W36">
        <v>6577.159014495719</v>
      </c>
      <c r="X36">
        <f t="shared" si="10"/>
        <v>65.507536548864664</v>
      </c>
      <c r="Y36">
        <v>86.189986365835281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6675</v>
      </c>
      <c r="D37">
        <v>6730</v>
      </c>
      <c r="E37">
        <v>6640.1</v>
      </c>
      <c r="F37">
        <v>6675</v>
      </c>
      <c r="G37">
        <f>_xll.TA_TYPPRICE(D37,E37,F37)</f>
        <v>6681.7</v>
      </c>
      <c r="H37">
        <v>6671.2231352189865</v>
      </c>
      <c r="I37" t="str">
        <f t="shared" si="0"/>
        <v>UP</v>
      </c>
      <c r="J37">
        <v>6736.1012293526164</v>
      </c>
      <c r="K37">
        <v>6625.0432889235281</v>
      </c>
      <c r="L37" t="str">
        <f t="shared" si="1"/>
        <v>No Confirmation</v>
      </c>
      <c r="M37" t="str">
        <f t="shared" si="2"/>
        <v>No Trend</v>
      </c>
      <c r="N37">
        <v>55.484026535674879</v>
      </c>
      <c r="O37" t="str">
        <f t="shared" si="3"/>
        <v>No Momentum</v>
      </c>
      <c r="P37" t="str">
        <f t="shared" si="4"/>
        <v>No Trend + Momentum</v>
      </c>
      <c r="Q37">
        <f t="shared" si="5"/>
        <v>34.899999999999636</v>
      </c>
      <c r="R37">
        <f t="shared" si="6"/>
        <v>89.899999999999636</v>
      </c>
      <c r="S37">
        <f t="shared" si="7"/>
        <v>0.38820912124582624</v>
      </c>
      <c r="T37" t="str">
        <f t="shared" si="8"/>
        <v>No Indication</v>
      </c>
      <c r="U37" t="str">
        <f t="shared" si="9"/>
        <v>No T+M+I</v>
      </c>
      <c r="V37">
        <v>6647.640927806955</v>
      </c>
      <c r="W37">
        <v>6584.4064949034437</v>
      </c>
      <c r="X37">
        <f t="shared" si="10"/>
        <v>63.234432903511333</v>
      </c>
      <c r="Y37">
        <v>81.598875673370486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6680</v>
      </c>
      <c r="D38">
        <v>6735</v>
      </c>
      <c r="E38">
        <v>6618.05</v>
      </c>
      <c r="F38">
        <v>6626</v>
      </c>
      <c r="G38">
        <f>_xll.TA_TYPPRICE(D38,E38,F38)</f>
        <v>6659.6833333333334</v>
      </c>
      <c r="H38">
        <v>6665.4532342761595</v>
      </c>
      <c r="I38" t="str">
        <f t="shared" si="0"/>
        <v>DOWN</v>
      </c>
      <c r="J38">
        <v>6735.8565117187018</v>
      </c>
      <c r="K38">
        <v>6623.4892247182997</v>
      </c>
      <c r="L38" t="str">
        <f t="shared" si="1"/>
        <v>No Confirmation</v>
      </c>
      <c r="M38" t="str">
        <f t="shared" si="2"/>
        <v>No Trend</v>
      </c>
      <c r="N38">
        <v>43.911926215920438</v>
      </c>
      <c r="O38" t="str">
        <f t="shared" si="3"/>
        <v>No Momentum</v>
      </c>
      <c r="P38" t="str">
        <f t="shared" si="4"/>
        <v>No Trend + Momentum</v>
      </c>
      <c r="Q38">
        <f t="shared" si="5"/>
        <v>7.9499999999998181</v>
      </c>
      <c r="R38">
        <f t="shared" si="6"/>
        <v>116.94999999999982</v>
      </c>
      <c r="S38">
        <f t="shared" si="7"/>
        <v>6.7977768277040024E-2</v>
      </c>
      <c r="T38" t="str">
        <f t="shared" si="8"/>
        <v>DOWN</v>
      </c>
      <c r="U38" t="str">
        <f t="shared" si="9"/>
        <v>No T+M+I</v>
      </c>
      <c r="V38">
        <v>6644.3115542981923</v>
      </c>
      <c r="W38">
        <v>6587.487495280966</v>
      </c>
      <c r="X38">
        <f t="shared" si="10"/>
        <v>56.824059017226318</v>
      </c>
      <c r="Y38">
        <v>76.643912342141647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6696.9</v>
      </c>
      <c r="D39">
        <v>6719</v>
      </c>
      <c r="E39">
        <v>6609.8</v>
      </c>
      <c r="F39">
        <v>6633</v>
      </c>
      <c r="G39">
        <f>_xll.TA_TYPPRICE(D39,E39,F39)</f>
        <v>6653.9333333333334</v>
      </c>
      <c r="H39">
        <v>6659.6932838047469</v>
      </c>
      <c r="I39" t="str">
        <f t="shared" si="0"/>
        <v>DOWN</v>
      </c>
      <c r="J39">
        <v>6732.1106202256569</v>
      </c>
      <c r="K39">
        <v>6620.4471747809002</v>
      </c>
      <c r="L39" t="str">
        <f t="shared" si="1"/>
        <v>No Confirmation</v>
      </c>
      <c r="M39" t="str">
        <f t="shared" si="2"/>
        <v>No Trend</v>
      </c>
      <c r="N39">
        <v>45.925862798442488</v>
      </c>
      <c r="O39" t="str">
        <f t="shared" si="3"/>
        <v>No Momentum</v>
      </c>
      <c r="P39" t="str">
        <f t="shared" si="4"/>
        <v>No Trend + Momentum</v>
      </c>
      <c r="Q39">
        <f t="shared" si="5"/>
        <v>23.199999999999818</v>
      </c>
      <c r="R39">
        <f t="shared" si="6"/>
        <v>109.19999999999982</v>
      </c>
      <c r="S39">
        <f t="shared" si="7"/>
        <v>0.21245421245421114</v>
      </c>
      <c r="T39" t="str">
        <f t="shared" si="8"/>
        <v>No Indication</v>
      </c>
      <c r="U39" t="str">
        <f t="shared" si="9"/>
        <v>No T+M+I</v>
      </c>
      <c r="V39">
        <v>6642.5713151753935</v>
      </c>
      <c r="W39">
        <v>6590.8587919268202</v>
      </c>
      <c r="X39">
        <f t="shared" si="10"/>
        <v>51.712523248573234</v>
      </c>
      <c r="Y39">
        <v>71.657634523427959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6600.5</v>
      </c>
      <c r="D40">
        <v>6719</v>
      </c>
      <c r="E40">
        <v>6600.5</v>
      </c>
      <c r="F40">
        <v>6710</v>
      </c>
      <c r="G40">
        <f>_xll.TA_TYPPRICE(D40,E40,F40)</f>
        <v>6676.5</v>
      </c>
      <c r="H40">
        <v>6668.0966419023734</v>
      </c>
      <c r="I40" t="str">
        <f t="shared" si="0"/>
        <v>UP</v>
      </c>
      <c r="J40">
        <v>6729.1971490644</v>
      </c>
      <c r="K40">
        <v>6616.0144692740332</v>
      </c>
      <c r="L40" t="str">
        <f t="shared" si="1"/>
        <v>No Confirmation</v>
      </c>
      <c r="M40" t="str">
        <f t="shared" si="2"/>
        <v>No Trend</v>
      </c>
      <c r="N40">
        <v>63.798937782834443</v>
      </c>
      <c r="O40" t="str">
        <f t="shared" si="3"/>
        <v>UP</v>
      </c>
      <c r="P40" t="str">
        <f t="shared" si="4"/>
        <v>No Trend + Momentum</v>
      </c>
      <c r="Q40">
        <f t="shared" si="5"/>
        <v>109.5</v>
      </c>
      <c r="R40">
        <f t="shared" si="6"/>
        <v>118.5</v>
      </c>
      <c r="S40">
        <f t="shared" si="7"/>
        <v>0.92405063291139244</v>
      </c>
      <c r="T40" t="str">
        <f t="shared" si="8"/>
        <v>UP</v>
      </c>
      <c r="U40" t="str">
        <f t="shared" si="9"/>
        <v>No T+M+I</v>
      </c>
      <c r="V40">
        <v>6652.9449589945634</v>
      </c>
      <c r="W40">
        <v>6599.6840665989075</v>
      </c>
      <c r="X40">
        <f t="shared" si="10"/>
        <v>53.260892395655901</v>
      </c>
      <c r="Y40">
        <v>67.97828609787355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6690</v>
      </c>
      <c r="D41">
        <v>6798</v>
      </c>
      <c r="E41">
        <v>6633.05</v>
      </c>
      <c r="F41">
        <v>6733</v>
      </c>
      <c r="G41">
        <f>_xll.TA_TYPPRICE(D41,E41,F41)</f>
        <v>6721.3499999999995</v>
      </c>
      <c r="H41">
        <v>6694.7233209511869</v>
      </c>
      <c r="I41" t="str">
        <f t="shared" si="0"/>
        <v>UP</v>
      </c>
      <c r="J41">
        <v>6744.4866714945338</v>
      </c>
      <c r="K41">
        <v>6619.8001427686922</v>
      </c>
      <c r="L41" t="str">
        <f t="shared" si="1"/>
        <v>No Confirmation</v>
      </c>
      <c r="M41" t="str">
        <f t="shared" si="2"/>
        <v>No Trend</v>
      </c>
      <c r="N41">
        <v>67.775786977224541</v>
      </c>
      <c r="O41" t="str">
        <f t="shared" si="3"/>
        <v>UP</v>
      </c>
      <c r="P41" t="str">
        <f t="shared" si="4"/>
        <v>No Trend + Momentum</v>
      </c>
      <c r="Q41">
        <f t="shared" si="5"/>
        <v>99.949999999999818</v>
      </c>
      <c r="R41">
        <f t="shared" si="6"/>
        <v>164.94999999999982</v>
      </c>
      <c r="S41">
        <f t="shared" si="7"/>
        <v>0.605941194301303</v>
      </c>
      <c r="T41" t="str">
        <f t="shared" si="8"/>
        <v>No Indication</v>
      </c>
      <c r="U41" t="str">
        <f t="shared" si="9"/>
        <v>No T+M+I</v>
      </c>
      <c r="V41">
        <v>6665.261119149246</v>
      </c>
      <c r="W41">
        <v>6609.5593209249146</v>
      </c>
      <c r="X41">
        <f t="shared" si="10"/>
        <v>55.701798224331469</v>
      </c>
      <c r="Y41">
        <v>65.522988523165139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6693.2</v>
      </c>
      <c r="D42">
        <v>6719.8</v>
      </c>
      <c r="E42">
        <v>6601.2</v>
      </c>
      <c r="F42">
        <v>6601</v>
      </c>
      <c r="G42">
        <f>_xll.TA_TYPPRICE(D42,E42,F42)</f>
        <v>6640.666666666667</v>
      </c>
      <c r="H42">
        <v>6667.6949938089274</v>
      </c>
      <c r="I42" t="str">
        <f t="shared" si="0"/>
        <v>DOWN</v>
      </c>
      <c r="J42">
        <v>6739.0007444957482</v>
      </c>
      <c r="K42">
        <v>6615.6667777089824</v>
      </c>
      <c r="L42" t="str">
        <f t="shared" si="1"/>
        <v>DOWN</v>
      </c>
      <c r="M42" t="str">
        <f t="shared" si="2"/>
        <v>DOWN</v>
      </c>
      <c r="N42">
        <v>37.904086295493322</v>
      </c>
      <c r="O42" t="str">
        <f t="shared" si="3"/>
        <v>DOWN</v>
      </c>
      <c r="P42" t="str">
        <f t="shared" si="4"/>
        <v>DOWN</v>
      </c>
      <c r="Q42">
        <f t="shared" si="5"/>
        <v>-0.1999999999998181</v>
      </c>
      <c r="R42">
        <f t="shared" si="6"/>
        <v>118.60000000000036</v>
      </c>
      <c r="S42">
        <f t="shared" si="7"/>
        <v>-1.6863406408079047E-3</v>
      </c>
      <c r="T42" t="str">
        <f t="shared" si="8"/>
        <v>DOWN</v>
      </c>
      <c r="U42" t="str">
        <f t="shared" si="9"/>
        <v>DOWN</v>
      </c>
      <c r="V42">
        <v>6655.3747931262851</v>
      </c>
      <c r="W42">
        <v>6608.9252971526985</v>
      </c>
      <c r="X42">
        <f t="shared" si="10"/>
        <v>46.449495973586636</v>
      </c>
      <c r="Y42">
        <v>61.708290013249439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6645.85</v>
      </c>
      <c r="D43">
        <v>6725</v>
      </c>
      <c r="E43">
        <v>6602.25</v>
      </c>
      <c r="F43">
        <v>6611</v>
      </c>
      <c r="G43">
        <f>_xll.TA_TYPPRICE(D43,E43,F43)</f>
        <v>6646.083333333333</v>
      </c>
      <c r="H43">
        <v>6656.8891635711298</v>
      </c>
      <c r="I43" t="str">
        <f t="shared" si="0"/>
        <v>DOWN</v>
      </c>
      <c r="J43">
        <v>6735.8894679411378</v>
      </c>
      <c r="K43">
        <v>6612.6852715514306</v>
      </c>
      <c r="L43" t="str">
        <f t="shared" si="1"/>
        <v>DOWN</v>
      </c>
      <c r="M43" t="str">
        <f t="shared" si="2"/>
        <v>DOWN</v>
      </c>
      <c r="N43">
        <v>40.391948856884184</v>
      </c>
      <c r="O43" t="str">
        <f t="shared" si="3"/>
        <v>No Momentum</v>
      </c>
      <c r="P43" t="str">
        <f t="shared" si="4"/>
        <v>No Trend + Momentum</v>
      </c>
      <c r="Q43">
        <f t="shared" si="5"/>
        <v>8.75</v>
      </c>
      <c r="R43">
        <f t="shared" si="6"/>
        <v>122.75</v>
      </c>
      <c r="S43">
        <f t="shared" si="7"/>
        <v>7.128309572301425E-2</v>
      </c>
      <c r="T43" t="str">
        <f t="shared" si="8"/>
        <v>DOWN</v>
      </c>
      <c r="U43" t="str">
        <f t="shared" si="9"/>
        <v>No T+M+I</v>
      </c>
      <c r="V43">
        <v>6648.5479018760871</v>
      </c>
      <c r="W43">
        <v>6609.0789788450911</v>
      </c>
      <c r="X43">
        <f t="shared" si="10"/>
        <v>39.468923030995938</v>
      </c>
      <c r="Y43">
        <v>57.260416616798736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6629.8</v>
      </c>
      <c r="D44">
        <v>6649.9</v>
      </c>
      <c r="E44">
        <v>6501</v>
      </c>
      <c r="F44">
        <v>6576</v>
      </c>
      <c r="G44">
        <f>_xll.TA_TYPPRICE(D44,E44,F44)</f>
        <v>6575.6333333333341</v>
      </c>
      <c r="H44">
        <v>6616.2612484522324</v>
      </c>
      <c r="I44" t="str">
        <f t="shared" si="0"/>
        <v>DOWN</v>
      </c>
      <c r="J44">
        <v>6716.7806972875514</v>
      </c>
      <c r="K44">
        <v>6587.8663223177791</v>
      </c>
      <c r="L44" t="str">
        <f t="shared" si="1"/>
        <v>DOWN</v>
      </c>
      <c r="M44" t="str">
        <f t="shared" si="2"/>
        <v>DOWN</v>
      </c>
      <c r="N44">
        <v>34.367830004108249</v>
      </c>
      <c r="O44" t="str">
        <f t="shared" si="3"/>
        <v>DOWN</v>
      </c>
      <c r="P44" t="str">
        <f t="shared" si="4"/>
        <v>DOWN</v>
      </c>
      <c r="Q44">
        <f t="shared" si="5"/>
        <v>75</v>
      </c>
      <c r="R44">
        <f t="shared" si="6"/>
        <v>148.89999999999964</v>
      </c>
      <c r="S44">
        <f t="shared" si="7"/>
        <v>0.50369375419744922</v>
      </c>
      <c r="T44" t="str">
        <f t="shared" si="8"/>
        <v>No Indication</v>
      </c>
      <c r="U44" t="str">
        <f t="shared" si="9"/>
        <v>No T+M+I</v>
      </c>
      <c r="V44">
        <v>6637.3866862028426</v>
      </c>
      <c r="W44">
        <v>6606.6286841158253</v>
      </c>
      <c r="X44">
        <f t="shared" si="10"/>
        <v>30.758002087017303</v>
      </c>
      <c r="Y44">
        <v>51.959933710842449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6624.5</v>
      </c>
      <c r="D45">
        <v>6638.75</v>
      </c>
      <c r="E45">
        <v>6428.85</v>
      </c>
      <c r="F45">
        <v>6460</v>
      </c>
      <c r="G45">
        <f>_xll.TA_TYPPRICE(D45,E45,F45)</f>
        <v>6509.2</v>
      </c>
      <c r="H45">
        <v>6562.7306242261166</v>
      </c>
      <c r="I45" t="str">
        <f t="shared" si="0"/>
        <v>DOWN</v>
      </c>
      <c r="J45">
        <v>6699.4405423347625</v>
      </c>
      <c r="K45">
        <v>6552.5293618027172</v>
      </c>
      <c r="L45" t="str">
        <f t="shared" si="1"/>
        <v>DOWN</v>
      </c>
      <c r="M45" t="str">
        <f t="shared" si="2"/>
        <v>DOWN</v>
      </c>
      <c r="N45">
        <v>21.24261063806237</v>
      </c>
      <c r="O45" t="str">
        <f t="shared" si="3"/>
        <v>DOWN</v>
      </c>
      <c r="P45" t="str">
        <f t="shared" si="4"/>
        <v>DOWN</v>
      </c>
      <c r="Q45">
        <f t="shared" si="5"/>
        <v>31.149999999999636</v>
      </c>
      <c r="R45">
        <f t="shared" si="6"/>
        <v>209.89999999999964</v>
      </c>
      <c r="S45">
        <f t="shared" si="7"/>
        <v>0.14840400190566788</v>
      </c>
      <c r="T45" t="str">
        <f t="shared" si="8"/>
        <v>DOWN</v>
      </c>
      <c r="U45" t="str">
        <f t="shared" si="9"/>
        <v>DOWN</v>
      </c>
      <c r="V45">
        <v>6610.0964267870204</v>
      </c>
      <c r="W45">
        <v>6595.7673001072453</v>
      </c>
      <c r="X45">
        <f t="shared" si="10"/>
        <v>14.329126679775072</v>
      </c>
      <c r="Y45">
        <v>44.433772304628974</v>
      </c>
      <c r="Z45" t="str">
        <f t="shared" si="11"/>
        <v>DOWN</v>
      </c>
      <c r="AA45" t="str">
        <f t="shared" si="12"/>
        <v>DOWN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6469</v>
      </c>
      <c r="D46">
        <v>6523.8</v>
      </c>
      <c r="E46">
        <v>6355</v>
      </c>
      <c r="F46">
        <v>6400</v>
      </c>
      <c r="G46">
        <f>_xll.TA_TYPPRICE(D46,E46,F46)</f>
        <v>6426.2666666666664</v>
      </c>
      <c r="H46">
        <v>6494.4986454463915</v>
      </c>
      <c r="I46" t="str">
        <f t="shared" si="0"/>
        <v>DOWN</v>
      </c>
      <c r="J46">
        <v>6660.4093107048157</v>
      </c>
      <c r="K46">
        <v>6508.6339480687802</v>
      </c>
      <c r="L46" t="str">
        <f t="shared" si="1"/>
        <v>DOWN</v>
      </c>
      <c r="M46" t="str">
        <f t="shared" si="2"/>
        <v>DOWN</v>
      </c>
      <c r="N46">
        <v>17.036053995545437</v>
      </c>
      <c r="O46" t="str">
        <f t="shared" si="3"/>
        <v>DOWN</v>
      </c>
      <c r="P46" t="str">
        <f t="shared" si="4"/>
        <v>DOWN</v>
      </c>
      <c r="Q46">
        <f t="shared" si="5"/>
        <v>45</v>
      </c>
      <c r="R46">
        <f t="shared" si="6"/>
        <v>168.80000000000018</v>
      </c>
      <c r="S46">
        <f t="shared" si="7"/>
        <v>0.26658767772511821</v>
      </c>
      <c r="T46" t="str">
        <f t="shared" si="8"/>
        <v>No Indication</v>
      </c>
      <c r="U46" t="str">
        <f t="shared" si="9"/>
        <v>No T+M+I</v>
      </c>
      <c r="V46">
        <v>6577.7738995890177</v>
      </c>
      <c r="W46">
        <v>6581.26601861782</v>
      </c>
      <c r="X46">
        <f t="shared" si="10"/>
        <v>-3.4921190288023354</v>
      </c>
      <c r="Y46">
        <v>34.848594037942711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6428.9</v>
      </c>
      <c r="D47">
        <v>6428.9</v>
      </c>
      <c r="E47">
        <v>6360</v>
      </c>
      <c r="F47">
        <v>6400</v>
      </c>
      <c r="G47">
        <f>_xll.TA_TYPPRICE(D47,E47,F47)</f>
        <v>6396.3</v>
      </c>
      <c r="H47">
        <v>6445.3993227231958</v>
      </c>
      <c r="I47" t="str">
        <f t="shared" si="0"/>
        <v>DOWN</v>
      </c>
      <c r="J47">
        <v>6608.9627972148564</v>
      </c>
      <c r="K47">
        <v>6475.6041818312733</v>
      </c>
      <c r="L47" t="str">
        <f t="shared" si="1"/>
        <v>DOWN</v>
      </c>
      <c r="M47" t="str">
        <f t="shared" si="2"/>
        <v>DOWN</v>
      </c>
      <c r="N47">
        <v>17.036053995545437</v>
      </c>
      <c r="O47" t="str">
        <f t="shared" si="3"/>
        <v>DOWN</v>
      </c>
      <c r="P47" t="str">
        <f t="shared" si="4"/>
        <v>DOWN</v>
      </c>
      <c r="Q47">
        <f t="shared" si="5"/>
        <v>40</v>
      </c>
      <c r="R47">
        <f t="shared" si="6"/>
        <v>68.899999999999636</v>
      </c>
      <c r="S47">
        <f t="shared" si="7"/>
        <v>0.58055152394775345</v>
      </c>
      <c r="T47" t="str">
        <f t="shared" si="8"/>
        <v>No Indication</v>
      </c>
      <c r="U47" t="str">
        <f t="shared" si="9"/>
        <v>No T+M+I</v>
      </c>
      <c r="V47">
        <v>6550.424068883015</v>
      </c>
      <c r="W47">
        <v>6567.8389061276112</v>
      </c>
      <c r="X47">
        <f t="shared" si="10"/>
        <v>-17.414837244596129</v>
      </c>
      <c r="Y47">
        <v>24.395907781434943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6400</v>
      </c>
      <c r="D48">
        <v>6408.15</v>
      </c>
      <c r="E48">
        <v>6350.05</v>
      </c>
      <c r="F48">
        <v>6356</v>
      </c>
      <c r="G48">
        <f>_xll.TA_TYPPRICE(D48,E48,F48)</f>
        <v>6371.4000000000005</v>
      </c>
      <c r="H48">
        <v>6408.3996613615982</v>
      </c>
      <c r="I48" t="str">
        <f t="shared" si="0"/>
        <v>DOWN</v>
      </c>
      <c r="J48">
        <v>6564.3377311671102</v>
      </c>
      <c r="K48">
        <v>6447.7032525354352</v>
      </c>
      <c r="L48" t="str">
        <f t="shared" si="1"/>
        <v>DOWN</v>
      </c>
      <c r="M48" t="str">
        <f t="shared" si="2"/>
        <v>DOWN</v>
      </c>
      <c r="N48">
        <v>13.885411897422342</v>
      </c>
      <c r="O48" t="str">
        <f t="shared" si="3"/>
        <v>DOWN</v>
      </c>
      <c r="P48" t="str">
        <f t="shared" si="4"/>
        <v>DOWN</v>
      </c>
      <c r="Q48">
        <f t="shared" si="5"/>
        <v>5.9499999999998181</v>
      </c>
      <c r="R48">
        <f t="shared" si="6"/>
        <v>58.099999999999454</v>
      </c>
      <c r="S48">
        <f t="shared" si="7"/>
        <v>0.1024096385542147</v>
      </c>
      <c r="T48" t="str">
        <f t="shared" si="8"/>
        <v>DOWN</v>
      </c>
      <c r="U48" t="str">
        <f t="shared" si="9"/>
        <v>DOWN</v>
      </c>
      <c r="V48">
        <v>6520.5126736702432</v>
      </c>
      <c r="W48">
        <v>6552.1471353033439</v>
      </c>
      <c r="X48">
        <f t="shared" si="10"/>
        <v>-31.634461633100727</v>
      </c>
      <c r="Y48">
        <v>13.189833898527809</v>
      </c>
      <c r="Z48" t="str">
        <f t="shared" si="11"/>
        <v>DOWN</v>
      </c>
      <c r="AA48" t="str">
        <f t="shared" si="12"/>
        <v>DOWN</v>
      </c>
      <c r="AB48" t="str">
        <f t="shared" si="13"/>
        <v>DOWN</v>
      </c>
      <c r="AC48" t="str">
        <f t="shared" si="14"/>
        <v>DOWN</v>
      </c>
      <c r="AD48">
        <f t="shared" si="15"/>
        <v>6401.55</v>
      </c>
      <c r="AE48">
        <f t="shared" si="16"/>
        <v>6385.9500000000007</v>
      </c>
      <c r="AF48">
        <f t="shared" si="17"/>
        <v>6379.1</v>
      </c>
      <c r="AG48">
        <f t="shared" si="18"/>
        <v>6372.25</v>
      </c>
      <c r="AH48">
        <f t="shared" si="19"/>
        <v>6372.25</v>
      </c>
    </row>
    <row r="49" spans="1:34" x14ac:dyDescent="0.25">
      <c r="A49" t="s">
        <v>5</v>
      </c>
      <c r="B49" s="1">
        <v>42923</v>
      </c>
      <c r="C49">
        <v>6350.1</v>
      </c>
      <c r="D49">
        <v>6400</v>
      </c>
      <c r="E49">
        <v>6325.25</v>
      </c>
      <c r="F49">
        <v>6355</v>
      </c>
      <c r="G49">
        <f>_xll.TA_TYPPRICE(D49,E49,F49)</f>
        <v>6360.083333333333</v>
      </c>
      <c r="H49">
        <v>6384.2414973474661</v>
      </c>
      <c r="I49" t="str">
        <f t="shared" si="0"/>
        <v>DOWN</v>
      </c>
      <c r="J49">
        <v>6527.818235352197</v>
      </c>
      <c r="K49">
        <v>6420.4914186386723</v>
      </c>
      <c r="L49" t="str">
        <f t="shared" si="1"/>
        <v>DOWN</v>
      </c>
      <c r="M49" t="str">
        <f t="shared" si="2"/>
        <v>DOWN</v>
      </c>
      <c r="N49">
        <v>13.812839683587979</v>
      </c>
      <c r="O49" t="str">
        <f t="shared" si="3"/>
        <v>DOWN</v>
      </c>
      <c r="P49" t="str">
        <f t="shared" si="4"/>
        <v>DOWN</v>
      </c>
      <c r="Q49">
        <f t="shared" si="5"/>
        <v>29.75</v>
      </c>
      <c r="R49">
        <f t="shared" si="6"/>
        <v>74.75</v>
      </c>
      <c r="S49">
        <f t="shared" si="7"/>
        <v>0.39799331103678931</v>
      </c>
      <c r="T49" t="str">
        <f t="shared" si="8"/>
        <v>No Indication</v>
      </c>
      <c r="U49" t="str">
        <f t="shared" si="9"/>
        <v>No T+M+I</v>
      </c>
      <c r="V49">
        <v>6495.0491854132824</v>
      </c>
      <c r="W49">
        <v>6537.5436437993922</v>
      </c>
      <c r="X49">
        <f t="shared" si="10"/>
        <v>-42.494458386109727</v>
      </c>
      <c r="Y49">
        <v>2.0529754416003012</v>
      </c>
      <c r="Z49" t="str">
        <f t="shared" si="11"/>
        <v>DOWN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6355</v>
      </c>
      <c r="D50">
        <v>6400</v>
      </c>
      <c r="E50">
        <v>6355</v>
      </c>
      <c r="F50">
        <v>6398</v>
      </c>
      <c r="G50">
        <f>_xll.TA_TYPPRICE(D50,E50,F50)</f>
        <v>6384.333333333333</v>
      </c>
      <c r="H50">
        <v>6384.2874153403991</v>
      </c>
      <c r="I50" t="str">
        <f t="shared" si="0"/>
        <v>UP</v>
      </c>
      <c r="J50">
        <v>6499.4141830517092</v>
      </c>
      <c r="K50">
        <v>6405.9377700523009</v>
      </c>
      <c r="L50" t="str">
        <f t="shared" si="1"/>
        <v>DOWN</v>
      </c>
      <c r="M50" t="str">
        <f t="shared" si="2"/>
        <v>No Trend</v>
      </c>
      <c r="N50">
        <v>32.714894239569723</v>
      </c>
      <c r="O50" t="str">
        <f t="shared" si="3"/>
        <v>DOWN</v>
      </c>
      <c r="P50" t="str">
        <f t="shared" si="4"/>
        <v>No Trend + Momentum</v>
      </c>
      <c r="Q50">
        <f t="shared" si="5"/>
        <v>43</v>
      </c>
      <c r="R50">
        <f t="shared" si="6"/>
        <v>45</v>
      </c>
      <c r="S50">
        <f t="shared" si="7"/>
        <v>0.9555555555555556</v>
      </c>
      <c r="T50" t="str">
        <f t="shared" si="8"/>
        <v>UP</v>
      </c>
      <c r="U50" t="str">
        <f t="shared" si="9"/>
        <v>No T+M+I</v>
      </c>
      <c r="V50">
        <v>6480.118541503547</v>
      </c>
      <c r="W50">
        <v>6527.2070775920301</v>
      </c>
      <c r="X50">
        <f t="shared" si="10"/>
        <v>-47.088536088483124</v>
      </c>
      <c r="Y50">
        <v>-7.7753268644163853</v>
      </c>
      <c r="Z50" t="str">
        <f t="shared" si="11"/>
        <v>DOWN</v>
      </c>
      <c r="AA50" t="str">
        <f t="shared" si="12"/>
        <v>No TMIM</v>
      </c>
      <c r="AB50" t="str">
        <f t="shared" si="13"/>
        <v>DOWN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6386.55</v>
      </c>
      <c r="D51">
        <v>6400</v>
      </c>
      <c r="E51">
        <v>6360.1</v>
      </c>
      <c r="F51">
        <v>6383</v>
      </c>
      <c r="G51">
        <f>_xll.TA_TYPPRICE(D51,E51,F51)</f>
        <v>6381.0333333333328</v>
      </c>
      <c r="H51">
        <v>6382.660374336866</v>
      </c>
      <c r="I51" t="str">
        <f t="shared" si="0"/>
        <v>UP</v>
      </c>
      <c r="J51">
        <v>6477.3221423735513</v>
      </c>
      <c r="K51">
        <v>6395.7515989295671</v>
      </c>
      <c r="L51" t="str">
        <f t="shared" si="1"/>
        <v>DOWN</v>
      </c>
      <c r="M51" t="str">
        <f t="shared" si="2"/>
        <v>No Trend</v>
      </c>
      <c r="N51">
        <v>29.85940572972914</v>
      </c>
      <c r="O51" t="str">
        <f t="shared" si="3"/>
        <v>DOWN</v>
      </c>
      <c r="P51" t="str">
        <f t="shared" si="4"/>
        <v>No Trend + Momentum</v>
      </c>
      <c r="Q51">
        <f t="shared" si="5"/>
        <v>22.899999999999636</v>
      </c>
      <c r="R51">
        <f t="shared" si="6"/>
        <v>39.899999999999636</v>
      </c>
      <c r="S51">
        <f t="shared" si="7"/>
        <v>0.57393483709272797</v>
      </c>
      <c r="T51" t="str">
        <f t="shared" si="8"/>
        <v>No Indication</v>
      </c>
      <c r="U51" t="str">
        <f t="shared" si="9"/>
        <v>No T+M+I</v>
      </c>
      <c r="V51">
        <v>6465.1772274260784</v>
      </c>
      <c r="W51">
        <v>6516.5250718444722</v>
      </c>
      <c r="X51">
        <f t="shared" si="10"/>
        <v>-51.347844418393834</v>
      </c>
      <c r="Y51">
        <v>-16.489830375211874</v>
      </c>
      <c r="Z51" t="str">
        <f t="shared" si="11"/>
        <v>DOWN</v>
      </c>
      <c r="AA51" t="str">
        <f t="shared" si="12"/>
        <v>No TMIM</v>
      </c>
      <c r="AB51" t="str">
        <f t="shared" si="13"/>
        <v>DOWN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6392.45</v>
      </c>
      <c r="D52">
        <v>6420</v>
      </c>
      <c r="E52">
        <v>6326.95</v>
      </c>
      <c r="F52">
        <v>6377</v>
      </c>
      <c r="G52">
        <f>_xll.TA_TYPPRICE(D52,E52,F52)</f>
        <v>6374.6500000000005</v>
      </c>
      <c r="H52">
        <v>6378.6551871684333</v>
      </c>
      <c r="I52" t="str">
        <f t="shared" si="0"/>
        <v>DOWN</v>
      </c>
      <c r="J52">
        <v>6464.5838885127623</v>
      </c>
      <c r="K52">
        <v>6380.4623547229967</v>
      </c>
      <c r="L52" t="str">
        <f t="shared" si="1"/>
        <v>DOWN</v>
      </c>
      <c r="M52" t="str">
        <f t="shared" si="2"/>
        <v>DOWN</v>
      </c>
      <c r="N52">
        <v>28.610773612652579</v>
      </c>
      <c r="O52" t="str">
        <f t="shared" si="3"/>
        <v>DOWN</v>
      </c>
      <c r="P52" t="str">
        <f t="shared" si="4"/>
        <v>DOWN</v>
      </c>
      <c r="Q52">
        <f t="shared" si="5"/>
        <v>50.050000000000182</v>
      </c>
      <c r="R52">
        <f t="shared" si="6"/>
        <v>93.050000000000182</v>
      </c>
      <c r="S52">
        <f t="shared" si="7"/>
        <v>0.5378828586781309</v>
      </c>
      <c r="T52" t="str">
        <f t="shared" si="8"/>
        <v>No Indication</v>
      </c>
      <c r="U52" t="str">
        <f t="shared" si="9"/>
        <v>No T+M+I</v>
      </c>
      <c r="V52">
        <v>6451.6115001297585</v>
      </c>
      <c r="W52">
        <v>6506.1898813374746</v>
      </c>
      <c r="X52">
        <f t="shared" si="10"/>
        <v>-54.57838120771612</v>
      </c>
      <c r="Y52">
        <v>-24.107540541712723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6390</v>
      </c>
      <c r="D53">
        <v>6470</v>
      </c>
      <c r="E53">
        <v>6330.1</v>
      </c>
      <c r="F53">
        <v>6348</v>
      </c>
      <c r="G53">
        <f>_xll.TA_TYPPRICE(D53,E53,F53)</f>
        <v>6382.7</v>
      </c>
      <c r="H53">
        <v>6380.6775935842161</v>
      </c>
      <c r="I53" t="str">
        <f t="shared" si="0"/>
        <v>DOWN</v>
      </c>
      <c r="J53">
        <v>6465.7874688432594</v>
      </c>
      <c r="K53">
        <v>6369.2707203401087</v>
      </c>
      <c r="L53" t="str">
        <f t="shared" si="1"/>
        <v>DOWN</v>
      </c>
      <c r="M53" t="str">
        <f t="shared" si="2"/>
        <v>DOWN</v>
      </c>
      <c r="N53">
        <v>22.840295262928599</v>
      </c>
      <c r="O53" t="str">
        <f t="shared" si="3"/>
        <v>DOWN</v>
      </c>
      <c r="P53" t="str">
        <f t="shared" si="4"/>
        <v>DOWN</v>
      </c>
      <c r="Q53">
        <f t="shared" si="5"/>
        <v>17.899999999999636</v>
      </c>
      <c r="R53">
        <f t="shared" si="6"/>
        <v>139.89999999999964</v>
      </c>
      <c r="S53">
        <f t="shared" si="7"/>
        <v>0.12794853466761746</v>
      </c>
      <c r="T53" t="str">
        <f t="shared" si="8"/>
        <v>DOWN</v>
      </c>
      <c r="U53" t="str">
        <f t="shared" si="9"/>
        <v>DOWN</v>
      </c>
      <c r="V53">
        <v>6435.6712693405652</v>
      </c>
      <c r="W53">
        <v>6494.4721123495137</v>
      </c>
      <c r="X53">
        <f t="shared" si="10"/>
        <v>-58.800843008948505</v>
      </c>
      <c r="Y53">
        <v>-31.046201035159879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6370.05</v>
      </c>
      <c r="D54">
        <v>6400</v>
      </c>
      <c r="E54">
        <v>6302.95</v>
      </c>
      <c r="F54">
        <v>6360</v>
      </c>
      <c r="G54">
        <f>_xll.TA_TYPPRICE(D54,E54,F54)</f>
        <v>6354.3166666666666</v>
      </c>
      <c r="H54">
        <v>6367.4971301254409</v>
      </c>
      <c r="I54" t="str">
        <f t="shared" si="0"/>
        <v>DOWN</v>
      </c>
      <c r="J54">
        <v>6451.1680313225352</v>
      </c>
      <c r="K54">
        <v>6354.5327824867509</v>
      </c>
      <c r="L54" t="str">
        <f t="shared" si="1"/>
        <v>No Confirmation</v>
      </c>
      <c r="M54" t="str">
        <f t="shared" si="2"/>
        <v>No Trend</v>
      </c>
      <c r="N54">
        <v>30.129335532148367</v>
      </c>
      <c r="O54" t="str">
        <f t="shared" si="3"/>
        <v>DOWN</v>
      </c>
      <c r="P54" t="str">
        <f t="shared" si="4"/>
        <v>No Trend + Momentum</v>
      </c>
      <c r="Q54">
        <f t="shared" si="5"/>
        <v>57.050000000000182</v>
      </c>
      <c r="R54">
        <f t="shared" si="6"/>
        <v>97.050000000000182</v>
      </c>
      <c r="S54">
        <f t="shared" si="7"/>
        <v>0.58784131890778024</v>
      </c>
      <c r="T54" t="str">
        <f t="shared" si="8"/>
        <v>No Indication</v>
      </c>
      <c r="U54" t="str">
        <f t="shared" si="9"/>
        <v>No T+M+I</v>
      </c>
      <c r="V54">
        <v>6424.0295355958633</v>
      </c>
      <c r="W54">
        <v>6484.5112151384383</v>
      </c>
      <c r="X54">
        <f t="shared" si="10"/>
        <v>-60.481679542574966</v>
      </c>
      <c r="Y54">
        <v>-36.933296736642895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6306</v>
      </c>
      <c r="D55">
        <v>6400</v>
      </c>
      <c r="E55">
        <v>6306</v>
      </c>
      <c r="F55">
        <v>6357</v>
      </c>
      <c r="G55">
        <f>_xll.TA_TYPPRICE(D55,E55,F55)</f>
        <v>6354.333333333333</v>
      </c>
      <c r="H55">
        <v>6360.9152317293865</v>
      </c>
      <c r="I55" t="str">
        <f t="shared" si="0"/>
        <v>DOWN</v>
      </c>
      <c r="J55">
        <v>6439.7973576953054</v>
      </c>
      <c r="K55">
        <v>6343.7477197119169</v>
      </c>
      <c r="L55" t="str">
        <f t="shared" si="1"/>
        <v>No Confirmation</v>
      </c>
      <c r="M55" t="str">
        <f t="shared" si="2"/>
        <v>No Trend</v>
      </c>
      <c r="N55">
        <v>29.26539431446697</v>
      </c>
      <c r="O55" t="str">
        <f t="shared" si="3"/>
        <v>DOWN</v>
      </c>
      <c r="P55" t="str">
        <f t="shared" si="4"/>
        <v>No Trend + Momentum</v>
      </c>
      <c r="Q55">
        <f t="shared" si="5"/>
        <v>51</v>
      </c>
      <c r="R55">
        <f t="shared" si="6"/>
        <v>94</v>
      </c>
      <c r="S55">
        <f t="shared" si="7"/>
        <v>0.54255319148936165</v>
      </c>
      <c r="T55" t="str">
        <f t="shared" si="8"/>
        <v>No Indication</v>
      </c>
      <c r="U55" t="str">
        <f t="shared" si="9"/>
        <v>No T+M+I</v>
      </c>
      <c r="V55">
        <v>6413.7172993503455</v>
      </c>
      <c r="W55">
        <v>6475.0659399429987</v>
      </c>
      <c r="X55">
        <f t="shared" si="10"/>
        <v>-61.348640592653283</v>
      </c>
      <c r="Y55">
        <v>-41.816365507844971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6319.5</v>
      </c>
      <c r="D56">
        <v>6393.75</v>
      </c>
      <c r="E56">
        <v>6319.45</v>
      </c>
      <c r="F56">
        <v>6381</v>
      </c>
      <c r="G56">
        <f>_xll.TA_TYPPRICE(D56,E56,F56)</f>
        <v>6364.7333333333336</v>
      </c>
      <c r="H56">
        <v>6362.82428253136</v>
      </c>
      <c r="I56" t="str">
        <f t="shared" si="0"/>
        <v>UP</v>
      </c>
      <c r="J56">
        <v>6429.5646115407935</v>
      </c>
      <c r="K56">
        <v>6338.348226442602</v>
      </c>
      <c r="L56" t="str">
        <f t="shared" si="1"/>
        <v>No Confirmation</v>
      </c>
      <c r="M56" t="str">
        <f t="shared" si="2"/>
        <v>No Trend</v>
      </c>
      <c r="N56">
        <v>45.028230356252728</v>
      </c>
      <c r="O56" t="str">
        <f t="shared" si="3"/>
        <v>No Momentum</v>
      </c>
      <c r="P56" t="str">
        <f t="shared" si="4"/>
        <v>No Trend + Momentum</v>
      </c>
      <c r="Q56">
        <f t="shared" si="5"/>
        <v>61.550000000000182</v>
      </c>
      <c r="R56">
        <f t="shared" si="6"/>
        <v>74.300000000000182</v>
      </c>
      <c r="S56">
        <f t="shared" si="7"/>
        <v>0.82839838492597617</v>
      </c>
      <c r="T56" t="str">
        <f t="shared" si="8"/>
        <v>UP</v>
      </c>
      <c r="U56" t="str">
        <f t="shared" si="9"/>
        <v>No T+M+I</v>
      </c>
      <c r="V56">
        <v>6408.6838686810615</v>
      </c>
      <c r="W56">
        <v>6468.0980925398135</v>
      </c>
      <c r="X56">
        <f t="shared" si="10"/>
        <v>-59.414223858751939</v>
      </c>
      <c r="Y56">
        <v>-45.335937178026363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6391.9</v>
      </c>
      <c r="D57">
        <v>6398</v>
      </c>
      <c r="E57">
        <v>6327</v>
      </c>
      <c r="F57">
        <v>6398</v>
      </c>
      <c r="G57">
        <f>_xll.TA_TYPPRICE(D57,E57,F57)</f>
        <v>6374.333333333333</v>
      </c>
      <c r="H57">
        <v>6368.5788079323465</v>
      </c>
      <c r="I57" t="str">
        <f t="shared" si="0"/>
        <v>UP</v>
      </c>
      <c r="J57">
        <v>6422.5502534206171</v>
      </c>
      <c r="K57">
        <v>6335.8263983442457</v>
      </c>
      <c r="L57" t="str">
        <f t="shared" si="1"/>
        <v>No Confirmation</v>
      </c>
      <c r="M57" t="str">
        <f t="shared" si="2"/>
        <v>No Trend</v>
      </c>
      <c r="N57">
        <v>54.087288655146772</v>
      </c>
      <c r="O57" t="str">
        <f t="shared" si="3"/>
        <v>No Momentum</v>
      </c>
      <c r="P57" t="str">
        <f t="shared" si="4"/>
        <v>No Trend + Momentum</v>
      </c>
      <c r="Q57">
        <f t="shared" si="5"/>
        <v>71</v>
      </c>
      <c r="R57">
        <f t="shared" si="6"/>
        <v>71</v>
      </c>
      <c r="S57">
        <f t="shared" si="7"/>
        <v>1</v>
      </c>
      <c r="T57" t="str">
        <f t="shared" si="8"/>
        <v>UP</v>
      </c>
      <c r="U57" t="str">
        <f t="shared" si="9"/>
        <v>No T+M+I</v>
      </c>
      <c r="V57">
        <v>6407.0401965762831</v>
      </c>
      <c r="W57">
        <v>6462.905641240568</v>
      </c>
      <c r="X57">
        <f t="shared" si="10"/>
        <v>-55.865444664284951</v>
      </c>
      <c r="Y57">
        <v>-47.441838675278078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6397.95</v>
      </c>
      <c r="D58">
        <v>6439.5</v>
      </c>
      <c r="E58">
        <v>6350</v>
      </c>
      <c r="F58">
        <v>6380</v>
      </c>
      <c r="G58">
        <f>_xll.TA_TYPPRICE(D58,E58,F58)</f>
        <v>6389.833333333333</v>
      </c>
      <c r="H58">
        <v>6379.2060706328393</v>
      </c>
      <c r="I58" t="str">
        <f t="shared" si="0"/>
        <v>UP</v>
      </c>
      <c r="J58">
        <v>6426.3168637715908</v>
      </c>
      <c r="K58">
        <v>6338.9760876010796</v>
      </c>
      <c r="L58" t="str">
        <f t="shared" si="1"/>
        <v>No Confirmation</v>
      </c>
      <c r="M58" t="str">
        <f t="shared" si="2"/>
        <v>No Trend</v>
      </c>
      <c r="N58">
        <v>44.402606025807003</v>
      </c>
      <c r="O58" t="str">
        <f t="shared" si="3"/>
        <v>No Momentum</v>
      </c>
      <c r="P58" t="str">
        <f t="shared" si="4"/>
        <v>No Trend + Momentum</v>
      </c>
      <c r="Q58">
        <f t="shared" si="5"/>
        <v>30</v>
      </c>
      <c r="R58">
        <f t="shared" si="6"/>
        <v>89.5</v>
      </c>
      <c r="S58">
        <f t="shared" si="7"/>
        <v>0.33519553072625696</v>
      </c>
      <c r="T58" t="str">
        <f t="shared" si="8"/>
        <v>No Indication</v>
      </c>
      <c r="U58" t="str">
        <f t="shared" si="9"/>
        <v>No T+M+I</v>
      </c>
      <c r="V58">
        <v>6402.8801663337781</v>
      </c>
      <c r="W58">
        <v>6456.7644826301557</v>
      </c>
      <c r="X58">
        <f t="shared" si="10"/>
        <v>-53.884316296377619</v>
      </c>
      <c r="Y58">
        <v>-48.730334199497989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6399.2</v>
      </c>
      <c r="D59">
        <v>6399.2</v>
      </c>
      <c r="E59">
        <v>6340.1</v>
      </c>
      <c r="F59">
        <v>6369</v>
      </c>
      <c r="G59">
        <f>_xll.TA_TYPPRICE(D59,E59,F59)</f>
        <v>6369.4333333333334</v>
      </c>
      <c r="H59">
        <v>6374.3197019830859</v>
      </c>
      <c r="I59" t="str">
        <f t="shared" si="0"/>
        <v>DOWN</v>
      </c>
      <c r="J59">
        <v>6420.2908940445705</v>
      </c>
      <c r="K59">
        <v>6339.2258459119512</v>
      </c>
      <c r="L59" t="str">
        <f t="shared" si="1"/>
        <v>No Confirmation</v>
      </c>
      <c r="M59" t="str">
        <f t="shared" si="2"/>
        <v>No Trend</v>
      </c>
      <c r="N59">
        <v>39.06000579545951</v>
      </c>
      <c r="O59" t="str">
        <f t="shared" si="3"/>
        <v>DOWN</v>
      </c>
      <c r="P59" t="str">
        <f t="shared" si="4"/>
        <v>No Trend + Momentum</v>
      </c>
      <c r="Q59">
        <f t="shared" si="5"/>
        <v>28.899999999999636</v>
      </c>
      <c r="R59">
        <f t="shared" si="6"/>
        <v>59.099999999999454</v>
      </c>
      <c r="S59">
        <f t="shared" si="7"/>
        <v>0.4890016920473757</v>
      </c>
      <c r="T59" t="str">
        <f t="shared" si="8"/>
        <v>No Indication</v>
      </c>
      <c r="U59" t="str">
        <f t="shared" si="9"/>
        <v>No T+M+I</v>
      </c>
      <c r="V59">
        <v>6397.6678330516588</v>
      </c>
      <c r="W59">
        <v>6450.263409842737</v>
      </c>
      <c r="X59">
        <f t="shared" si="10"/>
        <v>-52.595576791078201</v>
      </c>
      <c r="Y59">
        <v>-49.503382717814034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6340</v>
      </c>
      <c r="D60">
        <v>6399.4</v>
      </c>
      <c r="E60">
        <v>6315</v>
      </c>
      <c r="F60">
        <v>6386</v>
      </c>
      <c r="G60">
        <f>_xll.TA_TYPPRICE(D60,E60,F60)</f>
        <v>6366.8</v>
      </c>
      <c r="H60">
        <v>6370.5598509915435</v>
      </c>
      <c r="I60" t="str">
        <f t="shared" si="0"/>
        <v>UP</v>
      </c>
      <c r="J60">
        <v>6415.6484731457767</v>
      </c>
      <c r="K60">
        <v>6333.842324598184</v>
      </c>
      <c r="L60" t="str">
        <f t="shared" si="1"/>
        <v>No Confirmation</v>
      </c>
      <c r="M60" t="str">
        <f t="shared" si="2"/>
        <v>No Trend</v>
      </c>
      <c r="N60">
        <v>50.553369930318283</v>
      </c>
      <c r="O60" t="str">
        <f t="shared" si="3"/>
        <v>No Momentum</v>
      </c>
      <c r="P60" t="str">
        <f t="shared" si="4"/>
        <v>No Trend + Momentum</v>
      </c>
      <c r="Q60">
        <f t="shared" si="5"/>
        <v>71</v>
      </c>
      <c r="R60">
        <f t="shared" si="6"/>
        <v>84.399999999999636</v>
      </c>
      <c r="S60">
        <f t="shared" si="7"/>
        <v>0.84123222748815529</v>
      </c>
      <c r="T60" t="str">
        <f t="shared" si="8"/>
        <v>UP</v>
      </c>
      <c r="U60" t="str">
        <f t="shared" si="9"/>
        <v>No T+M+I</v>
      </c>
      <c r="V60">
        <v>6395.8727818129419</v>
      </c>
      <c r="W60">
        <v>6445.5031572617936</v>
      </c>
      <c r="X60">
        <f t="shared" si="10"/>
        <v>-49.630375448851737</v>
      </c>
      <c r="Y60">
        <v>-49.528781264021575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6326.1</v>
      </c>
      <c r="D61">
        <v>6400</v>
      </c>
      <c r="E61">
        <v>6326.1</v>
      </c>
      <c r="F61">
        <v>6360</v>
      </c>
      <c r="G61">
        <f>_xll.TA_TYPPRICE(D61,E61,F61)</f>
        <v>6362.0333333333328</v>
      </c>
      <c r="H61">
        <v>6366.2965921624382</v>
      </c>
      <c r="I61" t="str">
        <f t="shared" si="0"/>
        <v>DOWN</v>
      </c>
      <c r="J61">
        <v>6412.1710346689379</v>
      </c>
      <c r="K61">
        <v>6332.12180802081</v>
      </c>
      <c r="L61" t="str">
        <f t="shared" si="1"/>
        <v>No Confirmation</v>
      </c>
      <c r="M61" t="str">
        <f t="shared" si="2"/>
        <v>No Trend</v>
      </c>
      <c r="N61">
        <v>37.15625842387675</v>
      </c>
      <c r="O61" t="str">
        <f t="shared" si="3"/>
        <v>DOWN</v>
      </c>
      <c r="P61" t="str">
        <f t="shared" si="4"/>
        <v>No Trend + Momentum</v>
      </c>
      <c r="Q61">
        <f t="shared" si="5"/>
        <v>33.899999999999636</v>
      </c>
      <c r="R61">
        <f t="shared" si="6"/>
        <v>73.899999999999636</v>
      </c>
      <c r="S61">
        <f t="shared" si="7"/>
        <v>0.45872801082543713</v>
      </c>
      <c r="T61" t="str">
        <f t="shared" si="8"/>
        <v>No Indication</v>
      </c>
      <c r="U61" t="str">
        <f t="shared" si="9"/>
        <v>No T+M+I</v>
      </c>
      <c r="V61">
        <v>6390.3538923032584</v>
      </c>
      <c r="W61">
        <v>6439.1695900572167</v>
      </c>
      <c r="X61">
        <f t="shared" si="10"/>
        <v>-48.815697753958375</v>
      </c>
      <c r="Y61">
        <v>-49.386164562008936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6399.9</v>
      </c>
      <c r="D62">
        <v>6468.95</v>
      </c>
      <c r="E62">
        <v>6370.3</v>
      </c>
      <c r="F62">
        <v>6394</v>
      </c>
      <c r="G62">
        <f>_xll.TA_TYPPRICE(D62,E62,F62)</f>
        <v>6411.083333333333</v>
      </c>
      <c r="H62">
        <v>6388.6899627478851</v>
      </c>
      <c r="I62" t="str">
        <f t="shared" si="0"/>
        <v>UP</v>
      </c>
      <c r="J62">
        <v>6424.7885825202848</v>
      </c>
      <c r="K62">
        <v>6340.6058506828522</v>
      </c>
      <c r="L62" t="str">
        <f t="shared" si="1"/>
        <v>No Confirmation</v>
      </c>
      <c r="M62" t="str">
        <f t="shared" si="2"/>
        <v>No Trend</v>
      </c>
      <c r="N62">
        <v>56.151089934584974</v>
      </c>
      <c r="O62" t="str">
        <f t="shared" si="3"/>
        <v>No Momentum</v>
      </c>
      <c r="P62" t="str">
        <f t="shared" si="4"/>
        <v>No Trend + Momentum</v>
      </c>
      <c r="Q62">
        <f t="shared" si="5"/>
        <v>23.699999999999818</v>
      </c>
      <c r="R62">
        <f t="shared" si="6"/>
        <v>98.649999999999636</v>
      </c>
      <c r="S62">
        <f t="shared" si="7"/>
        <v>0.24024328433856976</v>
      </c>
      <c r="T62" t="str">
        <f t="shared" si="8"/>
        <v>No Indication</v>
      </c>
      <c r="U62" t="str">
        <f t="shared" si="9"/>
        <v>No T+M+I</v>
      </c>
      <c r="V62">
        <v>6390.9148319489113</v>
      </c>
      <c r="W62">
        <v>6435.8236944974233</v>
      </c>
      <c r="X62">
        <f t="shared" si="10"/>
        <v>-44.908862548511934</v>
      </c>
      <c r="Y62">
        <v>-48.490704159309537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6401.05</v>
      </c>
      <c r="D63">
        <v>6401.05</v>
      </c>
      <c r="E63">
        <v>6350.1</v>
      </c>
      <c r="F63">
        <v>6400</v>
      </c>
      <c r="G63">
        <f>_xll.TA_TYPPRICE(D63,E63,F63)</f>
        <v>6383.7166666666672</v>
      </c>
      <c r="H63">
        <v>6386.2033147072761</v>
      </c>
      <c r="I63" t="str">
        <f t="shared" si="0"/>
        <v>UP</v>
      </c>
      <c r="J63">
        <v>6419.5133419602216</v>
      </c>
      <c r="K63">
        <v>6342.715661642218</v>
      </c>
      <c r="L63" t="str">
        <f t="shared" si="1"/>
        <v>No Confirmation</v>
      </c>
      <c r="M63" t="str">
        <f t="shared" si="2"/>
        <v>No Trend</v>
      </c>
      <c r="N63">
        <v>58.891924977549834</v>
      </c>
      <c r="O63" t="str">
        <f t="shared" si="3"/>
        <v>No Momentum</v>
      </c>
      <c r="P63" t="str">
        <f t="shared" si="4"/>
        <v>No Trend + Momentum</v>
      </c>
      <c r="Q63">
        <f t="shared" si="5"/>
        <v>49.899999999999636</v>
      </c>
      <c r="R63">
        <f t="shared" si="6"/>
        <v>50.949999999999818</v>
      </c>
      <c r="S63">
        <f t="shared" si="7"/>
        <v>0.9793915603532839</v>
      </c>
      <c r="T63" t="str">
        <f t="shared" si="8"/>
        <v>UP</v>
      </c>
      <c r="U63" t="str">
        <f t="shared" si="9"/>
        <v>No T+M+I</v>
      </c>
      <c r="V63">
        <v>6392.3125501106169</v>
      </c>
      <c r="W63">
        <v>6433.1700874976141</v>
      </c>
      <c r="X63">
        <f t="shared" si="10"/>
        <v>-40.857537386997137</v>
      </c>
      <c r="Y63">
        <v>-46.964070804847054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6345.8</v>
      </c>
      <c r="D64">
        <v>6400</v>
      </c>
      <c r="E64">
        <v>6345.8</v>
      </c>
      <c r="F64">
        <v>6364.85</v>
      </c>
      <c r="G64">
        <f>_xll.TA_TYPPRICE(D64,E64,F64)</f>
        <v>6370.2166666666672</v>
      </c>
      <c r="H64">
        <v>6378.2099906869717</v>
      </c>
      <c r="I64" t="str">
        <f t="shared" si="0"/>
        <v>DOWN</v>
      </c>
      <c r="J64">
        <v>6415.1770437468394</v>
      </c>
      <c r="K64">
        <v>6343.40107016617</v>
      </c>
      <c r="L64" t="str">
        <f t="shared" si="1"/>
        <v>No Confirmation</v>
      </c>
      <c r="M64" t="str">
        <f t="shared" si="2"/>
        <v>No Trend</v>
      </c>
      <c r="N64">
        <v>40.399782977504181</v>
      </c>
      <c r="O64" t="str">
        <f t="shared" si="3"/>
        <v>No Momentum</v>
      </c>
      <c r="P64" t="str">
        <f t="shared" si="4"/>
        <v>No Trend + Momentum</v>
      </c>
      <c r="Q64">
        <f t="shared" si="5"/>
        <v>19.050000000000182</v>
      </c>
      <c r="R64">
        <f t="shared" si="6"/>
        <v>54.199999999999818</v>
      </c>
      <c r="S64">
        <f t="shared" si="7"/>
        <v>0.35147601476015211</v>
      </c>
      <c r="T64" t="str">
        <f t="shared" si="8"/>
        <v>No Indication</v>
      </c>
      <c r="U64" t="str">
        <f t="shared" si="9"/>
        <v>No T+M+I</v>
      </c>
      <c r="V64">
        <v>6388.0875424012911</v>
      </c>
      <c r="W64">
        <v>6428.1093402755687</v>
      </c>
      <c r="X64">
        <f t="shared" si="10"/>
        <v>-40.021797874277581</v>
      </c>
      <c r="Y64">
        <v>-45.57561621873316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6361.05</v>
      </c>
      <c r="D65">
        <v>6398.95</v>
      </c>
      <c r="E65">
        <v>6360.1</v>
      </c>
      <c r="F65">
        <v>6372.85</v>
      </c>
      <c r="G65">
        <f>_xll.TA_TYPPRICE(D65,E65,F65)</f>
        <v>6377.3</v>
      </c>
      <c r="H65">
        <v>6377.7549953434864</v>
      </c>
      <c r="I65" t="str">
        <f t="shared" si="0"/>
        <v>DOWN</v>
      </c>
      <c r="J65">
        <v>6411.5710340253199</v>
      </c>
      <c r="K65">
        <v>6347.1119434625771</v>
      </c>
      <c r="L65" t="str">
        <f t="shared" si="1"/>
        <v>No Confirmation</v>
      </c>
      <c r="M65" t="str">
        <f t="shared" si="2"/>
        <v>No Trend</v>
      </c>
      <c r="N65">
        <v>45.287362031641358</v>
      </c>
      <c r="O65" t="str">
        <f t="shared" si="3"/>
        <v>No Momentum</v>
      </c>
      <c r="P65" t="str">
        <f t="shared" si="4"/>
        <v>No Trend + Momentum</v>
      </c>
      <c r="Q65">
        <f t="shared" si="5"/>
        <v>12.75</v>
      </c>
      <c r="R65">
        <f t="shared" si="6"/>
        <v>38.849999999999454</v>
      </c>
      <c r="S65">
        <f t="shared" si="7"/>
        <v>0.3281853281853328</v>
      </c>
      <c r="T65" t="str">
        <f t="shared" si="8"/>
        <v>No Indication</v>
      </c>
      <c r="U65" t="str">
        <f t="shared" si="9"/>
        <v>No T+M+I</v>
      </c>
      <c r="V65">
        <v>6385.7433051087846</v>
      </c>
      <c r="W65">
        <v>6424.0160558107118</v>
      </c>
      <c r="X65">
        <f t="shared" si="10"/>
        <v>-38.27275070192718</v>
      </c>
      <c r="Y65">
        <v>-44.115043115371961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6390</v>
      </c>
      <c r="D66">
        <v>6398.65</v>
      </c>
      <c r="E66">
        <v>6301.1</v>
      </c>
      <c r="F66">
        <v>6312</v>
      </c>
      <c r="G66">
        <f>_xll.TA_TYPPRICE(D66,E66,F66)</f>
        <v>6337.25</v>
      </c>
      <c r="H66">
        <v>6357.5024976717432</v>
      </c>
      <c r="I66" t="str">
        <f t="shared" si="0"/>
        <v>DOWN</v>
      </c>
      <c r="J66">
        <v>6408.699693130804</v>
      </c>
      <c r="K66">
        <v>6336.8870671375598</v>
      </c>
      <c r="L66" t="str">
        <f t="shared" si="1"/>
        <v>DOWN</v>
      </c>
      <c r="M66" t="str">
        <f t="shared" si="2"/>
        <v>DOWN</v>
      </c>
      <c r="N66">
        <v>25.446651924137409</v>
      </c>
      <c r="O66" t="str">
        <f t="shared" si="3"/>
        <v>DOWN</v>
      </c>
      <c r="P66" t="str">
        <f t="shared" si="4"/>
        <v>DOWN</v>
      </c>
      <c r="Q66">
        <f t="shared" si="5"/>
        <v>10.899999999999636</v>
      </c>
      <c r="R66">
        <f t="shared" si="6"/>
        <v>97.549999999999272</v>
      </c>
      <c r="S66">
        <f t="shared" si="7"/>
        <v>0.11173757047667573</v>
      </c>
      <c r="T66" t="str">
        <f t="shared" si="8"/>
        <v>DOWN</v>
      </c>
      <c r="U66" t="str">
        <f t="shared" si="9"/>
        <v>DOWN</v>
      </c>
      <c r="V66">
        <v>6374.3981812458951</v>
      </c>
      <c r="W66">
        <v>6415.7185701951039</v>
      </c>
      <c r="X66">
        <f t="shared" si="10"/>
        <v>-41.320388949208791</v>
      </c>
      <c r="Y66">
        <v>-43.556112282139324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6352.65</v>
      </c>
      <c r="D67">
        <v>6357</v>
      </c>
      <c r="E67">
        <v>6225</v>
      </c>
      <c r="F67">
        <v>6243.95</v>
      </c>
      <c r="G67">
        <f>_xll.TA_TYPPRICE(D67,E67,F67)</f>
        <v>6275.3166666666666</v>
      </c>
      <c r="H67">
        <v>6316.4095821692044</v>
      </c>
      <c r="I67" t="str">
        <f t="shared" ref="I67:I104" si="20">IF(F67&gt;H67,"UP","DOWN")</f>
        <v>DOWN</v>
      </c>
      <c r="J67">
        <v>6397.2108724350701</v>
      </c>
      <c r="K67">
        <v>6312.0232744403247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15.781536680562763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18.949999999999818</v>
      </c>
      <c r="R67">
        <f t="shared" ref="R67:R104" si="26">D67-E67</f>
        <v>132</v>
      </c>
      <c r="S67">
        <f t="shared" ref="S67:S104" si="27">Q67/R67</f>
        <v>0.1435606060606047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6354.3292302849877</v>
      </c>
      <c r="W67">
        <v>6402.9949724028738</v>
      </c>
      <c r="X67">
        <f t="shared" ref="X67:X104" si="30">V67-W67</f>
        <v>-48.665742117886111</v>
      </c>
      <c r="Y67">
        <v>-44.578038249288682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DOWN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6275</v>
      </c>
      <c r="D68">
        <v>6275</v>
      </c>
      <c r="E68">
        <v>6120</v>
      </c>
      <c r="F68">
        <v>6129.3</v>
      </c>
      <c r="G68">
        <f>_xll.TA_TYPPRICE(D68,E68,F68)</f>
        <v>6174.7666666666664</v>
      </c>
      <c r="H68">
        <v>6245.5881244179354</v>
      </c>
      <c r="I68" t="str">
        <f t="shared" si="20"/>
        <v>DOWN</v>
      </c>
      <c r="J68">
        <v>6370.0529007828327</v>
      </c>
      <c r="K68">
        <v>6269.3514356758078</v>
      </c>
      <c r="L68" t="str">
        <f t="shared" si="21"/>
        <v>DOWN</v>
      </c>
      <c r="M68" t="str">
        <f t="shared" si="22"/>
        <v>DOWN</v>
      </c>
      <c r="N68">
        <v>8.7680376972148224</v>
      </c>
      <c r="O68" t="str">
        <f t="shared" si="23"/>
        <v>DOWN</v>
      </c>
      <c r="P68" t="str">
        <f t="shared" si="24"/>
        <v>DOWN</v>
      </c>
      <c r="Q68">
        <f t="shared" si="25"/>
        <v>9.3000000000001819</v>
      </c>
      <c r="R68">
        <f t="shared" si="26"/>
        <v>155</v>
      </c>
      <c r="S68">
        <f t="shared" si="27"/>
        <v>6.000000000000117E-2</v>
      </c>
      <c r="T68" t="str">
        <f t="shared" si="28"/>
        <v>DOWN</v>
      </c>
      <c r="U68" t="str">
        <f t="shared" si="29"/>
        <v>DOWN</v>
      </c>
      <c r="V68">
        <v>6319.7093487026823</v>
      </c>
      <c r="W68">
        <v>6382.7212707434019</v>
      </c>
      <c r="X68">
        <f t="shared" si="30"/>
        <v>-63.011922040719583</v>
      </c>
      <c r="Y68">
        <v>-48.26481500757486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6257.35</v>
      </c>
      <c r="AE68">
        <f t="shared" si="36"/>
        <v>6215.8</v>
      </c>
      <c r="AF68">
        <f t="shared" si="37"/>
        <v>6197.5</v>
      </c>
      <c r="AG68">
        <f t="shared" si="38"/>
        <v>6179.2000000000007</v>
      </c>
    </row>
    <row r="69" spans="1:33" x14ac:dyDescent="0.25">
      <c r="A69" t="s">
        <v>5</v>
      </c>
      <c r="B69" s="1">
        <v>42951</v>
      </c>
      <c r="C69">
        <v>6140.05</v>
      </c>
      <c r="D69">
        <v>6500.75</v>
      </c>
      <c r="E69">
        <v>6072</v>
      </c>
      <c r="F69">
        <v>6386</v>
      </c>
      <c r="G69">
        <f>_xll.TA_TYPPRICE(D69,E69,F69)</f>
        <v>6319.583333333333</v>
      </c>
      <c r="H69">
        <v>6282.5857288756342</v>
      </c>
      <c r="I69" t="str">
        <f t="shared" si="20"/>
        <v>UP</v>
      </c>
      <c r="J69">
        <v>6399.0967006088695</v>
      </c>
      <c r="K69">
        <v>6225.495561081184</v>
      </c>
      <c r="L69" t="str">
        <f t="shared" si="21"/>
        <v>No Confirmation</v>
      </c>
      <c r="M69" t="str">
        <f t="shared" si="22"/>
        <v>No Trend</v>
      </c>
      <c r="N69">
        <v>59.340251218492071</v>
      </c>
      <c r="O69" t="str">
        <f t="shared" si="23"/>
        <v>No Momentum</v>
      </c>
      <c r="P69" t="str">
        <f t="shared" si="24"/>
        <v>No Trend + Momentum</v>
      </c>
      <c r="Q69">
        <f t="shared" si="25"/>
        <v>314</v>
      </c>
      <c r="R69">
        <f t="shared" si="26"/>
        <v>428.75</v>
      </c>
      <c r="S69">
        <f t="shared" si="27"/>
        <v>0.73236151603498545</v>
      </c>
      <c r="T69" t="str">
        <f t="shared" si="28"/>
        <v>No Indication</v>
      </c>
      <c r="U69" t="str">
        <f t="shared" si="29"/>
        <v>No T+M+I</v>
      </c>
      <c r="V69">
        <v>6329.907910440731</v>
      </c>
      <c r="W69">
        <v>6382.9641395772242</v>
      </c>
      <c r="X69">
        <f t="shared" si="30"/>
        <v>-53.05622913649313</v>
      </c>
      <c r="Y69">
        <v>-49.223097833358516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6400</v>
      </c>
      <c r="D70">
        <v>6400</v>
      </c>
      <c r="E70">
        <v>6274.95</v>
      </c>
      <c r="F70">
        <v>6280</v>
      </c>
      <c r="G70">
        <f>_xll.TA_TYPPRICE(D70,E70,F70)</f>
        <v>6318.3166666666666</v>
      </c>
      <c r="H70">
        <v>6300.45119777115</v>
      </c>
      <c r="I70" t="str">
        <f t="shared" si="20"/>
        <v>DOWN</v>
      </c>
      <c r="J70">
        <v>6399.2974338068989</v>
      </c>
      <c r="K70">
        <v>6236.485436396476</v>
      </c>
      <c r="L70" t="str">
        <f t="shared" si="21"/>
        <v>No Confirmation</v>
      </c>
      <c r="M70" t="str">
        <f t="shared" si="22"/>
        <v>No Trend</v>
      </c>
      <c r="N70">
        <v>46.138810019740227</v>
      </c>
      <c r="O70" t="str">
        <f t="shared" si="23"/>
        <v>No Momentum</v>
      </c>
      <c r="P70" t="str">
        <f t="shared" si="24"/>
        <v>No Trend + Momentum</v>
      </c>
      <c r="Q70">
        <f t="shared" si="25"/>
        <v>5.0500000000001819</v>
      </c>
      <c r="R70">
        <f t="shared" si="26"/>
        <v>125.05000000000018</v>
      </c>
      <c r="S70">
        <f t="shared" si="27"/>
        <v>4.0383846461416829E-2</v>
      </c>
      <c r="T70" t="str">
        <f t="shared" si="28"/>
        <v>DOWN</v>
      </c>
      <c r="U70" t="str">
        <f t="shared" si="29"/>
        <v>No T+M+I</v>
      </c>
      <c r="V70">
        <v>6322.2297703729264</v>
      </c>
      <c r="W70">
        <v>6375.3371662752079</v>
      </c>
      <c r="X70">
        <f t="shared" si="30"/>
        <v>-53.107395902281496</v>
      </c>
      <c r="Y70">
        <v>-49.99995744714311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6281</v>
      </c>
      <c r="D71">
        <v>6349.9</v>
      </c>
      <c r="E71">
        <v>6250</v>
      </c>
      <c r="F71">
        <v>6302.25</v>
      </c>
      <c r="G71">
        <f>_xll.TA_TYPPRICE(D71,E71,F71)</f>
        <v>6300.7166666666672</v>
      </c>
      <c r="H71">
        <v>6300.5839322189086</v>
      </c>
      <c r="I71" t="str">
        <f t="shared" si="20"/>
        <v>UP</v>
      </c>
      <c r="J71">
        <v>6388.320226294255</v>
      </c>
      <c r="K71">
        <v>6239.4886727528146</v>
      </c>
      <c r="L71" t="str">
        <f t="shared" si="21"/>
        <v>No Confirmation</v>
      </c>
      <c r="M71" t="str">
        <f t="shared" si="22"/>
        <v>No Trend</v>
      </c>
      <c r="N71">
        <v>49.109406382005226</v>
      </c>
      <c r="O71" t="str">
        <f t="shared" si="23"/>
        <v>No Momentum</v>
      </c>
      <c r="P71" t="str">
        <f t="shared" si="24"/>
        <v>No Trend + Momentum</v>
      </c>
      <c r="Q71">
        <f t="shared" si="25"/>
        <v>52.25</v>
      </c>
      <c r="R71">
        <f t="shared" si="26"/>
        <v>99.899999999999636</v>
      </c>
      <c r="S71">
        <f t="shared" si="27"/>
        <v>0.52302302302302495</v>
      </c>
      <c r="T71" t="str">
        <f t="shared" si="28"/>
        <v>No Indication</v>
      </c>
      <c r="U71" t="str">
        <f t="shared" si="29"/>
        <v>No T+M+I</v>
      </c>
      <c r="V71">
        <v>6319.1559595463223</v>
      </c>
      <c r="W71">
        <v>6369.9233021066739</v>
      </c>
      <c r="X71">
        <f t="shared" si="30"/>
        <v>-50.767342560351608</v>
      </c>
      <c r="Y71">
        <v>-50.153434469784813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6348.05</v>
      </c>
      <c r="D72">
        <v>6348.05</v>
      </c>
      <c r="E72">
        <v>6150</v>
      </c>
      <c r="F72">
        <v>6178.7</v>
      </c>
      <c r="G72">
        <f>_xll.TA_TYPPRICE(D72,E72,F72)</f>
        <v>6225.583333333333</v>
      </c>
      <c r="H72">
        <v>6263.0836327761208</v>
      </c>
      <c r="I72" t="str">
        <f t="shared" si="20"/>
        <v>DOWN</v>
      </c>
      <c r="J72">
        <v>6379.371287117754</v>
      </c>
      <c r="K72">
        <v>6219.6023010299668</v>
      </c>
      <c r="L72" t="str">
        <f t="shared" si="21"/>
        <v>DOWN</v>
      </c>
      <c r="M72" t="str">
        <f t="shared" si="22"/>
        <v>DOWN</v>
      </c>
      <c r="N72">
        <v>35.514048790983715</v>
      </c>
      <c r="O72" t="str">
        <f t="shared" si="23"/>
        <v>DOWN</v>
      </c>
      <c r="P72" t="str">
        <f t="shared" si="24"/>
        <v>DOWN</v>
      </c>
      <c r="Q72">
        <f t="shared" si="25"/>
        <v>28.699999999999818</v>
      </c>
      <c r="R72">
        <f t="shared" si="26"/>
        <v>198.05000000000018</v>
      </c>
      <c r="S72">
        <f t="shared" si="27"/>
        <v>0.14491290078262958</v>
      </c>
      <c r="T72" t="str">
        <f t="shared" si="28"/>
        <v>DOWN</v>
      </c>
      <c r="U72" t="str">
        <f t="shared" si="29"/>
        <v>DOWN</v>
      </c>
      <c r="V72">
        <v>6297.54735038535</v>
      </c>
      <c r="W72">
        <v>6355.7586130617346</v>
      </c>
      <c r="X72">
        <f t="shared" si="30"/>
        <v>-58.211262676384649</v>
      </c>
      <c r="Y72">
        <v>-51.765000111104783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6200</v>
      </c>
      <c r="D73">
        <v>6218.8</v>
      </c>
      <c r="E73">
        <v>6120.75</v>
      </c>
      <c r="F73">
        <v>6175</v>
      </c>
      <c r="G73">
        <f>_xll.TA_TYPPRICE(D73,E73,F73)</f>
        <v>6171.5166666666664</v>
      </c>
      <c r="H73">
        <v>6217.3001497213936</v>
      </c>
      <c r="I73" t="str">
        <f t="shared" si="20"/>
        <v>DOWN</v>
      </c>
      <c r="J73">
        <v>6343.6887788693639</v>
      </c>
      <c r="K73">
        <v>6197.6351230233076</v>
      </c>
      <c r="L73" t="str">
        <f t="shared" si="21"/>
        <v>DOWN</v>
      </c>
      <c r="M73" t="str">
        <f t="shared" si="22"/>
        <v>DOWN</v>
      </c>
      <c r="N73">
        <v>35.149783665382223</v>
      </c>
      <c r="O73" t="str">
        <f t="shared" si="23"/>
        <v>DOWN</v>
      </c>
      <c r="P73" t="str">
        <f t="shared" si="24"/>
        <v>DOWN</v>
      </c>
      <c r="Q73">
        <f t="shared" si="25"/>
        <v>54.25</v>
      </c>
      <c r="R73">
        <f t="shared" si="26"/>
        <v>98.050000000000182</v>
      </c>
      <c r="S73">
        <f t="shared" si="27"/>
        <v>0.55328913819479753</v>
      </c>
      <c r="T73" t="str">
        <f t="shared" si="28"/>
        <v>No Indication</v>
      </c>
      <c r="U73" t="str">
        <f t="shared" si="29"/>
        <v>No T+M+I</v>
      </c>
      <c r="V73">
        <v>6278.6939118645269</v>
      </c>
      <c r="W73">
        <v>6342.3690861682726</v>
      </c>
      <c r="X73">
        <f t="shared" si="30"/>
        <v>-63.675174303745735</v>
      </c>
      <c r="Y73">
        <v>-54.147034949632975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6121</v>
      </c>
      <c r="D74">
        <v>6359.95</v>
      </c>
      <c r="E74">
        <v>6080</v>
      </c>
      <c r="F74">
        <v>6160</v>
      </c>
      <c r="G74">
        <f>_xll.TA_TYPPRICE(D74,E74,F74)</f>
        <v>6199.9833333333336</v>
      </c>
      <c r="H74">
        <v>6208.6417415273636</v>
      </c>
      <c r="I74" t="str">
        <f t="shared" si="20"/>
        <v>DOWN</v>
      </c>
      <c r="J74">
        <v>6347.3023835650611</v>
      </c>
      <c r="K74">
        <v>6171.4939845736835</v>
      </c>
      <c r="L74" t="str">
        <f t="shared" si="21"/>
        <v>DOWN</v>
      </c>
      <c r="M74" t="str">
        <f t="shared" si="22"/>
        <v>DOWN</v>
      </c>
      <c r="N74">
        <v>33.413050558826271</v>
      </c>
      <c r="O74" t="str">
        <f t="shared" si="23"/>
        <v>DOWN</v>
      </c>
      <c r="P74" t="str">
        <f t="shared" si="24"/>
        <v>DOWN</v>
      </c>
      <c r="Q74">
        <f t="shared" si="25"/>
        <v>80</v>
      </c>
      <c r="R74">
        <f t="shared" si="26"/>
        <v>279.94999999999982</v>
      </c>
      <c r="S74">
        <f t="shared" si="27"/>
        <v>0.28576531523486354</v>
      </c>
      <c r="T74" t="str">
        <f t="shared" si="28"/>
        <v>No Indication</v>
      </c>
      <c r="U74" t="str">
        <f t="shared" si="29"/>
        <v>No T+M+I</v>
      </c>
      <c r="V74">
        <v>6260.433310039215</v>
      </c>
      <c r="W74">
        <v>6328.8602649706227</v>
      </c>
      <c r="X74">
        <f t="shared" si="30"/>
        <v>-68.426954931407636</v>
      </c>
      <c r="Y74">
        <v>-57.003018945987904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6300</v>
      </c>
      <c r="D75">
        <v>6320</v>
      </c>
      <c r="E75">
        <v>6230.4</v>
      </c>
      <c r="F75">
        <v>6265</v>
      </c>
      <c r="G75">
        <f>_xll.TA_TYPPRICE(D75,E75,F75)</f>
        <v>6271.8</v>
      </c>
      <c r="H75">
        <v>6240.2208707636819</v>
      </c>
      <c r="I75" t="str">
        <f t="shared" si="20"/>
        <v>UP</v>
      </c>
      <c r="J75">
        <v>6341.2351872172694</v>
      </c>
      <c r="K75">
        <v>6184.5842102239758</v>
      </c>
      <c r="L75" t="str">
        <f t="shared" si="21"/>
        <v>No Confirmation</v>
      </c>
      <c r="M75" t="str">
        <f t="shared" si="22"/>
        <v>No Trend</v>
      </c>
      <c r="N75">
        <v>53.511547155382203</v>
      </c>
      <c r="O75" t="str">
        <f t="shared" si="23"/>
        <v>No Momentum</v>
      </c>
      <c r="P75" t="str">
        <f t="shared" si="24"/>
        <v>No Trend + Momentum</v>
      </c>
      <c r="Q75">
        <f t="shared" si="25"/>
        <v>34.600000000000364</v>
      </c>
      <c r="R75">
        <f t="shared" si="26"/>
        <v>89.600000000000364</v>
      </c>
      <c r="S75">
        <f t="shared" si="27"/>
        <v>0.3861607142857168</v>
      </c>
      <c r="T75" t="str">
        <f t="shared" si="28"/>
        <v>No Indication</v>
      </c>
      <c r="U75" t="str">
        <f t="shared" si="29"/>
        <v>No T+M+I</v>
      </c>
      <c r="V75">
        <v>6261.13587772549</v>
      </c>
      <c r="W75">
        <v>6324.1298749727985</v>
      </c>
      <c r="X75">
        <f t="shared" si="30"/>
        <v>-62.993997247308471</v>
      </c>
      <c r="Y75">
        <v>-58.201214606252016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6277.05</v>
      </c>
      <c r="D76">
        <v>6305</v>
      </c>
      <c r="E76">
        <v>6232.85</v>
      </c>
      <c r="F76">
        <v>6251.25</v>
      </c>
      <c r="G76">
        <f>_xll.TA_TYPPRICE(D76,E76,F76)</f>
        <v>6263.0333333333328</v>
      </c>
      <c r="H76">
        <v>6251.6271020485074</v>
      </c>
      <c r="I76" t="str">
        <f t="shared" si="20"/>
        <v>DOWN</v>
      </c>
      <c r="J76">
        <v>6333.1829233912094</v>
      </c>
      <c r="K76">
        <v>6195.3099412853144</v>
      </c>
      <c r="L76" t="str">
        <f t="shared" si="21"/>
        <v>No Confirmation</v>
      </c>
      <c r="M76" t="str">
        <f t="shared" si="22"/>
        <v>No Trend</v>
      </c>
      <c r="N76">
        <v>50.99212482098411</v>
      </c>
      <c r="O76" t="str">
        <f t="shared" si="23"/>
        <v>No Momentum</v>
      </c>
      <c r="P76" t="str">
        <f t="shared" si="24"/>
        <v>No Trend + Momentum</v>
      </c>
      <c r="Q76">
        <f t="shared" si="25"/>
        <v>18.399999999999636</v>
      </c>
      <c r="R76">
        <f t="shared" si="26"/>
        <v>72.149999999999636</v>
      </c>
      <c r="S76">
        <f t="shared" si="27"/>
        <v>0.25502425502425125</v>
      </c>
      <c r="T76" t="str">
        <f t="shared" si="28"/>
        <v>No Indication</v>
      </c>
      <c r="U76" t="str">
        <f t="shared" si="29"/>
        <v>No T+M+I</v>
      </c>
      <c r="V76">
        <v>6259.6149734600303</v>
      </c>
      <c r="W76">
        <v>6318.7313657155537</v>
      </c>
      <c r="X76">
        <f t="shared" si="30"/>
        <v>-59.116392255523351</v>
      </c>
      <c r="Y76">
        <v>-58.384250136106282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6260.6</v>
      </c>
      <c r="D77">
        <v>6275.05</v>
      </c>
      <c r="E77">
        <v>6212.1</v>
      </c>
      <c r="F77">
        <v>6212.1</v>
      </c>
      <c r="G77">
        <f>_xll.TA_TYPPRICE(D77,E77,F77)</f>
        <v>6233.083333333333</v>
      </c>
      <c r="H77">
        <v>6242.3552176909197</v>
      </c>
      <c r="I77" t="str">
        <f t="shared" si="20"/>
        <v>DOWN</v>
      </c>
      <c r="J77">
        <v>6320.2644959709405</v>
      </c>
      <c r="K77">
        <v>6199.0410654441339</v>
      </c>
      <c r="L77" t="str">
        <f t="shared" si="21"/>
        <v>No Confirmation</v>
      </c>
      <c r="M77" t="str">
        <f t="shared" si="22"/>
        <v>No Trend</v>
      </c>
      <c r="N77">
        <v>43.67377332965691</v>
      </c>
      <c r="O77" t="str">
        <f t="shared" si="23"/>
        <v>No Momentum</v>
      </c>
      <c r="P77" t="str">
        <f t="shared" si="24"/>
        <v>No Trend + Momentum</v>
      </c>
      <c r="Q77">
        <f t="shared" si="25"/>
        <v>0</v>
      </c>
      <c r="R77">
        <f t="shared" si="26"/>
        <v>62.949999999999818</v>
      </c>
      <c r="S77">
        <f t="shared" si="27"/>
        <v>0</v>
      </c>
      <c r="T77" t="str">
        <f t="shared" si="28"/>
        <v>DOWN</v>
      </c>
      <c r="U77" t="str">
        <f t="shared" si="29"/>
        <v>No T+M+I</v>
      </c>
      <c r="V77">
        <v>6252.3049775431027</v>
      </c>
      <c r="W77">
        <v>6310.8327460329201</v>
      </c>
      <c r="X77">
        <f t="shared" si="30"/>
        <v>-58.52776848981739</v>
      </c>
      <c r="Y77">
        <v>-58.412953806848506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6219.95</v>
      </c>
      <c r="D78">
        <v>6305.05</v>
      </c>
      <c r="E78">
        <v>6119.05</v>
      </c>
      <c r="F78">
        <v>6150</v>
      </c>
      <c r="G78">
        <f>_xll.TA_TYPPRICE(D78,E78,F78)</f>
        <v>6191.3666666666659</v>
      </c>
      <c r="H78">
        <v>6216.8609421787933</v>
      </c>
      <c r="I78" t="str">
        <f t="shared" si="20"/>
        <v>DOWN</v>
      </c>
      <c r="J78">
        <v>6316.8834968662868</v>
      </c>
      <c r="K78">
        <v>6181.2652731232156</v>
      </c>
      <c r="L78" t="str">
        <f t="shared" si="21"/>
        <v>DOWN</v>
      </c>
      <c r="M78" t="str">
        <f t="shared" si="22"/>
        <v>DOWN</v>
      </c>
      <c r="N78">
        <v>33.998907278108426</v>
      </c>
      <c r="O78" t="str">
        <f t="shared" si="23"/>
        <v>DOWN</v>
      </c>
      <c r="P78" t="str">
        <f t="shared" si="24"/>
        <v>DOWN</v>
      </c>
      <c r="Q78">
        <f t="shared" si="25"/>
        <v>30.949999999999818</v>
      </c>
      <c r="R78">
        <f t="shared" si="26"/>
        <v>186</v>
      </c>
      <c r="S78">
        <f t="shared" si="27"/>
        <v>0.16639784946236461</v>
      </c>
      <c r="T78" t="str">
        <f t="shared" si="28"/>
        <v>DOWN</v>
      </c>
      <c r="U78" t="str">
        <f t="shared" si="29"/>
        <v>DOWN</v>
      </c>
      <c r="V78">
        <v>6236.5657502287795</v>
      </c>
      <c r="W78">
        <v>6298.919209289741</v>
      </c>
      <c r="X78">
        <f t="shared" si="30"/>
        <v>-62.353459060961541</v>
      </c>
      <c r="Y78">
        <v>-59.20105485767111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6140</v>
      </c>
      <c r="D79">
        <v>6399.8</v>
      </c>
      <c r="E79">
        <v>6116</v>
      </c>
      <c r="F79">
        <v>6290</v>
      </c>
      <c r="G79">
        <f>_xll.TA_TYPPRICE(D79,E79,F79)</f>
        <v>6268.5999999999995</v>
      </c>
      <c r="H79">
        <v>6242.7304710893968</v>
      </c>
      <c r="I79" t="str">
        <f t="shared" si="20"/>
        <v>UP</v>
      </c>
      <c r="J79">
        <v>6335.3093864515567</v>
      </c>
      <c r="K79">
        <v>6166.761879095834</v>
      </c>
      <c r="L79" t="str">
        <f t="shared" si="21"/>
        <v>No Confirmation</v>
      </c>
      <c r="M79" t="str">
        <f t="shared" si="22"/>
        <v>No Trend</v>
      </c>
      <c r="N79">
        <v>59.365625063639847</v>
      </c>
      <c r="O79" t="str">
        <f t="shared" si="23"/>
        <v>No Momentum</v>
      </c>
      <c r="P79" t="str">
        <f t="shared" si="24"/>
        <v>No Trend + Momentum</v>
      </c>
      <c r="Q79">
        <f t="shared" si="25"/>
        <v>174</v>
      </c>
      <c r="R79">
        <f t="shared" si="26"/>
        <v>283.80000000000018</v>
      </c>
      <c r="S79">
        <f t="shared" si="27"/>
        <v>0.61310782241014761</v>
      </c>
      <c r="T79" t="str">
        <f t="shared" si="28"/>
        <v>No Indication</v>
      </c>
      <c r="U79" t="str">
        <f t="shared" si="29"/>
        <v>No T+M+I</v>
      </c>
      <c r="V79">
        <v>6244.7864040397362</v>
      </c>
      <c r="W79">
        <v>6298.2585271201306</v>
      </c>
      <c r="X79">
        <f t="shared" si="30"/>
        <v>-53.47212308039434</v>
      </c>
      <c r="Y79">
        <v>-58.055268502215753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6348</v>
      </c>
      <c r="D80">
        <v>6500</v>
      </c>
      <c r="E80">
        <v>6257.05</v>
      </c>
      <c r="F80">
        <v>6425</v>
      </c>
      <c r="G80">
        <f>_xll.TA_TYPPRICE(D80,E80,F80)</f>
        <v>6394.0166666666664</v>
      </c>
      <c r="H80">
        <v>6318.3735688780316</v>
      </c>
      <c r="I80" t="str">
        <f t="shared" si="20"/>
        <v>UP</v>
      </c>
      <c r="J80">
        <v>6371.9073005734326</v>
      </c>
      <c r="K80">
        <v>6186.8259059634265</v>
      </c>
      <c r="L80" t="str">
        <f t="shared" si="21"/>
        <v>UP</v>
      </c>
      <c r="M80" t="str">
        <f t="shared" si="22"/>
        <v>UP</v>
      </c>
      <c r="N80">
        <v>72.230325675196951</v>
      </c>
      <c r="O80" t="str">
        <f t="shared" si="23"/>
        <v>UP</v>
      </c>
      <c r="P80" t="str">
        <f t="shared" si="24"/>
        <v>UP</v>
      </c>
      <c r="Q80">
        <f t="shared" si="25"/>
        <v>167.94999999999982</v>
      </c>
      <c r="R80">
        <f t="shared" si="26"/>
        <v>242.94999999999982</v>
      </c>
      <c r="S80">
        <f t="shared" si="27"/>
        <v>0.69129450504218948</v>
      </c>
      <c r="T80" t="str">
        <f t="shared" si="28"/>
        <v>No Indication</v>
      </c>
      <c r="U80" t="str">
        <f t="shared" si="29"/>
        <v>No T+M+I</v>
      </c>
      <c r="V80">
        <v>6272.5115726490076</v>
      </c>
      <c r="W80">
        <v>6307.6467843704913</v>
      </c>
      <c r="X80">
        <f t="shared" si="30"/>
        <v>-35.135211721483756</v>
      </c>
      <c r="Y80">
        <v>-53.471257146069355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6375.1</v>
      </c>
      <c r="D81">
        <v>6425</v>
      </c>
      <c r="E81">
        <v>6300</v>
      </c>
      <c r="F81">
        <v>6349.8</v>
      </c>
      <c r="G81">
        <f>_xll.TA_TYPPRICE(D81,E81,F81)</f>
        <v>6358.2666666666664</v>
      </c>
      <c r="H81">
        <v>6338.3201177723495</v>
      </c>
      <c r="I81" t="str">
        <f t="shared" si="20"/>
        <v>UP</v>
      </c>
      <c r="J81">
        <v>6383.7056782237805</v>
      </c>
      <c r="K81">
        <v>6211.975704638221</v>
      </c>
      <c r="L81" t="str">
        <f t="shared" si="21"/>
        <v>No Confirmation</v>
      </c>
      <c r="M81" t="str">
        <f t="shared" si="22"/>
        <v>No Trend</v>
      </c>
      <c r="N81">
        <v>59.183599183600947</v>
      </c>
      <c r="O81" t="str">
        <f t="shared" si="23"/>
        <v>No Momentum</v>
      </c>
      <c r="P81" t="str">
        <f t="shared" si="24"/>
        <v>No Trend + Momentum</v>
      </c>
      <c r="Q81">
        <f t="shared" si="25"/>
        <v>49.800000000000182</v>
      </c>
      <c r="R81">
        <f t="shared" si="26"/>
        <v>125</v>
      </c>
      <c r="S81">
        <f t="shared" si="27"/>
        <v>0.39840000000000148</v>
      </c>
      <c r="T81" t="str">
        <f t="shared" si="28"/>
        <v>No Indication</v>
      </c>
      <c r="U81" t="str">
        <f t="shared" si="29"/>
        <v>No T+M+I</v>
      </c>
      <c r="V81">
        <v>6284.4020999337754</v>
      </c>
      <c r="W81">
        <v>6310.7692447874924</v>
      </c>
      <c r="X81">
        <f t="shared" si="30"/>
        <v>-26.367144853717036</v>
      </c>
      <c r="Y81">
        <v>-48.050434687598894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6318.35</v>
      </c>
      <c r="D82">
        <v>6390</v>
      </c>
      <c r="E82">
        <v>6279.95</v>
      </c>
      <c r="F82">
        <v>6370</v>
      </c>
      <c r="G82">
        <f>_xll.TA_TYPPRICE(D82,E82,F82)</f>
        <v>6346.6500000000005</v>
      </c>
      <c r="H82">
        <v>6342.4850588861755</v>
      </c>
      <c r="I82" t="str">
        <f t="shared" si="20"/>
        <v>UP</v>
      </c>
      <c r="J82">
        <v>6385.1044163962733</v>
      </c>
      <c r="K82">
        <v>6227.0811036075056</v>
      </c>
      <c r="L82" t="str">
        <f t="shared" si="21"/>
        <v>No Confirmation</v>
      </c>
      <c r="M82" t="str">
        <f t="shared" si="22"/>
        <v>No Trend</v>
      </c>
      <c r="N82">
        <v>61.517532472768899</v>
      </c>
      <c r="O82" t="str">
        <f t="shared" si="23"/>
        <v>UP</v>
      </c>
      <c r="P82" t="str">
        <f t="shared" si="24"/>
        <v>No Trend + Momentum</v>
      </c>
      <c r="Q82">
        <f t="shared" si="25"/>
        <v>90.050000000000182</v>
      </c>
      <c r="R82">
        <f t="shared" si="26"/>
        <v>110.05000000000018</v>
      </c>
      <c r="S82">
        <f t="shared" si="27"/>
        <v>0.81826442526124521</v>
      </c>
      <c r="T82" t="str">
        <f t="shared" si="28"/>
        <v>UP</v>
      </c>
      <c r="U82" t="str">
        <f t="shared" si="29"/>
        <v>No T+M+I</v>
      </c>
      <c r="V82">
        <v>6297.5710076362711</v>
      </c>
      <c r="W82">
        <v>6315.1567081365674</v>
      </c>
      <c r="X82">
        <f t="shared" si="30"/>
        <v>-17.585700500296298</v>
      </c>
      <c r="Y82">
        <v>-41.957487850138378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6369.2</v>
      </c>
      <c r="D83">
        <v>6384.95</v>
      </c>
      <c r="E83">
        <v>6333.35</v>
      </c>
      <c r="F83">
        <v>6350.1</v>
      </c>
      <c r="G83">
        <f>_xll.TA_TYPPRICE(D83,E83,F83)</f>
        <v>6356.1333333333341</v>
      </c>
      <c r="H83">
        <v>6349.3091961097543</v>
      </c>
      <c r="I83" t="str">
        <f t="shared" si="20"/>
        <v>UP</v>
      </c>
      <c r="J83">
        <v>6385.070101641546</v>
      </c>
      <c r="K83">
        <v>6250.6964139169486</v>
      </c>
      <c r="L83" t="str">
        <f t="shared" si="21"/>
        <v>No Confirmation</v>
      </c>
      <c r="M83" t="str">
        <f t="shared" si="22"/>
        <v>No Trend</v>
      </c>
      <c r="N83">
        <v>57.47072861328791</v>
      </c>
      <c r="O83" t="str">
        <f t="shared" si="23"/>
        <v>No Momentum</v>
      </c>
      <c r="P83" t="str">
        <f t="shared" si="24"/>
        <v>No Trend + Momentum</v>
      </c>
      <c r="Q83">
        <f t="shared" si="25"/>
        <v>16.75</v>
      </c>
      <c r="R83">
        <f t="shared" si="26"/>
        <v>51.599999999999454</v>
      </c>
      <c r="S83">
        <f t="shared" si="27"/>
        <v>0.3246124031007786</v>
      </c>
      <c r="T83" t="str">
        <f t="shared" si="28"/>
        <v>No Indication</v>
      </c>
      <c r="U83" t="str">
        <f t="shared" si="29"/>
        <v>No T+M+I</v>
      </c>
      <c r="V83">
        <v>6305.6523910768447</v>
      </c>
      <c r="W83">
        <v>6317.7451001264517</v>
      </c>
      <c r="X83">
        <f t="shared" si="30"/>
        <v>-12.092709049607038</v>
      </c>
      <c r="Y83">
        <v>-35.984532090032111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6376.9</v>
      </c>
      <c r="D84">
        <v>6376.95</v>
      </c>
      <c r="E84">
        <v>6284.3</v>
      </c>
      <c r="F84">
        <v>6295.25</v>
      </c>
      <c r="G84">
        <f>_xll.TA_TYPPRICE(D84,E84,F84)</f>
        <v>6318.833333333333</v>
      </c>
      <c r="H84">
        <v>6334.0712647215441</v>
      </c>
      <c r="I84" t="str">
        <f t="shared" si="20"/>
        <v>DOWN</v>
      </c>
      <c r="J84">
        <v>6383.2656346100912</v>
      </c>
      <c r="K84">
        <v>6258.1638774909597</v>
      </c>
      <c r="L84" t="str">
        <f t="shared" si="21"/>
        <v>No Confirmation</v>
      </c>
      <c r="M84" t="str">
        <f t="shared" si="22"/>
        <v>No Trend</v>
      </c>
      <c r="N84">
        <v>46.851951564232003</v>
      </c>
      <c r="O84" t="str">
        <f t="shared" si="23"/>
        <v>No Momentum</v>
      </c>
      <c r="P84" t="str">
        <f t="shared" si="24"/>
        <v>No Trend + Momentum</v>
      </c>
      <c r="Q84">
        <f t="shared" si="25"/>
        <v>10.949999999999818</v>
      </c>
      <c r="R84">
        <f t="shared" si="26"/>
        <v>92.649999999999636</v>
      </c>
      <c r="S84">
        <f t="shared" si="27"/>
        <v>0.1181867242309753</v>
      </c>
      <c r="T84" t="str">
        <f t="shared" si="28"/>
        <v>DOWN</v>
      </c>
      <c r="U84" t="str">
        <f t="shared" si="29"/>
        <v>No T+M+I</v>
      </c>
      <c r="V84">
        <v>6304.0520232188683</v>
      </c>
      <c r="W84">
        <v>6316.0787964133815</v>
      </c>
      <c r="X84">
        <f t="shared" si="30"/>
        <v>-12.026773194513225</v>
      </c>
      <c r="Y84">
        <v>-31.192980310928334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6281.05</v>
      </c>
      <c r="D85">
        <v>6390.05</v>
      </c>
      <c r="E85">
        <v>6281.05</v>
      </c>
      <c r="F85">
        <v>6305</v>
      </c>
      <c r="G85">
        <f>_xll.TA_TYPPRICE(D85,E85,F85)</f>
        <v>6325.3666666666659</v>
      </c>
      <c r="H85">
        <v>6329.7189656941046</v>
      </c>
      <c r="I85" t="str">
        <f t="shared" si="20"/>
        <v>DOWN</v>
      </c>
      <c r="J85">
        <v>6384.7732713634041</v>
      </c>
      <c r="K85">
        <v>6263.2496824929685</v>
      </c>
      <c r="L85" t="str">
        <f t="shared" si="21"/>
        <v>No Confirmation</v>
      </c>
      <c r="M85" t="str">
        <f t="shared" si="22"/>
        <v>No Trend</v>
      </c>
      <c r="N85">
        <v>48.947894499178865</v>
      </c>
      <c r="O85" t="str">
        <f t="shared" si="23"/>
        <v>No Momentum</v>
      </c>
      <c r="P85" t="str">
        <f t="shared" si="24"/>
        <v>No Trend + Momentum</v>
      </c>
      <c r="Q85">
        <f t="shared" si="25"/>
        <v>23.949999999999818</v>
      </c>
      <c r="R85">
        <f t="shared" si="26"/>
        <v>109</v>
      </c>
      <c r="S85">
        <f t="shared" si="27"/>
        <v>0.21972477064220017</v>
      </c>
      <c r="T85" t="str">
        <f t="shared" si="28"/>
        <v>No Indication</v>
      </c>
      <c r="U85" t="str">
        <f t="shared" si="29"/>
        <v>No T+M+I</v>
      </c>
      <c r="V85">
        <v>6304.197865800581</v>
      </c>
      <c r="W85">
        <v>6315.2581448272049</v>
      </c>
      <c r="X85">
        <f t="shared" si="30"/>
        <v>-11.060279026623903</v>
      </c>
      <c r="Y85">
        <v>-27.166440054067447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6356.8</v>
      </c>
      <c r="D86">
        <v>6389</v>
      </c>
      <c r="E86">
        <v>6203.95</v>
      </c>
      <c r="F86">
        <v>6267</v>
      </c>
      <c r="G86">
        <f>_xll.TA_TYPPRICE(D86,E86,F86)</f>
        <v>6286.6500000000005</v>
      </c>
      <c r="H86">
        <v>6308.184482847053</v>
      </c>
      <c r="I86" t="str">
        <f t="shared" si="20"/>
        <v>DOWN</v>
      </c>
      <c r="J86">
        <v>6385.7125443937584</v>
      </c>
      <c r="K86">
        <v>6250.0719752723089</v>
      </c>
      <c r="L86" t="str">
        <f t="shared" si="21"/>
        <v>No Confirmation</v>
      </c>
      <c r="M86" t="str">
        <f t="shared" si="22"/>
        <v>No Trend</v>
      </c>
      <c r="N86">
        <v>41.059406129566867</v>
      </c>
      <c r="O86" t="str">
        <f t="shared" si="23"/>
        <v>No Momentum</v>
      </c>
      <c r="P86" t="str">
        <f t="shared" si="24"/>
        <v>No Trend + Momentum</v>
      </c>
      <c r="Q86">
        <f t="shared" si="25"/>
        <v>63.050000000000182</v>
      </c>
      <c r="R86">
        <f t="shared" si="26"/>
        <v>185.05000000000018</v>
      </c>
      <c r="S86">
        <f t="shared" si="27"/>
        <v>0.34071872466900904</v>
      </c>
      <c r="T86" t="str">
        <f t="shared" si="28"/>
        <v>No Indication</v>
      </c>
      <c r="U86" t="str">
        <f t="shared" si="29"/>
        <v>No T+M+I</v>
      </c>
      <c r="V86">
        <v>6298.4751172158758</v>
      </c>
      <c r="W86">
        <v>6311.6834674325974</v>
      </c>
      <c r="X86">
        <f t="shared" si="30"/>
        <v>-13.208350216721556</v>
      </c>
      <c r="Y86">
        <v>-24.374822086598268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6330</v>
      </c>
      <c r="D87">
        <v>6330</v>
      </c>
      <c r="E87">
        <v>6213.15</v>
      </c>
      <c r="F87">
        <v>6250</v>
      </c>
      <c r="G87">
        <f>_xll.TA_TYPPRICE(D87,E87,F87)</f>
        <v>6264.3833333333341</v>
      </c>
      <c r="H87">
        <v>6286.283908090194</v>
      </c>
      <c r="I87" t="str">
        <f t="shared" si="20"/>
        <v>DOWN</v>
      </c>
      <c r="J87">
        <v>6373.331978972923</v>
      </c>
      <c r="K87">
        <v>6241.8670918784628</v>
      </c>
      <c r="L87" t="str">
        <f t="shared" si="21"/>
        <v>No Confirmation</v>
      </c>
      <c r="M87" t="str">
        <f t="shared" si="22"/>
        <v>No Trend</v>
      </c>
      <c r="N87">
        <v>37.664933458242508</v>
      </c>
      <c r="O87" t="str">
        <f t="shared" si="23"/>
        <v>DOWN</v>
      </c>
      <c r="P87" t="str">
        <f t="shared" si="24"/>
        <v>No Trend + Momentum</v>
      </c>
      <c r="Q87">
        <f t="shared" si="25"/>
        <v>36.850000000000364</v>
      </c>
      <c r="R87">
        <f t="shared" si="26"/>
        <v>116.85000000000036</v>
      </c>
      <c r="S87">
        <f t="shared" si="27"/>
        <v>0.31536157466838038</v>
      </c>
      <c r="T87" t="str">
        <f t="shared" si="28"/>
        <v>No Indication</v>
      </c>
      <c r="U87" t="str">
        <f t="shared" si="29"/>
        <v>No T+M+I</v>
      </c>
      <c r="V87">
        <v>6291.017406874972</v>
      </c>
      <c r="W87">
        <v>6307.1143216968494</v>
      </c>
      <c r="X87">
        <f t="shared" si="30"/>
        <v>-16.096914821877363</v>
      </c>
      <c r="Y87">
        <v>-22.719240633654088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6350</v>
      </c>
      <c r="D88">
        <v>6350.25</v>
      </c>
      <c r="E88">
        <v>6203.15</v>
      </c>
      <c r="F88">
        <v>6300</v>
      </c>
      <c r="G88">
        <f>_xll.TA_TYPPRICE(D88,E88,F88)</f>
        <v>6284.4666666666672</v>
      </c>
      <c r="H88">
        <v>6285.3752873784306</v>
      </c>
      <c r="I88" t="str">
        <f t="shared" si="20"/>
        <v>UP</v>
      </c>
      <c r="J88">
        <v>6368.2026503122734</v>
      </c>
      <c r="K88">
        <v>6233.2632936832488</v>
      </c>
      <c r="L88" t="str">
        <f t="shared" si="21"/>
        <v>No Confirmation</v>
      </c>
      <c r="M88" t="str">
        <f t="shared" si="22"/>
        <v>No Trend</v>
      </c>
      <c r="N88">
        <v>52.194909382772401</v>
      </c>
      <c r="O88" t="str">
        <f t="shared" si="23"/>
        <v>No Momentum</v>
      </c>
      <c r="P88" t="str">
        <f t="shared" si="24"/>
        <v>No Trend + Momentum</v>
      </c>
      <c r="Q88">
        <f t="shared" si="25"/>
        <v>96.850000000000364</v>
      </c>
      <c r="R88">
        <f t="shared" si="26"/>
        <v>147.10000000000036</v>
      </c>
      <c r="S88">
        <f t="shared" si="27"/>
        <v>0.65839564921821969</v>
      </c>
      <c r="T88" t="str">
        <f t="shared" si="28"/>
        <v>No Indication</v>
      </c>
      <c r="U88" t="str">
        <f t="shared" si="29"/>
        <v>No T+M+I</v>
      </c>
      <c r="V88">
        <v>6292.3993442788224</v>
      </c>
      <c r="W88">
        <v>6306.5873349044905</v>
      </c>
      <c r="X88">
        <f t="shared" si="30"/>
        <v>-14.187990625668135</v>
      </c>
      <c r="Y88">
        <v>-21.012990632056898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6278.35</v>
      </c>
      <c r="D89">
        <v>6339</v>
      </c>
      <c r="E89">
        <v>6165.65</v>
      </c>
      <c r="F89">
        <v>6260.15</v>
      </c>
      <c r="G89">
        <f>_xll.TA_TYPPRICE(D89,E89,F89)</f>
        <v>6254.9333333333334</v>
      </c>
      <c r="H89">
        <v>6270.1543103558815</v>
      </c>
      <c r="I89" t="str">
        <f t="shared" si="20"/>
        <v>DOWN</v>
      </c>
      <c r="J89">
        <v>6361.7131724651017</v>
      </c>
      <c r="K89">
        <v>6218.2381173091935</v>
      </c>
      <c r="L89" t="str">
        <f t="shared" si="21"/>
        <v>No Confirmation</v>
      </c>
      <c r="M89" t="str">
        <f t="shared" si="22"/>
        <v>No Trend</v>
      </c>
      <c r="N89">
        <v>42.358412162493586</v>
      </c>
      <c r="O89" t="str">
        <f t="shared" si="23"/>
        <v>No Momentum</v>
      </c>
      <c r="P89" t="str">
        <f t="shared" si="24"/>
        <v>No Trend + Momentum</v>
      </c>
      <c r="Q89">
        <f t="shared" si="25"/>
        <v>94.5</v>
      </c>
      <c r="R89">
        <f t="shared" si="26"/>
        <v>173.35000000000036</v>
      </c>
      <c r="S89">
        <f t="shared" si="27"/>
        <v>0.5451398903951532</v>
      </c>
      <c r="T89" t="str">
        <f t="shared" si="28"/>
        <v>No Indication</v>
      </c>
      <c r="U89" t="str">
        <f t="shared" si="29"/>
        <v>No T+M+I</v>
      </c>
      <c r="V89">
        <v>6287.4379066974652</v>
      </c>
      <c r="W89">
        <v>6303.1475323189725</v>
      </c>
      <c r="X89">
        <f t="shared" si="30"/>
        <v>-15.709625621507257</v>
      </c>
      <c r="Y89">
        <v>-19.952317629946968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6202.2</v>
      </c>
      <c r="D90">
        <v>6348.85</v>
      </c>
      <c r="E90">
        <v>6202.2</v>
      </c>
      <c r="F90">
        <v>6300</v>
      </c>
      <c r="G90">
        <f>_xll.TA_TYPPRICE(D90,E90,F90)</f>
        <v>6283.6833333333334</v>
      </c>
      <c r="H90">
        <v>6276.918821844607</v>
      </c>
      <c r="I90" t="str">
        <f t="shared" si="20"/>
        <v>UP</v>
      </c>
      <c r="J90">
        <v>6358.8546896950793</v>
      </c>
      <c r="K90">
        <v>6214.6740912404839</v>
      </c>
      <c r="L90" t="str">
        <f t="shared" si="21"/>
        <v>No Confirmation</v>
      </c>
      <c r="M90" t="str">
        <f t="shared" si="22"/>
        <v>No Trend</v>
      </c>
      <c r="N90">
        <v>53.348229399071244</v>
      </c>
      <c r="O90" t="str">
        <f t="shared" si="23"/>
        <v>No Momentum</v>
      </c>
      <c r="P90" t="str">
        <f t="shared" si="24"/>
        <v>No Trend + Momentum</v>
      </c>
      <c r="Q90">
        <f t="shared" si="25"/>
        <v>97.800000000000182</v>
      </c>
      <c r="R90">
        <f t="shared" si="26"/>
        <v>146.65000000000055</v>
      </c>
      <c r="S90">
        <f t="shared" si="27"/>
        <v>0.66689396522331956</v>
      </c>
      <c r="T90" t="str">
        <f t="shared" si="28"/>
        <v>No Indication</v>
      </c>
      <c r="U90" t="str">
        <f t="shared" si="29"/>
        <v>No T+M+I</v>
      </c>
      <c r="V90">
        <v>6289.3705364363168</v>
      </c>
      <c r="W90">
        <v>6302.9143817768263</v>
      </c>
      <c r="X90">
        <f t="shared" si="30"/>
        <v>-13.543845340509506</v>
      </c>
      <c r="Y90">
        <v>-18.670623172059475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6348.5</v>
      </c>
      <c r="D91">
        <v>6350</v>
      </c>
      <c r="E91">
        <v>6288.9</v>
      </c>
      <c r="F91">
        <v>6320.2</v>
      </c>
      <c r="G91">
        <f>_xll.TA_TYPPRICE(D91,E91,F91)</f>
        <v>6319.7</v>
      </c>
      <c r="H91">
        <v>6298.3094109223039</v>
      </c>
      <c r="I91" t="str">
        <f t="shared" si="20"/>
        <v>UP</v>
      </c>
      <c r="J91">
        <v>6356.886980873951</v>
      </c>
      <c r="K91">
        <v>6231.1687376314876</v>
      </c>
      <c r="L91" t="str">
        <f t="shared" si="21"/>
        <v>No Confirmation</v>
      </c>
      <c r="M91" t="str">
        <f t="shared" si="22"/>
        <v>No Trend</v>
      </c>
      <c r="N91">
        <v>58.37657794599783</v>
      </c>
      <c r="O91" t="str">
        <f t="shared" si="23"/>
        <v>No Momentum</v>
      </c>
      <c r="P91" t="str">
        <f t="shared" si="24"/>
        <v>No Trend + Momentum</v>
      </c>
      <c r="Q91">
        <f t="shared" si="25"/>
        <v>31.300000000000182</v>
      </c>
      <c r="R91">
        <f t="shared" si="26"/>
        <v>61.100000000000364</v>
      </c>
      <c r="S91">
        <f t="shared" si="27"/>
        <v>0.51227495908346965</v>
      </c>
      <c r="T91" t="str">
        <f t="shared" si="28"/>
        <v>No Indication</v>
      </c>
      <c r="U91" t="str">
        <f t="shared" si="29"/>
        <v>No T+M+I</v>
      </c>
      <c r="V91">
        <v>6294.1135308307294</v>
      </c>
      <c r="W91">
        <v>6304.1947979415054</v>
      </c>
      <c r="X91">
        <f t="shared" si="30"/>
        <v>-10.081267110776025</v>
      </c>
      <c r="Y91">
        <v>-16.952751959802786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6320.25</v>
      </c>
      <c r="D92">
        <v>6450</v>
      </c>
      <c r="E92">
        <v>6275.25</v>
      </c>
      <c r="F92">
        <v>6400</v>
      </c>
      <c r="G92">
        <f>_xll.TA_TYPPRICE(D92,E92,F92)</f>
        <v>6375.083333333333</v>
      </c>
      <c r="H92">
        <v>6336.6963721278189</v>
      </c>
      <c r="I92" t="str">
        <f t="shared" si="20"/>
        <v>UP</v>
      </c>
      <c r="J92">
        <v>6377.5787629019615</v>
      </c>
      <c r="K92">
        <v>6240.9645737133797</v>
      </c>
      <c r="L92" t="str">
        <f t="shared" si="21"/>
        <v>UP</v>
      </c>
      <c r="M92" t="str">
        <f t="shared" si="22"/>
        <v>UP</v>
      </c>
      <c r="N92">
        <v>72.835164881502678</v>
      </c>
      <c r="O92" t="str">
        <f t="shared" si="23"/>
        <v>UP</v>
      </c>
      <c r="P92" t="str">
        <f t="shared" si="24"/>
        <v>UP</v>
      </c>
      <c r="Q92">
        <f t="shared" si="25"/>
        <v>124.75</v>
      </c>
      <c r="R92">
        <f t="shared" si="26"/>
        <v>174.75</v>
      </c>
      <c r="S92">
        <f t="shared" si="27"/>
        <v>0.71387696709585124</v>
      </c>
      <c r="T92" t="str">
        <f t="shared" si="28"/>
        <v>No Indication</v>
      </c>
      <c r="U92" t="str">
        <f t="shared" si="29"/>
        <v>No T+M+I</v>
      </c>
      <c r="V92">
        <v>6310.403756856771</v>
      </c>
      <c r="W92">
        <v>6311.2914795754677</v>
      </c>
      <c r="X92">
        <f t="shared" si="30"/>
        <v>-0.88772271869675023</v>
      </c>
      <c r="Y92">
        <v>-13.739746111581578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6446.3</v>
      </c>
      <c r="D93">
        <v>6446.3</v>
      </c>
      <c r="E93">
        <v>6281.7</v>
      </c>
      <c r="F93">
        <v>6284</v>
      </c>
      <c r="G93">
        <f>_xll.TA_TYPPRICE(D93,E93,F93)</f>
        <v>6337.333333333333</v>
      </c>
      <c r="H93">
        <v>6337.0148527305755</v>
      </c>
      <c r="I93" t="str">
        <f t="shared" si="20"/>
        <v>DOWN</v>
      </c>
      <c r="J93">
        <v>6392.8501489237478</v>
      </c>
      <c r="K93">
        <v>6250.0168906659619</v>
      </c>
      <c r="L93" t="str">
        <f t="shared" si="21"/>
        <v>No Confirmation</v>
      </c>
      <c r="M93" t="str">
        <f t="shared" si="22"/>
        <v>No Trend</v>
      </c>
      <c r="N93">
        <v>44.651827598985555</v>
      </c>
      <c r="O93" t="str">
        <f t="shared" si="23"/>
        <v>No Momentum</v>
      </c>
      <c r="P93" t="str">
        <f t="shared" si="24"/>
        <v>No Trend + Momentum</v>
      </c>
      <c r="Q93">
        <f t="shared" si="25"/>
        <v>2.3000000000001819</v>
      </c>
      <c r="R93">
        <f t="shared" si="26"/>
        <v>164.60000000000036</v>
      </c>
      <c r="S93">
        <f t="shared" si="27"/>
        <v>1.3973268529770211E-2</v>
      </c>
      <c r="T93" t="str">
        <f t="shared" si="28"/>
        <v>DOWN</v>
      </c>
      <c r="U93" t="str">
        <f t="shared" si="29"/>
        <v>No T+M+I</v>
      </c>
      <c r="V93">
        <v>6306.3416404172676</v>
      </c>
      <c r="W93">
        <v>6309.2698884958036</v>
      </c>
      <c r="X93">
        <f t="shared" si="30"/>
        <v>-2.9282480785359439</v>
      </c>
      <c r="Y93">
        <v>-11.577446504972452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6355</v>
      </c>
      <c r="D94">
        <v>6355</v>
      </c>
      <c r="E94">
        <v>6280</v>
      </c>
      <c r="F94">
        <v>6319.9</v>
      </c>
      <c r="G94">
        <f>_xll.TA_TYPPRICE(D94,E94,F94)</f>
        <v>6318.3</v>
      </c>
      <c r="H94">
        <v>6327.6574263652874</v>
      </c>
      <c r="I94" t="str">
        <f t="shared" si="20"/>
        <v>DOWN</v>
      </c>
      <c r="J94">
        <v>6384.4390047184706</v>
      </c>
      <c r="K94">
        <v>6256.6798038513034</v>
      </c>
      <c r="L94" t="str">
        <f t="shared" si="21"/>
        <v>No Confirmation</v>
      </c>
      <c r="M94" t="str">
        <f t="shared" si="22"/>
        <v>No Trend</v>
      </c>
      <c r="N94">
        <v>51.858249155496175</v>
      </c>
      <c r="O94" t="str">
        <f t="shared" si="23"/>
        <v>No Momentum</v>
      </c>
      <c r="P94" t="str">
        <f t="shared" si="24"/>
        <v>No Trend + Momentum</v>
      </c>
      <c r="Q94">
        <f t="shared" si="25"/>
        <v>39.899999999999636</v>
      </c>
      <c r="R94">
        <f t="shared" si="26"/>
        <v>75</v>
      </c>
      <c r="S94">
        <f t="shared" si="27"/>
        <v>0.53199999999999514</v>
      </c>
      <c r="T94" t="str">
        <f t="shared" si="28"/>
        <v>No Indication</v>
      </c>
      <c r="U94" t="str">
        <f t="shared" si="29"/>
        <v>No T+M+I</v>
      </c>
      <c r="V94">
        <v>6308.427541891534</v>
      </c>
      <c r="W94">
        <v>6310.0573041627813</v>
      </c>
      <c r="X94">
        <f t="shared" si="30"/>
        <v>-1.629762271247273</v>
      </c>
      <c r="Y94">
        <v>-9.5879096582274155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6322.5</v>
      </c>
      <c r="D95">
        <v>6350</v>
      </c>
      <c r="E95">
        <v>6262.05</v>
      </c>
      <c r="F95">
        <v>6290</v>
      </c>
      <c r="G95">
        <f>_xll.TA_TYPPRICE(D95,E95,F95)</f>
        <v>6300.6833333333334</v>
      </c>
      <c r="H95">
        <v>6314.1703798493108</v>
      </c>
      <c r="I95" t="str">
        <f t="shared" si="20"/>
        <v>DOWN</v>
      </c>
      <c r="J95">
        <v>6376.7858925588107</v>
      </c>
      <c r="K95">
        <v>6257.8731807732356</v>
      </c>
      <c r="L95" t="str">
        <f t="shared" si="21"/>
        <v>No Confirmation</v>
      </c>
      <c r="M95" t="str">
        <f t="shared" si="22"/>
        <v>No Trend</v>
      </c>
      <c r="N95">
        <v>45.667912208153254</v>
      </c>
      <c r="O95" t="str">
        <f t="shared" si="23"/>
        <v>No Momentum</v>
      </c>
      <c r="P95" t="str">
        <f t="shared" si="24"/>
        <v>No Trend + Momentum</v>
      </c>
      <c r="Q95">
        <f t="shared" si="25"/>
        <v>27.949999999999818</v>
      </c>
      <c r="R95">
        <f t="shared" si="26"/>
        <v>87.949999999999818</v>
      </c>
      <c r="S95">
        <f t="shared" si="27"/>
        <v>0.31779420125070923</v>
      </c>
      <c r="T95" t="str">
        <f t="shared" si="28"/>
        <v>No Indication</v>
      </c>
      <c r="U95" t="str">
        <f t="shared" si="29"/>
        <v>No T+M+I</v>
      </c>
      <c r="V95">
        <v>6305.5925354466826</v>
      </c>
      <c r="W95">
        <v>6308.571577928501</v>
      </c>
      <c r="X95">
        <f t="shared" si="30"/>
        <v>-2.9790424818183965</v>
      </c>
      <c r="Y95">
        <v>-8.2661362229456117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6298.15</v>
      </c>
      <c r="D96">
        <v>6329.85</v>
      </c>
      <c r="E96">
        <v>6265.4</v>
      </c>
      <c r="F96">
        <v>6287.4</v>
      </c>
      <c r="G96">
        <f>_xll.TA_TYPPRICE(D96,E96,F96)</f>
        <v>6294.2166666666672</v>
      </c>
      <c r="H96">
        <v>6304.193523257989</v>
      </c>
      <c r="I96" t="str">
        <f t="shared" si="20"/>
        <v>DOWN</v>
      </c>
      <c r="J96">
        <v>6366.3556942124087</v>
      </c>
      <c r="K96">
        <v>6259.5458072680722</v>
      </c>
      <c r="L96" t="str">
        <f t="shared" si="21"/>
        <v>No Confirmation</v>
      </c>
      <c r="M96" t="str">
        <f t="shared" si="22"/>
        <v>No Trend</v>
      </c>
      <c r="N96">
        <v>45.082959136489961</v>
      </c>
      <c r="O96" t="str">
        <f t="shared" si="23"/>
        <v>No Momentum</v>
      </c>
      <c r="P96" t="str">
        <f t="shared" si="24"/>
        <v>No Trend + Momentum</v>
      </c>
      <c r="Q96">
        <f t="shared" si="25"/>
        <v>22</v>
      </c>
      <c r="R96">
        <f t="shared" si="26"/>
        <v>64.450000000000728</v>
      </c>
      <c r="S96">
        <f t="shared" si="27"/>
        <v>0.34134988363071761</v>
      </c>
      <c r="T96" t="str">
        <f t="shared" si="28"/>
        <v>No Indication</v>
      </c>
      <c r="U96" t="str">
        <f t="shared" si="29"/>
        <v>No T+M+I</v>
      </c>
      <c r="V96">
        <v>6302.7936838395008</v>
      </c>
      <c r="W96">
        <v>6307.0033128967598</v>
      </c>
      <c r="X96">
        <f t="shared" si="30"/>
        <v>-4.2096290572590078</v>
      </c>
      <c r="Y96">
        <v>-7.4548347898082907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6302</v>
      </c>
      <c r="D97">
        <v>6321.95</v>
      </c>
      <c r="E97">
        <v>6260.7</v>
      </c>
      <c r="F97">
        <v>6279.6</v>
      </c>
      <c r="G97">
        <f>_xll.TA_TYPPRICE(D97,E97,F97)</f>
        <v>6287.416666666667</v>
      </c>
      <c r="H97">
        <v>6295.8050949623284</v>
      </c>
      <c r="I97" t="str">
        <f t="shared" si="20"/>
        <v>DOWN</v>
      </c>
      <c r="J97">
        <v>6356.4877621652067</v>
      </c>
      <c r="K97">
        <v>6259.8022945418343</v>
      </c>
      <c r="L97" t="str">
        <f t="shared" si="21"/>
        <v>No Confirmation</v>
      </c>
      <c r="M97" t="str">
        <f t="shared" si="22"/>
        <v>No Trend</v>
      </c>
      <c r="N97">
        <v>43.016729780786889</v>
      </c>
      <c r="O97" t="str">
        <f t="shared" si="23"/>
        <v>No Momentum</v>
      </c>
      <c r="P97" t="str">
        <f t="shared" si="24"/>
        <v>No Trend + Momentum</v>
      </c>
      <c r="Q97">
        <f t="shared" si="25"/>
        <v>18.900000000000546</v>
      </c>
      <c r="R97">
        <f t="shared" si="26"/>
        <v>61.25</v>
      </c>
      <c r="S97">
        <f t="shared" si="27"/>
        <v>0.30857142857143749</v>
      </c>
      <c r="T97" t="str">
        <f t="shared" si="28"/>
        <v>No Indication</v>
      </c>
      <c r="U97" t="str">
        <f t="shared" si="29"/>
        <v>No T+M+I</v>
      </c>
      <c r="V97">
        <v>6299.2254247872697</v>
      </c>
      <c r="W97">
        <v>6304.9734378673702</v>
      </c>
      <c r="X97">
        <f t="shared" si="30"/>
        <v>-5.7480130801004634</v>
      </c>
      <c r="Y97">
        <v>-7.1134704478667254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6342.75</v>
      </c>
      <c r="D98">
        <v>6355</v>
      </c>
      <c r="E98">
        <v>6302</v>
      </c>
      <c r="F98">
        <v>6311.1</v>
      </c>
      <c r="G98">
        <f>_xll.TA_TYPPRICE(D98,E98,F98)</f>
        <v>6322.7</v>
      </c>
      <c r="H98">
        <v>6309.2525474811646</v>
      </c>
      <c r="I98" t="str">
        <f t="shared" si="20"/>
        <v>UP</v>
      </c>
      <c r="J98">
        <v>6356.1571483507159</v>
      </c>
      <c r="K98">
        <v>6269.1795624214265</v>
      </c>
      <c r="L98" t="str">
        <f t="shared" si="21"/>
        <v>No Confirmation</v>
      </c>
      <c r="M98" t="str">
        <f t="shared" si="22"/>
        <v>No Trend</v>
      </c>
      <c r="N98">
        <v>53.723381871011966</v>
      </c>
      <c r="O98" t="str">
        <f t="shared" si="23"/>
        <v>No Momentum</v>
      </c>
      <c r="P98" t="str">
        <f t="shared" si="24"/>
        <v>No Trend + Momentum</v>
      </c>
      <c r="Q98">
        <f t="shared" si="25"/>
        <v>9.1000000000003638</v>
      </c>
      <c r="R98">
        <f t="shared" si="26"/>
        <v>53</v>
      </c>
      <c r="S98">
        <f t="shared" si="27"/>
        <v>0.17169811320755404</v>
      </c>
      <c r="T98" t="str">
        <f t="shared" si="28"/>
        <v>DOWN</v>
      </c>
      <c r="U98" t="str">
        <f t="shared" si="29"/>
        <v>No T+M+I</v>
      </c>
      <c r="V98">
        <v>6301.0522825123053</v>
      </c>
      <c r="W98">
        <v>6305.4272572846021</v>
      </c>
      <c r="X98">
        <f t="shared" si="30"/>
        <v>-4.3749747722968095</v>
      </c>
      <c r="Y98">
        <v>-6.5657713127527426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6298.05</v>
      </c>
      <c r="D99">
        <v>6371</v>
      </c>
      <c r="E99">
        <v>6298.05</v>
      </c>
      <c r="F99">
        <v>6312.1</v>
      </c>
      <c r="G99">
        <f>_xll.TA_TYPPRICE(D99,E99,F99)</f>
        <v>6327.05</v>
      </c>
      <c r="H99">
        <v>6318.1512737405828</v>
      </c>
      <c r="I99" t="str">
        <f t="shared" si="20"/>
        <v>DOWN</v>
      </c>
      <c r="J99">
        <v>6359.455559828335</v>
      </c>
      <c r="K99">
        <v>6275.5952152166647</v>
      </c>
      <c r="L99" t="str">
        <f t="shared" si="21"/>
        <v>No Confirmation</v>
      </c>
      <c r="M99" t="str">
        <f t="shared" si="22"/>
        <v>No Trend</v>
      </c>
      <c r="N99">
        <v>54.065866675317864</v>
      </c>
      <c r="O99" t="str">
        <f t="shared" si="23"/>
        <v>No Momentum</v>
      </c>
      <c r="P99" t="str">
        <f t="shared" si="24"/>
        <v>No Trend + Momentum</v>
      </c>
      <c r="Q99">
        <f t="shared" si="25"/>
        <v>14.050000000000182</v>
      </c>
      <c r="R99">
        <f t="shared" si="26"/>
        <v>72.949999999999818</v>
      </c>
      <c r="S99">
        <f t="shared" si="27"/>
        <v>0.19259766963674047</v>
      </c>
      <c r="T99" t="str">
        <f t="shared" si="28"/>
        <v>DOWN</v>
      </c>
      <c r="U99" t="str">
        <f t="shared" si="29"/>
        <v>No T+M+I</v>
      </c>
      <c r="V99">
        <v>6302.7519313565663</v>
      </c>
      <c r="W99">
        <v>6305.9215345227794</v>
      </c>
      <c r="X99">
        <f t="shared" si="30"/>
        <v>-3.1696031662131645</v>
      </c>
      <c r="Y99">
        <v>-5.8865376834448266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6335</v>
      </c>
      <c r="D100">
        <v>6350.1</v>
      </c>
      <c r="E100">
        <v>6275.1</v>
      </c>
      <c r="F100">
        <v>6280.15</v>
      </c>
      <c r="G100">
        <f>_xll.TA_TYPPRICE(D100,E100,F100)</f>
        <v>6301.7833333333328</v>
      </c>
      <c r="H100">
        <v>6309.9673035369578</v>
      </c>
      <c r="I100" t="str">
        <f t="shared" si="20"/>
        <v>DOWN</v>
      </c>
      <c r="J100">
        <v>6357.3765465331498</v>
      </c>
      <c r="K100">
        <v>6275.4851673907397</v>
      </c>
      <c r="L100" t="str">
        <f t="shared" si="21"/>
        <v>No Confirmation</v>
      </c>
      <c r="M100" t="str">
        <f t="shared" si="22"/>
        <v>No Trend</v>
      </c>
      <c r="N100">
        <v>41.73133099461834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5.0499999999992724</v>
      </c>
      <c r="R100">
        <f t="shared" si="26"/>
        <v>75</v>
      </c>
      <c r="S100">
        <f t="shared" si="27"/>
        <v>6.7333333333323628E-2</v>
      </c>
      <c r="T100" t="str">
        <f t="shared" si="28"/>
        <v>DOWN</v>
      </c>
      <c r="U100" t="str">
        <f t="shared" si="29"/>
        <v>No T+M+I</v>
      </c>
      <c r="V100">
        <v>6299.2747111478639</v>
      </c>
      <c r="W100">
        <v>6304.0125319655363</v>
      </c>
      <c r="X100">
        <f t="shared" si="30"/>
        <v>-4.7378208176724002</v>
      </c>
      <c r="Y100">
        <v>-5.6567943102903415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6286.35</v>
      </c>
      <c r="D101">
        <v>6374.8</v>
      </c>
      <c r="E101">
        <v>6262.95</v>
      </c>
      <c r="F101">
        <v>6291.1</v>
      </c>
      <c r="G101">
        <f>_xll.TA_TYPPRICE(D101,E101,F101)</f>
        <v>6309.6166666666659</v>
      </c>
      <c r="H101">
        <v>6309.7919851018123</v>
      </c>
      <c r="I101" t="str">
        <f t="shared" si="20"/>
        <v>DOWN</v>
      </c>
      <c r="J101">
        <v>6361.2484250813386</v>
      </c>
      <c r="K101">
        <v>6272.6995746372422</v>
      </c>
      <c r="L101" t="str">
        <f t="shared" si="21"/>
        <v>No Confirmation</v>
      </c>
      <c r="M101" t="str">
        <f t="shared" si="22"/>
        <v>No Trend</v>
      </c>
      <c r="N101">
        <v>46.919214846345035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28.150000000000546</v>
      </c>
      <c r="R101">
        <f t="shared" si="26"/>
        <v>111.85000000000036</v>
      </c>
      <c r="S101">
        <f t="shared" si="27"/>
        <v>0.25167635225749174</v>
      </c>
      <c r="T101" t="str">
        <f t="shared" si="28"/>
        <v>No Indication</v>
      </c>
      <c r="U101" t="str">
        <f t="shared" si="29"/>
        <v>No T+M+I</v>
      </c>
      <c r="V101">
        <v>6298.0170632789614</v>
      </c>
      <c r="W101">
        <v>6303.0560481162374</v>
      </c>
      <c r="X101">
        <f t="shared" si="30"/>
        <v>-5.0389848372760753</v>
      </c>
      <c r="Y101">
        <v>-5.5332324156874879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6300.35</v>
      </c>
      <c r="D102">
        <v>6374.85</v>
      </c>
      <c r="E102">
        <v>6232</v>
      </c>
      <c r="F102">
        <v>6341.5</v>
      </c>
      <c r="G102">
        <f>_xll.TA_TYPPRICE(D102,E102,F102)</f>
        <v>6316.1166666666659</v>
      </c>
      <c r="H102">
        <v>6312.9543258842386</v>
      </c>
      <c r="I102" t="str">
        <f t="shared" si="20"/>
        <v>UP</v>
      </c>
      <c r="J102">
        <v>6364.2709972854855</v>
      </c>
      <c r="K102">
        <v>6263.6552247178552</v>
      </c>
      <c r="L102" t="str">
        <f t="shared" si="21"/>
        <v>No Confirmation</v>
      </c>
      <c r="M102" t="str">
        <f t="shared" si="22"/>
        <v>No Trend</v>
      </c>
      <c r="N102">
        <v>64.899453587144009</v>
      </c>
      <c r="O102" t="str">
        <f t="shared" si="23"/>
        <v>UP</v>
      </c>
      <c r="P102" t="str">
        <f t="shared" si="24"/>
        <v>No Trend + Momentum</v>
      </c>
      <c r="Q102">
        <f t="shared" si="25"/>
        <v>109.5</v>
      </c>
      <c r="R102">
        <f t="shared" si="26"/>
        <v>142.85000000000036</v>
      </c>
      <c r="S102">
        <f t="shared" si="27"/>
        <v>0.76653832691634383</v>
      </c>
      <c r="T102" t="str">
        <f t="shared" si="28"/>
        <v>No Indication</v>
      </c>
      <c r="U102" t="str">
        <f t="shared" si="29"/>
        <v>No T+M+I</v>
      </c>
      <c r="V102">
        <v>6304.7067458514284</v>
      </c>
      <c r="W102">
        <v>6305.9037482557751</v>
      </c>
      <c r="X102">
        <f t="shared" si="30"/>
        <v>-1.1970024043466765</v>
      </c>
      <c r="Y102">
        <v>-4.6659864134193256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6305.15</v>
      </c>
      <c r="D103">
        <v>6369.95</v>
      </c>
      <c r="E103">
        <v>6231.3</v>
      </c>
      <c r="F103">
        <v>6362.5</v>
      </c>
      <c r="G103">
        <f>_xll.TA_TYPPRICE(D103,E103,F103)</f>
        <v>6321.25</v>
      </c>
      <c r="H103">
        <v>6317.1021629421193</v>
      </c>
      <c r="I103" t="str">
        <f t="shared" si="20"/>
        <v>UP</v>
      </c>
      <c r="J103">
        <v>6365.5329978887112</v>
      </c>
      <c r="K103">
        <v>6256.4651747805538</v>
      </c>
      <c r="L103" t="str">
        <f t="shared" si="21"/>
        <v>No Confirmation</v>
      </c>
      <c r="M103" t="str">
        <f t="shared" si="22"/>
        <v>No Trend</v>
      </c>
      <c r="N103">
        <v>70.16334600874255</v>
      </c>
      <c r="O103" t="str">
        <f t="shared" si="23"/>
        <v>UP</v>
      </c>
      <c r="P103" t="str">
        <f t="shared" si="24"/>
        <v>No Trend + Momentum</v>
      </c>
      <c r="Q103">
        <f t="shared" si="25"/>
        <v>131.19999999999982</v>
      </c>
      <c r="R103">
        <f t="shared" si="26"/>
        <v>138.64999999999964</v>
      </c>
      <c r="S103">
        <f t="shared" si="27"/>
        <v>0.9462675802380105</v>
      </c>
      <c r="T103" t="str">
        <f t="shared" si="28"/>
        <v>UP</v>
      </c>
      <c r="U103" t="str">
        <f t="shared" si="29"/>
        <v>No T+M+I</v>
      </c>
      <c r="V103">
        <v>6313.5980157204394</v>
      </c>
      <c r="W103">
        <v>6310.0960631997914</v>
      </c>
      <c r="X103">
        <f t="shared" si="30"/>
        <v>3.5019525206480466</v>
      </c>
      <c r="Y103">
        <v>-3.0323986266058514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6389.9</v>
      </c>
      <c r="D104">
        <v>6389.9</v>
      </c>
      <c r="E104">
        <v>6282</v>
      </c>
      <c r="F104">
        <v>6349.95</v>
      </c>
      <c r="G104">
        <f>_xll.TA_TYPPRICE(D104,E104,F104)</f>
        <v>6340.6166666666659</v>
      </c>
      <c r="H104">
        <v>6328.8594148043921</v>
      </c>
      <c r="I104" t="str">
        <f t="shared" si="20"/>
        <v>UP</v>
      </c>
      <c r="J104">
        <v>6370.9478872467753</v>
      </c>
      <c r="K104">
        <v>6262.1395803848754</v>
      </c>
      <c r="L104" t="str">
        <f t="shared" si="21"/>
        <v>No Confirmation</v>
      </c>
      <c r="M104" t="str">
        <f t="shared" si="22"/>
        <v>No Trend</v>
      </c>
      <c r="N104">
        <v>63.094930981593514</v>
      </c>
      <c r="O104" t="str">
        <f t="shared" si="23"/>
        <v>UP</v>
      </c>
      <c r="P104" t="str">
        <f t="shared" si="24"/>
        <v>No Trend + Momentum</v>
      </c>
      <c r="Q104">
        <f t="shared" si="25"/>
        <v>67.949999999999818</v>
      </c>
      <c r="R104">
        <f t="shared" si="26"/>
        <v>107.89999999999964</v>
      </c>
      <c r="S104">
        <f t="shared" si="27"/>
        <v>0.62974976830398566</v>
      </c>
      <c r="T104" t="str">
        <f t="shared" si="28"/>
        <v>No Indication</v>
      </c>
      <c r="U104" t="str">
        <f t="shared" si="29"/>
        <v>No T+M+I</v>
      </c>
      <c r="V104">
        <v>6319.190628686526</v>
      </c>
      <c r="W104">
        <v>6313.0482066664736</v>
      </c>
      <c r="X104">
        <f t="shared" si="30"/>
        <v>6.142422020052436</v>
      </c>
      <c r="Y104">
        <v>-1.1974344972741939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2017-07-05T09:02:34Z</dcterms:created>
  <dcterms:modified xsi:type="dcterms:W3CDTF">2017-09-26T15:52:19Z</dcterms:modified>
</cp:coreProperties>
</file>