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3" i="1"/>
  <c r="V43" i="1"/>
  <c r="V59" i="1"/>
  <c r="V73" i="1"/>
  <c r="V8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V31" i="1"/>
  <c r="V35" i="1"/>
  <c r="V37" i="1"/>
  <c r="V39" i="1"/>
  <c r="V41" i="1"/>
  <c r="V45" i="1"/>
  <c r="V47" i="1"/>
  <c r="V49" i="1"/>
  <c r="V51" i="1"/>
  <c r="V53" i="1"/>
  <c r="V55" i="1"/>
  <c r="V57" i="1"/>
  <c r="V61" i="1"/>
  <c r="V63" i="1"/>
  <c r="V65" i="1"/>
  <c r="V67" i="1"/>
  <c r="V69" i="1"/>
  <c r="V71" i="1"/>
  <c r="V75" i="1"/>
  <c r="V77" i="1"/>
  <c r="V79" i="1"/>
  <c r="V81" i="1"/>
  <c r="V83" i="1"/>
  <c r="V85" i="1"/>
  <c r="V89" i="1"/>
  <c r="V91" i="1"/>
  <c r="V93" i="1"/>
  <c r="V95" i="1"/>
  <c r="V97" i="1"/>
  <c r="V99" i="1"/>
  <c r="V101" i="1"/>
  <c r="V103" i="1"/>
  <c r="V107" i="1"/>
  <c r="V105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3" i="1"/>
  <c r="N35" i="1"/>
  <c r="N39" i="1"/>
  <c r="N43" i="1"/>
  <c r="N51" i="1"/>
  <c r="N63" i="1"/>
  <c r="N77" i="1"/>
  <c r="N9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1" i="1"/>
  <c r="N37" i="1"/>
  <c r="N41" i="1"/>
  <c r="N45" i="1"/>
  <c r="N47" i="1"/>
  <c r="N49" i="1"/>
  <c r="N53" i="1"/>
  <c r="N55" i="1"/>
  <c r="N57" i="1"/>
  <c r="N59" i="1"/>
  <c r="N61" i="1"/>
  <c r="N65" i="1"/>
  <c r="N67" i="1"/>
  <c r="N69" i="1"/>
  <c r="N71" i="1"/>
  <c r="N73" i="1"/>
  <c r="N75" i="1"/>
  <c r="N79" i="1"/>
  <c r="N81" i="1"/>
  <c r="N83" i="1"/>
  <c r="N85" i="1"/>
  <c r="N87" i="1"/>
  <c r="N89" i="1"/>
  <c r="N93" i="1"/>
  <c r="N95" i="1"/>
  <c r="N97" i="1"/>
  <c r="N99" i="1"/>
  <c r="N101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9" i="1"/>
  <c r="K73" i="1"/>
  <c r="K77" i="1"/>
  <c r="K81" i="1"/>
  <c r="K85" i="1"/>
  <c r="K89" i="1"/>
  <c r="K93" i="1"/>
  <c r="K97" i="1"/>
  <c r="K101" i="1"/>
  <c r="K105" i="1"/>
  <c r="K67" i="1"/>
  <c r="K71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3" i="1"/>
  <c r="J15" i="1"/>
  <c r="J19" i="1"/>
  <c r="J21" i="1"/>
  <c r="J25" i="1"/>
  <c r="J35" i="1"/>
  <c r="J45" i="1"/>
  <c r="J59" i="1"/>
  <c r="J75" i="1"/>
  <c r="J87" i="1"/>
  <c r="J9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7" i="1"/>
  <c r="J23" i="1"/>
  <c r="J27" i="1"/>
  <c r="J29" i="1"/>
  <c r="J31" i="1"/>
  <c r="J33" i="1"/>
  <c r="J37" i="1"/>
  <c r="J39" i="1"/>
  <c r="J41" i="1"/>
  <c r="J43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7" i="1"/>
  <c r="J79" i="1"/>
  <c r="J81" i="1"/>
  <c r="J83" i="1"/>
  <c r="J85" i="1"/>
  <c r="J89" i="1"/>
  <c r="J91" i="1"/>
  <c r="J95" i="1"/>
  <c r="J97" i="1"/>
  <c r="J101" i="1"/>
  <c r="J105" i="1"/>
  <c r="J99" i="1"/>
  <c r="J103" i="1"/>
  <c r="J107" i="1"/>
  <c r="H2" i="1" a="1"/>
  <c r="G3" i="1"/>
  <c r="G29" i="1"/>
  <c r="G41" i="1"/>
  <c r="G51" i="1"/>
  <c r="G57" i="1"/>
  <c r="G63" i="1"/>
  <c r="G69" i="1"/>
  <c r="G73" i="1"/>
  <c r="G79" i="1"/>
  <c r="G83" i="1"/>
  <c r="G87" i="1"/>
  <c r="G91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3" i="1"/>
  <c r="G45" i="1"/>
  <c r="G47" i="1"/>
  <c r="G49" i="1"/>
  <c r="G53" i="1"/>
  <c r="G55" i="1"/>
  <c r="G59" i="1"/>
  <c r="G61" i="1"/>
  <c r="G65" i="1"/>
  <c r="G67" i="1"/>
  <c r="G71" i="1"/>
  <c r="G75" i="1"/>
  <c r="G77" i="1"/>
  <c r="G81" i="1"/>
  <c r="G85" i="1"/>
  <c r="G89" i="1"/>
  <c r="G93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6" i="1" l="1"/>
  <c r="AH34" i="1"/>
  <c r="AH50" i="1"/>
  <c r="AH18" i="1"/>
  <c r="AH7" i="1"/>
  <c r="AH19" i="1"/>
  <c r="AH38" i="1"/>
  <c r="AH54" i="1"/>
  <c r="AH53" i="1"/>
  <c r="AH45" i="1"/>
  <c r="AH21" i="1"/>
  <c r="AH48" i="1"/>
  <c r="AH40" i="1"/>
  <c r="AH35" i="1"/>
  <c r="AH42" i="1" l="1"/>
  <c r="AH30" i="1"/>
  <c r="AH55" i="1"/>
  <c r="AH47" i="1"/>
  <c r="AH39" i="1"/>
  <c r="AH31" i="1"/>
  <c r="AH23" i="1"/>
  <c r="AH15" i="1"/>
  <c r="AH46" i="1"/>
  <c r="AH22" i="1"/>
  <c r="AH29" i="1"/>
  <c r="AH52" i="1"/>
  <c r="AH44" i="1"/>
  <c r="AH36" i="1"/>
  <c r="AH28" i="1"/>
  <c r="AH20" i="1"/>
  <c r="AH12" i="1"/>
  <c r="AH4" i="1"/>
  <c r="AH10" i="1"/>
  <c r="AH37" i="1"/>
  <c r="AH5" i="1"/>
  <c r="AH13" i="1"/>
  <c r="AH3" i="1"/>
  <c r="AH2" i="1"/>
  <c r="AH51" i="1"/>
  <c r="AH43" i="1"/>
  <c r="AH27" i="1"/>
  <c r="AH11" i="1"/>
  <c r="AH14" i="1"/>
  <c r="AH6" i="1"/>
  <c r="AH49" i="1"/>
  <c r="AH41" i="1"/>
  <c r="AH33" i="1"/>
  <c r="AH25" i="1"/>
  <c r="AH17" i="1"/>
  <c r="AH9" i="1"/>
  <c r="AH56" i="1"/>
  <c r="AH32" i="1"/>
  <c r="AH24" i="1"/>
  <c r="AH16" i="1"/>
  <c r="AH8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<sst xmlns="http://schemas.openxmlformats.org/spreadsheetml/2006/main" count="140" uniqueCount="35">
  <si>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</si>
  <si>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</si>
  <si>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</si>
  <si>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</si>
  <si>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</si>
  <si>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TV18BRDCST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</si>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</sst>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</v>
      </c>
      <c r="D2">
        <v>42.25</v>
      </c>
      <c r="E2">
        <v>40.9</v>
      </c>
      <c r="F2">
        <v>42</v>
      </c>
      <c r="G2">
        <f>_xll.TA_TYPPRICE(D2,E2,F2)</f>
        <v>41.716666666666669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1.1000000000000014</v>
      </c>
      <c r="R2">
        <f>D2-E2</f>
        <v>1.3500000000000014</v>
      </c>
      <c r="S2">
        <f>Q2/R2</f>
        <v>0.81481481481481499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41.75</v>
      </c>
      <c r="D3">
        <v>41.9</v>
      </c>
      <c r="E3">
        <v>41.05</v>
      </c>
      <c r="F3">
        <v>41</v>
      </c>
      <c r="G3">
        <f>_xll.TA_TYPPRICE(D3,E3,F3)</f>
        <v>41.316666666666663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-4.9999999999997158E-2</v>
      </c>
      <c r="R3">
        <f t="shared" ref="R3:R66" si="6">D3-E3</f>
        <v>0.85000000000000142</v>
      </c>
      <c r="S3">
        <f t="shared" ref="S3:S66" si="7">Q3/R3</f>
        <v>-5.8823529411761263E-2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41.45</v>
      </c>
      <c r="D4">
        <v>41.55</v>
      </c>
      <c r="E4">
        <v>40.549999999999997</v>
      </c>
      <c r="F4">
        <v>41</v>
      </c>
      <c r="G4">
        <f>_xll.TA_TYPPRICE(D4,E4,F4)</f>
        <v>41.033333333333331</v>
      </c>
      <c r="H4">
        <v>41.355555555555554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0.45000000000000284</v>
      </c>
      <c r="R4">
        <f t="shared" si="6"/>
        <v>1</v>
      </c>
      <c r="S4">
        <f t="shared" si="7"/>
        <v>0.45000000000000284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40.950000000000003</v>
      </c>
      <c r="D5">
        <v>40.950000000000003</v>
      </c>
      <c r="E5">
        <v>39.450000000000003</v>
      </c>
      <c r="F5">
        <v>40</v>
      </c>
      <c r="G5">
        <f>_xll.TA_TYPPRICE(D5,E5,F5)</f>
        <v>40.133333333333333</v>
      </c>
      <c r="H5">
        <v>40.74444444444444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0.54999999999999716</v>
      </c>
      <c r="R5">
        <f t="shared" si="6"/>
        <v>1.5</v>
      </c>
      <c r="S5">
        <f t="shared" si="7"/>
        <v>0.36666666666666475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40</v>
      </c>
      <c r="D6">
        <v>40.4</v>
      </c>
      <c r="E6">
        <v>39.700000000000003</v>
      </c>
      <c r="F6">
        <v>40</v>
      </c>
      <c r="G6">
        <f>_xll.TA_TYPPRICE(D6,E6,F6)</f>
        <v>40.033333333333331</v>
      </c>
      <c r="H6">
        <v>40.388888888888886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0.29999999999999716</v>
      </c>
      <c r="R6">
        <f t="shared" si="6"/>
        <v>0.69999999999999574</v>
      </c>
      <c r="S6">
        <f t="shared" si="7"/>
        <v>0.4285714285714271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40.25</v>
      </c>
      <c r="D7">
        <v>40.65</v>
      </c>
      <c r="E7">
        <v>39.85</v>
      </c>
      <c r="F7">
        <v>40</v>
      </c>
      <c r="G7">
        <f>_xll.TA_TYPPRICE(D7,E7,F7)</f>
        <v>40.166666666666664</v>
      </c>
      <c r="H7">
        <v>40.277777777777771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0.14999999999999858</v>
      </c>
      <c r="R7">
        <f t="shared" si="6"/>
        <v>0.79999999999999716</v>
      </c>
      <c r="S7">
        <f t="shared" si="7"/>
        <v>0.18749999999999889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40.1</v>
      </c>
      <c r="D8">
        <v>41.75</v>
      </c>
      <c r="E8">
        <v>40.049999999999997</v>
      </c>
      <c r="F8">
        <v>42</v>
      </c>
      <c r="G8">
        <f>_xll.TA_TYPPRICE(D8,E8,F8)</f>
        <v>41.266666666666666</v>
      </c>
      <c r="H8">
        <v>40.772222222222219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55.555555555555557</v>
      </c>
      <c r="O8" t="str">
        <f t="shared" si="3"/>
        <v>No Momentum</v>
      </c>
      <c r="P8" t="e">
        <f t="shared" si="4"/>
        <v>#N/A</v>
      </c>
      <c r="Q8">
        <f t="shared" si="5"/>
        <v>1.9500000000000028</v>
      </c>
      <c r="R8">
        <f t="shared" si="6"/>
        <v>1.7000000000000028</v>
      </c>
      <c r="S8">
        <f t="shared" si="7"/>
        <v>1.1470588235294115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41.65</v>
      </c>
      <c r="D9">
        <v>42.5</v>
      </c>
      <c r="E9">
        <v>41.35</v>
      </c>
      <c r="F9">
        <v>42</v>
      </c>
      <c r="G9">
        <f>_xll.TA_TYPPRICE(D9,E9,F9)</f>
        <v>41.949999999999996</v>
      </c>
      <c r="H9">
        <v>41.361111111111107</v>
      </c>
      <c r="I9" t="str">
        <f t="shared" si="0"/>
        <v>UP</v>
      </c>
      <c r="J9">
        <v>41.493750000000006</v>
      </c>
      <c r="K9">
        <v>40.362499999999997</v>
      </c>
      <c r="L9" t="str">
        <f t="shared" si="1"/>
        <v>UP</v>
      </c>
      <c r="M9" t="str">
        <f t="shared" si="2"/>
        <v>UP</v>
      </c>
      <c r="N9">
        <v>55.55555555555555</v>
      </c>
      <c r="O9" t="str">
        <f t="shared" si="3"/>
        <v>No Momentum</v>
      </c>
      <c r="P9" t="str">
        <f t="shared" si="4"/>
        <v>No Trend + Momentum</v>
      </c>
      <c r="Q9">
        <f t="shared" si="5"/>
        <v>0.64999999999999858</v>
      </c>
      <c r="R9">
        <f t="shared" si="6"/>
        <v>1.1499999999999986</v>
      </c>
      <c r="S9">
        <f t="shared" si="7"/>
        <v>0.56521739130434734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42</v>
      </c>
      <c r="D10">
        <v>42.5</v>
      </c>
      <c r="E10">
        <v>41.1</v>
      </c>
      <c r="F10">
        <v>41</v>
      </c>
      <c r="G10">
        <f>_xll.TA_TYPPRICE(D10,E10,F10)</f>
        <v>41.533333333333331</v>
      </c>
      <c r="H10">
        <v>41.447222222222223</v>
      </c>
      <c r="I10" t="str">
        <f t="shared" si="0"/>
        <v>DOWN</v>
      </c>
      <c r="J10">
        <v>41.717361111111117</v>
      </c>
      <c r="K10">
        <v>40.526388888888889</v>
      </c>
      <c r="L10" t="str">
        <f t="shared" si="1"/>
        <v>No Confirmation</v>
      </c>
      <c r="M10" t="str">
        <f t="shared" si="2"/>
        <v>No Trend</v>
      </c>
      <c r="N10">
        <v>38.7409200968523</v>
      </c>
      <c r="O10" t="str">
        <f t="shared" si="3"/>
        <v>DOWN</v>
      </c>
      <c r="P10" t="str">
        <f t="shared" si="4"/>
        <v>No Trend + Momentum</v>
      </c>
      <c r="Q10">
        <f t="shared" si="5"/>
        <v>-0.10000000000000142</v>
      </c>
      <c r="R10">
        <f t="shared" si="6"/>
        <v>1.3999999999999986</v>
      </c>
      <c r="S10">
        <f t="shared" si="7"/>
        <v>-7.1428571428572521E-2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41.9</v>
      </c>
      <c r="D11">
        <v>42.3</v>
      </c>
      <c r="E11">
        <v>41.55</v>
      </c>
      <c r="F11">
        <v>42</v>
      </c>
      <c r="G11">
        <f>_xll.TA_TYPPRICE(D11,E11,F11)</f>
        <v>41.949999999999996</v>
      </c>
      <c r="H11">
        <v>41.698611111111106</v>
      </c>
      <c r="I11" t="str">
        <f t="shared" si="0"/>
        <v>UP</v>
      </c>
      <c r="J11">
        <v>41.846836419753089</v>
      </c>
      <c r="K11">
        <v>40.753858024691354</v>
      </c>
      <c r="L11" t="str">
        <f t="shared" si="1"/>
        <v>UP</v>
      </c>
      <c r="M11" t="str">
        <f t="shared" si="2"/>
        <v>UP</v>
      </c>
      <c r="N11">
        <v>55.555555555555557</v>
      </c>
      <c r="O11" t="str">
        <f t="shared" si="3"/>
        <v>No Momentum</v>
      </c>
      <c r="P11" t="str">
        <f t="shared" si="4"/>
        <v>No Trend + Momentum</v>
      </c>
      <c r="Q11">
        <f t="shared" si="5"/>
        <v>0.45000000000000284</v>
      </c>
      <c r="R11">
        <f t="shared" si="6"/>
        <v>0.75</v>
      </c>
      <c r="S11">
        <f t="shared" si="7"/>
        <v>0.60000000000000375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42.2</v>
      </c>
      <c r="D12">
        <v>42.25</v>
      </c>
      <c r="E12">
        <v>41.25</v>
      </c>
      <c r="F12">
        <v>42</v>
      </c>
      <c r="G12">
        <f>_xll.TA_TYPPRICE(D12,E12,F12)</f>
        <v>41.833333333333336</v>
      </c>
      <c r="H12">
        <v>41.765972222222217</v>
      </c>
      <c r="I12" t="str">
        <f t="shared" si="0"/>
        <v>UP</v>
      </c>
      <c r="J12">
        <v>41.936428326474626</v>
      </c>
      <c r="K12">
        <v>40.864111796982165</v>
      </c>
      <c r="L12" t="str">
        <f t="shared" si="1"/>
        <v>UP</v>
      </c>
      <c r="M12" t="str">
        <f t="shared" si="2"/>
        <v>UP</v>
      </c>
      <c r="N12">
        <v>55.55555555555555</v>
      </c>
      <c r="O12" t="str">
        <f t="shared" si="3"/>
        <v>No Momentum</v>
      </c>
      <c r="P12" t="str">
        <f t="shared" si="4"/>
        <v>No Trend + Momentum</v>
      </c>
      <c r="Q12">
        <f t="shared" si="5"/>
        <v>0.75</v>
      </c>
      <c r="R12">
        <f t="shared" si="6"/>
        <v>1</v>
      </c>
      <c r="S12">
        <f t="shared" si="7"/>
        <v>0.75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41.7</v>
      </c>
      <c r="D13">
        <v>41.9</v>
      </c>
      <c r="E13">
        <v>41</v>
      </c>
      <c r="F13">
        <v>41</v>
      </c>
      <c r="G13">
        <f>_xll.TA_TYPPRICE(D13,E13,F13)</f>
        <v>41.300000000000004</v>
      </c>
      <c r="H13">
        <v>41.532986111111114</v>
      </c>
      <c r="I13" t="str">
        <f t="shared" si="0"/>
        <v>DOWN</v>
      </c>
      <c r="J13">
        <v>41.928333142813599</v>
      </c>
      <c r="K13">
        <v>40.894309175430571</v>
      </c>
      <c r="L13" t="str">
        <f t="shared" si="1"/>
        <v>No Confirmation</v>
      </c>
      <c r="M13" t="str">
        <f t="shared" si="2"/>
        <v>No Trend</v>
      </c>
      <c r="N13">
        <v>38.880457959544344</v>
      </c>
      <c r="O13" t="str">
        <f t="shared" si="3"/>
        <v>DOWN</v>
      </c>
      <c r="P13" t="str">
        <f t="shared" si="4"/>
        <v>No Trend + Momentum</v>
      </c>
      <c r="Q13">
        <f t="shared" si="5"/>
        <v>0</v>
      </c>
      <c r="R13">
        <f t="shared" si="6"/>
        <v>0.89999999999999858</v>
      </c>
      <c r="S13">
        <f t="shared" si="7"/>
        <v>0</v>
      </c>
      <c r="T13" t="str">
        <f t="shared" si="8"/>
        <v>DOWN</v>
      </c>
      <c r="U13" t="str">
        <f t="shared" si="9"/>
        <v>No T+M+I</v>
      </c>
      <c r="V13">
        <v>41.166666666666664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40.799999999999997</v>
      </c>
      <c r="D14">
        <v>41.45</v>
      </c>
      <c r="E14">
        <v>40.15</v>
      </c>
      <c r="F14">
        <v>40</v>
      </c>
      <c r="G14">
        <f>_xll.TA_TYPPRICE(D14,E14,F14)</f>
        <v>40.533333333333331</v>
      </c>
      <c r="H14">
        <v>41.033159722222223</v>
      </c>
      <c r="I14" t="str">
        <f t="shared" si="0"/>
        <v>DOWN</v>
      </c>
      <c r="J14">
        <v>41.822036888855024</v>
      </c>
      <c r="K14">
        <v>40.728907136445997</v>
      </c>
      <c r="L14" t="str">
        <f t="shared" si="1"/>
        <v>DOWN</v>
      </c>
      <c r="M14" t="str">
        <f t="shared" si="2"/>
        <v>DOWN</v>
      </c>
      <c r="N14">
        <v>28.272796164174991</v>
      </c>
      <c r="O14" t="str">
        <f t="shared" si="3"/>
        <v>DOWN</v>
      </c>
      <c r="P14" t="str">
        <f t="shared" si="4"/>
        <v>DOWN</v>
      </c>
      <c r="Q14">
        <f t="shared" si="5"/>
        <v>-0.14999999999999858</v>
      </c>
      <c r="R14">
        <f t="shared" si="6"/>
        <v>1.3000000000000043</v>
      </c>
      <c r="S14">
        <f t="shared" si="7"/>
        <v>-0.11538461538461392</v>
      </c>
      <c r="T14" t="str">
        <f t="shared" si="8"/>
        <v>DOWN</v>
      </c>
      <c r="U14" t="str">
        <f t="shared" si="9"/>
        <v>DOWN</v>
      </c>
      <c r="V14">
        <v>40.987179487179482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40.5</v>
      </c>
      <c r="D15">
        <v>40.700000000000003</v>
      </c>
      <c r="E15">
        <v>39.049999999999997</v>
      </c>
      <c r="F15">
        <v>40</v>
      </c>
      <c r="G15">
        <f>_xll.TA_TYPPRICE(D15,E15,F15)</f>
        <v>39.916666666666664</v>
      </c>
      <c r="H15">
        <v>40.47491319444444</v>
      </c>
      <c r="I15" t="str">
        <f t="shared" si="0"/>
        <v>DOWN</v>
      </c>
      <c r="J15">
        <v>41.572695357998356</v>
      </c>
      <c r="K15">
        <v>40.355816661680223</v>
      </c>
      <c r="L15" t="str">
        <f t="shared" si="1"/>
        <v>DOWN</v>
      </c>
      <c r="M15" t="str">
        <f t="shared" si="2"/>
        <v>DOWN</v>
      </c>
      <c r="N15">
        <v>28.272796164174991</v>
      </c>
      <c r="O15" t="str">
        <f t="shared" si="3"/>
        <v>DOWN</v>
      </c>
      <c r="P15" t="str">
        <f t="shared" si="4"/>
        <v>DOWN</v>
      </c>
      <c r="Q15">
        <f t="shared" si="5"/>
        <v>0.95000000000000284</v>
      </c>
      <c r="R15">
        <f t="shared" si="6"/>
        <v>1.6500000000000057</v>
      </c>
      <c r="S15">
        <f t="shared" si="7"/>
        <v>0.57575757575757547</v>
      </c>
      <c r="T15" t="str">
        <f t="shared" si="8"/>
        <v>No Indication</v>
      </c>
      <c r="U15" t="str">
        <f t="shared" si="9"/>
        <v>No T+M+I</v>
      </c>
      <c r="V15">
        <v>40.835305719921102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39.549999999999997</v>
      </c>
      <c r="D16">
        <v>39.950000000000003</v>
      </c>
      <c r="E16">
        <v>38</v>
      </c>
      <c r="F16">
        <v>38</v>
      </c>
      <c r="G16">
        <f>_xll.TA_TYPPRICE(D16,E16,F16)</f>
        <v>38.65</v>
      </c>
      <c r="H16">
        <v>39.562456597222223</v>
      </c>
      <c r="I16" t="str">
        <f t="shared" si="0"/>
        <v>DOWN</v>
      </c>
      <c r="J16">
        <v>41.212096389554276</v>
      </c>
      <c r="K16">
        <v>39.832301847973504</v>
      </c>
      <c r="L16" t="str">
        <f t="shared" si="1"/>
        <v>DOWN</v>
      </c>
      <c r="M16" t="str">
        <f t="shared" si="2"/>
        <v>DOWN</v>
      </c>
      <c r="N16">
        <v>15.261257852061844</v>
      </c>
      <c r="O16" t="str">
        <f t="shared" si="3"/>
        <v>DOWN</v>
      </c>
      <c r="P16" t="str">
        <f t="shared" si="4"/>
        <v>DOWN</v>
      </c>
      <c r="Q16">
        <f t="shared" si="5"/>
        <v>0</v>
      </c>
      <c r="R16">
        <f t="shared" si="6"/>
        <v>1.9500000000000028</v>
      </c>
      <c r="S16">
        <f t="shared" si="7"/>
        <v>0</v>
      </c>
      <c r="T16" t="str">
        <f t="shared" si="8"/>
        <v>DOWN</v>
      </c>
      <c r="U16" t="str">
        <f t="shared" si="9"/>
        <v>DOWN</v>
      </c>
      <c r="V16">
        <v>40.399104839933237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38.299999999999997</v>
      </c>
      <c r="D17">
        <v>38.299999999999997</v>
      </c>
      <c r="E17">
        <v>35.299999999999997</v>
      </c>
      <c r="F17">
        <v>36</v>
      </c>
      <c r="G17">
        <f>_xll.TA_TYPPRICE(D17,E17,F17)</f>
        <v>36.533333333333331</v>
      </c>
      <c r="H17">
        <v>38.047894965277777</v>
      </c>
      <c r="I17" t="str">
        <f t="shared" si="0"/>
        <v>DOWN</v>
      </c>
      <c r="J17">
        <v>40.564963858542214</v>
      </c>
      <c r="K17">
        <v>38.825123659534945</v>
      </c>
      <c r="L17" t="str">
        <f t="shared" si="1"/>
        <v>DOWN</v>
      </c>
      <c r="M17" t="str">
        <f t="shared" si="2"/>
        <v>DOWN</v>
      </c>
      <c r="N17">
        <v>9.6880416339879627</v>
      </c>
      <c r="O17" t="str">
        <f t="shared" si="3"/>
        <v>DOWN</v>
      </c>
      <c r="P17" t="str">
        <f t="shared" si="4"/>
        <v>DOWN</v>
      </c>
      <c r="Q17">
        <f t="shared" si="5"/>
        <v>0.70000000000000284</v>
      </c>
      <c r="R17">
        <f t="shared" si="6"/>
        <v>3</v>
      </c>
      <c r="S17">
        <f t="shared" si="7"/>
        <v>0.23333333333333428</v>
      </c>
      <c r="T17" t="str">
        <f t="shared" si="8"/>
        <v>No Indication</v>
      </c>
      <c r="U17" t="str">
        <f t="shared" si="9"/>
        <v>No T+M+I</v>
      </c>
      <c r="V17">
        <v>39.722319479943508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36</v>
      </c>
      <c r="D18">
        <v>36.450000000000003</v>
      </c>
      <c r="E18">
        <v>33.049999999999997</v>
      </c>
      <c r="F18">
        <v>34</v>
      </c>
      <c r="G18">
        <f>_xll.TA_TYPPRICE(D18,E18,F18)</f>
        <v>34.5</v>
      </c>
      <c r="H18">
        <v>36.273947482638889</v>
      </c>
      <c r="I18" t="str">
        <f t="shared" si="0"/>
        <v>DOWN</v>
      </c>
      <c r="J18">
        <v>39.65052744553283</v>
      </c>
      <c r="K18">
        <v>37.541762846304955</v>
      </c>
      <c r="L18" t="str">
        <f t="shared" si="1"/>
        <v>DOWN</v>
      </c>
      <c r="M18" t="str">
        <f t="shared" si="2"/>
        <v>DOWN</v>
      </c>
      <c r="N18">
        <v>6.6516635458858318</v>
      </c>
      <c r="O18" t="str">
        <f t="shared" si="3"/>
        <v>DOWN</v>
      </c>
      <c r="P18" t="str">
        <f t="shared" si="4"/>
        <v>DOWN</v>
      </c>
      <c r="Q18">
        <f t="shared" si="5"/>
        <v>0.95000000000000284</v>
      </c>
      <c r="R18">
        <f t="shared" si="6"/>
        <v>3.4000000000000057</v>
      </c>
      <c r="S18">
        <f t="shared" si="7"/>
        <v>0.27941176470588275</v>
      </c>
      <c r="T18" t="str">
        <f t="shared" si="8"/>
        <v>No Indication</v>
      </c>
      <c r="U18" t="str">
        <f t="shared" si="9"/>
        <v>No T+M+I</v>
      </c>
      <c r="V18">
        <v>38.841962636875273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33.799999999999997</v>
      </c>
      <c r="D19">
        <v>35.9</v>
      </c>
      <c r="E19">
        <v>33.700000000000003</v>
      </c>
      <c r="F19">
        <v>36</v>
      </c>
      <c r="G19">
        <f>_xll.TA_TYPPRICE(D19,E19,F19)</f>
        <v>35.199999999999996</v>
      </c>
      <c r="H19">
        <v>35.736973741319446</v>
      </c>
      <c r="I19" t="str">
        <f t="shared" si="0"/>
        <v>UP</v>
      </c>
      <c r="J19">
        <v>38.817076902081091</v>
      </c>
      <c r="K19">
        <v>36.688037769348298</v>
      </c>
      <c r="L19" t="str">
        <f t="shared" si="1"/>
        <v>DOWN</v>
      </c>
      <c r="M19" t="str">
        <f t="shared" si="2"/>
        <v>No Trend</v>
      </c>
      <c r="N19">
        <v>32.928274212663098</v>
      </c>
      <c r="O19" t="str">
        <f t="shared" si="3"/>
        <v>DOWN</v>
      </c>
      <c r="P19" t="str">
        <f t="shared" si="4"/>
        <v>No Trend + Momentum</v>
      </c>
      <c r="Q19">
        <f t="shared" si="5"/>
        <v>2.2999999999999972</v>
      </c>
      <c r="R19">
        <f t="shared" si="6"/>
        <v>2.1999999999999957</v>
      </c>
      <c r="S19">
        <f t="shared" si="7"/>
        <v>1.0454545454545461</v>
      </c>
      <c r="T19" t="str">
        <f t="shared" si="8"/>
        <v>UP</v>
      </c>
      <c r="U19" t="str">
        <f t="shared" si="9"/>
        <v>No T+M+I</v>
      </c>
      <c r="V19">
        <v>38.404737615817538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35.700000000000003</v>
      </c>
      <c r="D20">
        <v>36.799999999999997</v>
      </c>
      <c r="E20">
        <v>35.450000000000003</v>
      </c>
      <c r="F20">
        <v>36</v>
      </c>
      <c r="G20">
        <f>_xll.TA_TYPPRICE(D20,E20,F20)</f>
        <v>36.083333333333336</v>
      </c>
      <c r="H20">
        <v>35.910153537326394</v>
      </c>
      <c r="I20" t="str">
        <f t="shared" si="0"/>
        <v>UP</v>
      </c>
      <c r="J20">
        <v>38.368837590507518</v>
      </c>
      <c r="K20">
        <v>36.412918265048674</v>
      </c>
      <c r="L20" t="str">
        <f t="shared" si="1"/>
        <v>DOWN</v>
      </c>
      <c r="M20" t="str">
        <f t="shared" si="2"/>
        <v>No Trend</v>
      </c>
      <c r="N20">
        <v>32.928274212663098</v>
      </c>
      <c r="O20" t="str">
        <f t="shared" si="3"/>
        <v>DOWN</v>
      </c>
      <c r="P20" t="str">
        <f t="shared" si="4"/>
        <v>No Trend + Momentum</v>
      </c>
      <c r="Q20">
        <f t="shared" si="5"/>
        <v>0.54999999999999716</v>
      </c>
      <c r="R20">
        <f t="shared" si="6"/>
        <v>1.3499999999999943</v>
      </c>
      <c r="S20">
        <f t="shared" si="7"/>
        <v>0.407407407407407</v>
      </c>
      <c r="T20" t="str">
        <f t="shared" si="8"/>
        <v>No Indication</v>
      </c>
      <c r="U20" t="str">
        <f t="shared" si="9"/>
        <v>No T+M+I</v>
      </c>
      <c r="V20">
        <v>38.034777982614841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36.700000000000003</v>
      </c>
      <c r="D21">
        <v>36.950000000000003</v>
      </c>
      <c r="E21">
        <v>34.15</v>
      </c>
      <c r="F21">
        <v>35</v>
      </c>
      <c r="G21">
        <f>_xll.TA_TYPPRICE(D21,E21,F21)</f>
        <v>35.366666666666667</v>
      </c>
      <c r="H21">
        <v>35.638410101996527</v>
      </c>
      <c r="I21" t="str">
        <f t="shared" si="0"/>
        <v>DOWN</v>
      </c>
      <c r="J21">
        <v>38.053540348172511</v>
      </c>
      <c r="K21">
        <v>35.910047539482299</v>
      </c>
      <c r="L21" t="str">
        <f t="shared" si="1"/>
        <v>DOWN</v>
      </c>
      <c r="M21" t="str">
        <f t="shared" si="2"/>
        <v>DOWN</v>
      </c>
      <c r="N21">
        <v>26.992292377476236</v>
      </c>
      <c r="O21" t="str">
        <f t="shared" si="3"/>
        <v>DOWN</v>
      </c>
      <c r="P21" t="str">
        <f t="shared" si="4"/>
        <v>DOWN</v>
      </c>
      <c r="Q21">
        <f t="shared" si="5"/>
        <v>0.85000000000000142</v>
      </c>
      <c r="R21">
        <f t="shared" si="6"/>
        <v>2.8000000000000043</v>
      </c>
      <c r="S21">
        <f t="shared" si="7"/>
        <v>0.3035714285714286</v>
      </c>
      <c r="T21" t="str">
        <f t="shared" si="8"/>
        <v>No Indication</v>
      </c>
      <c r="U21" t="str">
        <f t="shared" si="9"/>
        <v>No T+M+I</v>
      </c>
      <c r="V21">
        <v>37.567889062212558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34.700000000000003</v>
      </c>
      <c r="D22">
        <v>35.6</v>
      </c>
      <c r="E22">
        <v>34.25</v>
      </c>
      <c r="F22">
        <v>35</v>
      </c>
      <c r="G22">
        <f>_xll.TA_TYPPRICE(D22,E22,F22)</f>
        <v>34.949999999999996</v>
      </c>
      <c r="H22">
        <v>35.294205050998258</v>
      </c>
      <c r="I22" t="str">
        <f t="shared" si="0"/>
        <v>DOWN</v>
      </c>
      <c r="J22">
        <v>37.50830915968973</v>
      </c>
      <c r="K22">
        <v>35.541148086264009</v>
      </c>
      <c r="L22" t="str">
        <f t="shared" si="1"/>
        <v>DOWN</v>
      </c>
      <c r="M22" t="str">
        <f t="shared" si="2"/>
        <v>DOWN</v>
      </c>
      <c r="N22">
        <v>26.992292377476236</v>
      </c>
      <c r="O22" t="str">
        <f t="shared" si="3"/>
        <v>DOWN</v>
      </c>
      <c r="P22" t="str">
        <f t="shared" si="4"/>
        <v>DOWN</v>
      </c>
      <c r="Q22">
        <f t="shared" si="5"/>
        <v>0.75</v>
      </c>
      <c r="R22">
        <f t="shared" si="6"/>
        <v>1.3500000000000014</v>
      </c>
      <c r="S22">
        <f t="shared" si="7"/>
        <v>0.55555555555555503</v>
      </c>
      <c r="T22" t="str">
        <f t="shared" si="8"/>
        <v>No Indication</v>
      </c>
      <c r="U22" t="str">
        <f t="shared" si="9"/>
        <v>No T+M+I</v>
      </c>
      <c r="V22">
        <v>37.172829206487549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35.5</v>
      </c>
      <c r="D23">
        <v>35.950000000000003</v>
      </c>
      <c r="E23">
        <v>34.799999999999997</v>
      </c>
      <c r="F23">
        <v>36</v>
      </c>
      <c r="G23">
        <f>_xll.TA_TYPPRICE(D23,E23,F23)</f>
        <v>35.583333333333336</v>
      </c>
      <c r="H23">
        <v>35.438769192165793</v>
      </c>
      <c r="I23" t="str">
        <f t="shared" si="0"/>
        <v>UP</v>
      </c>
      <c r="J23">
        <v>37.162018235314235</v>
      </c>
      <c r="K23">
        <v>35.376448511538676</v>
      </c>
      <c r="L23" t="str">
        <f t="shared" si="1"/>
        <v>No Confirmation</v>
      </c>
      <c r="M23" t="str">
        <f t="shared" si="2"/>
        <v>No Trend</v>
      </c>
      <c r="N23">
        <v>43.037134491788571</v>
      </c>
      <c r="O23" t="str">
        <f t="shared" si="3"/>
        <v>No Momentum</v>
      </c>
      <c r="P23" t="str">
        <f t="shared" si="4"/>
        <v>No Trend + Momentum</v>
      </c>
      <c r="Q23">
        <f t="shared" si="5"/>
        <v>1.2000000000000028</v>
      </c>
      <c r="R23">
        <f t="shared" si="6"/>
        <v>1.1500000000000057</v>
      </c>
      <c r="S23">
        <f t="shared" si="7"/>
        <v>1.0434782608695625</v>
      </c>
      <c r="T23" t="str">
        <f t="shared" si="8"/>
        <v>UP</v>
      </c>
      <c r="U23" t="str">
        <f t="shared" si="9"/>
        <v>No T+M+I</v>
      </c>
      <c r="V23">
        <v>36.992393943951001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35.5</v>
      </c>
      <c r="D24">
        <v>35.65</v>
      </c>
      <c r="E24">
        <v>34.75</v>
      </c>
      <c r="F24">
        <v>35</v>
      </c>
      <c r="G24">
        <f>_xll.TA_TYPPRICE(D24,E24,F24)</f>
        <v>35.133333333333333</v>
      </c>
      <c r="H24">
        <v>35.286051262749567</v>
      </c>
      <c r="I24" t="str">
        <f t="shared" si="0"/>
        <v>DOWN</v>
      </c>
      <c r="J24">
        <v>36.826014183022181</v>
      </c>
      <c r="K24">
        <v>35.23723773119675</v>
      </c>
      <c r="L24" t="str">
        <f t="shared" si="1"/>
        <v>DOWN</v>
      </c>
      <c r="M24" t="str">
        <f t="shared" si="2"/>
        <v>DOWN</v>
      </c>
      <c r="N24">
        <v>33.762256359798386</v>
      </c>
      <c r="O24" t="str">
        <f t="shared" si="3"/>
        <v>DOWN</v>
      </c>
      <c r="P24" t="str">
        <f t="shared" si="4"/>
        <v>DOWN</v>
      </c>
      <c r="Q24">
        <f t="shared" si="5"/>
        <v>0.25</v>
      </c>
      <c r="R24">
        <f t="shared" si="6"/>
        <v>0.89999999999999858</v>
      </c>
      <c r="S24">
        <f t="shared" si="7"/>
        <v>0.27777777777777823</v>
      </c>
      <c r="T24" t="str">
        <f t="shared" si="8"/>
        <v>No Indication</v>
      </c>
      <c r="U24" t="str">
        <f t="shared" si="9"/>
        <v>No T+M+I</v>
      </c>
      <c r="V24">
        <v>36.685871798727767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35.25</v>
      </c>
      <c r="D25">
        <v>36.049999999999997</v>
      </c>
      <c r="E25">
        <v>35</v>
      </c>
      <c r="F25">
        <v>36</v>
      </c>
      <c r="G25">
        <f>_xll.TA_TYPPRICE(D25,E25,F25)</f>
        <v>35.68333333333333</v>
      </c>
      <c r="H25">
        <v>35.484692298041452</v>
      </c>
      <c r="I25" t="str">
        <f t="shared" si="0"/>
        <v>UP</v>
      </c>
      <c r="J25">
        <v>36.65356658679503</v>
      </c>
      <c r="K25">
        <v>35.184518235375251</v>
      </c>
      <c r="L25" t="str">
        <f t="shared" si="1"/>
        <v>No Confirmation</v>
      </c>
      <c r="M25" t="str">
        <f t="shared" si="2"/>
        <v>No Trend</v>
      </c>
      <c r="N25">
        <v>47.819065040255438</v>
      </c>
      <c r="O25" t="str">
        <f t="shared" si="3"/>
        <v>No Momentum</v>
      </c>
      <c r="P25" t="str">
        <f t="shared" si="4"/>
        <v>No Trend + Momentum</v>
      </c>
      <c r="Q25">
        <f t="shared" si="5"/>
        <v>1</v>
      </c>
      <c r="R25">
        <f t="shared" si="6"/>
        <v>1.0499999999999972</v>
      </c>
      <c r="S25">
        <f t="shared" si="7"/>
        <v>0.95238095238095499</v>
      </c>
      <c r="T25" t="str">
        <f t="shared" si="8"/>
        <v>UP</v>
      </c>
      <c r="U25" t="str">
        <f t="shared" si="9"/>
        <v>No T+M+I</v>
      </c>
      <c r="V25">
        <v>36.58035306046196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36.15</v>
      </c>
      <c r="D26">
        <v>36.5</v>
      </c>
      <c r="E26">
        <v>35.9</v>
      </c>
      <c r="F26">
        <v>36</v>
      </c>
      <c r="G26">
        <f>_xll.TA_TYPPRICE(D26,E26,F26)</f>
        <v>36.133333333333333</v>
      </c>
      <c r="H26">
        <v>35.809012815687396</v>
      </c>
      <c r="I26" t="str">
        <f t="shared" si="0"/>
        <v>UP</v>
      </c>
      <c r="J26">
        <v>36.619440678618354</v>
      </c>
      <c r="K26">
        <v>35.343514183069637</v>
      </c>
      <c r="L26" t="str">
        <f t="shared" si="1"/>
        <v>No Confirmation</v>
      </c>
      <c r="M26" t="str">
        <f t="shared" si="2"/>
        <v>No Trend</v>
      </c>
      <c r="N26">
        <v>47.819065040255438</v>
      </c>
      <c r="O26" t="str">
        <f t="shared" si="3"/>
        <v>No Momentum</v>
      </c>
      <c r="P26" t="str">
        <f t="shared" si="4"/>
        <v>No Trend + Momentum</v>
      </c>
      <c r="Q26">
        <f t="shared" si="5"/>
        <v>0.10000000000000142</v>
      </c>
      <c r="R26">
        <f t="shared" si="6"/>
        <v>0.60000000000000142</v>
      </c>
      <c r="S26">
        <f t="shared" si="7"/>
        <v>0.16666666666666863</v>
      </c>
      <c r="T26" t="str">
        <f t="shared" si="8"/>
        <v>DOWN</v>
      </c>
      <c r="U26" t="str">
        <f t="shared" si="9"/>
        <v>No T+M+I</v>
      </c>
      <c r="V26">
        <v>36.491067974237041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36.299999999999997</v>
      </c>
      <c r="D27">
        <v>36.299999999999997</v>
      </c>
      <c r="E27">
        <v>35.25</v>
      </c>
      <c r="F27">
        <v>36</v>
      </c>
      <c r="G27">
        <f>_xll.TA_TYPPRICE(D27,E27,F27)</f>
        <v>35.85</v>
      </c>
      <c r="H27">
        <v>35.829506407843695</v>
      </c>
      <c r="I27" t="str">
        <f t="shared" si="0"/>
        <v>UP</v>
      </c>
      <c r="J27">
        <v>36.548453861147607</v>
      </c>
      <c r="K27">
        <v>35.322733253498605</v>
      </c>
      <c r="L27" t="str">
        <f t="shared" si="1"/>
        <v>No Confirmation</v>
      </c>
      <c r="M27" t="str">
        <f t="shared" si="2"/>
        <v>No Trend</v>
      </c>
      <c r="N27">
        <v>47.819065040255438</v>
      </c>
      <c r="O27" t="str">
        <f t="shared" si="3"/>
        <v>No Momentum</v>
      </c>
      <c r="P27" t="str">
        <f t="shared" si="4"/>
        <v>No Trend + Momentum</v>
      </c>
      <c r="Q27">
        <f t="shared" si="5"/>
        <v>0.75</v>
      </c>
      <c r="R27">
        <f t="shared" si="6"/>
        <v>1.0499999999999972</v>
      </c>
      <c r="S27">
        <f t="shared" si="7"/>
        <v>0.71428571428571619</v>
      </c>
      <c r="T27" t="str">
        <f t="shared" si="8"/>
        <v>No Indication</v>
      </c>
      <c r="U27" t="str">
        <f t="shared" si="9"/>
        <v>No T+M+I</v>
      </c>
      <c r="V27">
        <v>36.415519055123653</v>
      </c>
      <c r="W27">
        <v>38.57692307692308</v>
      </c>
      <c r="X27">
        <f t="shared" si="10"/>
        <v>-2.1614040217994273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35.299999999999997</v>
      </c>
      <c r="D28">
        <v>36.200000000000003</v>
      </c>
      <c r="E28">
        <v>35.299999999999997</v>
      </c>
      <c r="F28">
        <v>36</v>
      </c>
      <c r="G28">
        <f>_xll.TA_TYPPRICE(D28,E28,F28)</f>
        <v>35.833333333333336</v>
      </c>
      <c r="H28">
        <v>35.831419870588519</v>
      </c>
      <c r="I28" t="str">
        <f t="shared" si="0"/>
        <v>UP</v>
      </c>
      <c r="J28">
        <v>36.471019669781469</v>
      </c>
      <c r="K28">
        <v>35.317681419387803</v>
      </c>
      <c r="L28" t="str">
        <f t="shared" si="1"/>
        <v>No Confirmation</v>
      </c>
      <c r="M28" t="str">
        <f t="shared" si="2"/>
        <v>No Trend</v>
      </c>
      <c r="N28">
        <v>47.819065040255438</v>
      </c>
      <c r="O28" t="str">
        <f t="shared" si="3"/>
        <v>No Momentum</v>
      </c>
      <c r="P28" t="str">
        <f t="shared" si="4"/>
        <v>No Trend + Momentum</v>
      </c>
      <c r="Q28">
        <f t="shared" si="5"/>
        <v>0.70000000000000284</v>
      </c>
      <c r="R28">
        <f t="shared" si="6"/>
        <v>0.90000000000000568</v>
      </c>
      <c r="S28">
        <f t="shared" si="7"/>
        <v>0.77777777777777601</v>
      </c>
      <c r="T28" t="str">
        <f t="shared" si="8"/>
        <v>No Indication</v>
      </c>
      <c r="U28" t="str">
        <f t="shared" si="9"/>
        <v>No T+M+I</v>
      </c>
      <c r="V28">
        <v>36.351593046643089</v>
      </c>
      <c r="W28">
        <v>38.386039886039889</v>
      </c>
      <c r="X28">
        <f t="shared" si="10"/>
        <v>-2.0344468393968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36.15</v>
      </c>
      <c r="D29">
        <v>36.450000000000003</v>
      </c>
      <c r="E29">
        <v>35.549999999999997</v>
      </c>
      <c r="F29">
        <v>36</v>
      </c>
      <c r="G29">
        <f>_xll.TA_TYPPRICE(D29,E29,F29)</f>
        <v>36</v>
      </c>
      <c r="H29">
        <v>35.915709935294259</v>
      </c>
      <c r="I29" t="str">
        <f t="shared" si="0"/>
        <v>UP</v>
      </c>
      <c r="J29">
        <v>36.466348632052252</v>
      </c>
      <c r="K29">
        <v>35.369307770634954</v>
      </c>
      <c r="L29" t="str">
        <f t="shared" si="1"/>
        <v>No Confirmation</v>
      </c>
      <c r="M29" t="str">
        <f t="shared" si="2"/>
        <v>No Trend</v>
      </c>
      <c r="N29">
        <v>47.819065040255438</v>
      </c>
      <c r="O29" t="str">
        <f t="shared" si="3"/>
        <v>No Momentum</v>
      </c>
      <c r="P29" t="str">
        <f t="shared" si="4"/>
        <v>No Trend + Momentum</v>
      </c>
      <c r="Q29">
        <f t="shared" si="5"/>
        <v>0.45000000000000284</v>
      </c>
      <c r="R29">
        <f t="shared" si="6"/>
        <v>0.90000000000000568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36.297501808698001</v>
      </c>
      <c r="W29">
        <v>38.209296190777678</v>
      </c>
      <c r="X29">
        <f t="shared" si="10"/>
        <v>-1.9117943820796768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36.15</v>
      </c>
      <c r="D30">
        <v>36.5</v>
      </c>
      <c r="E30">
        <v>35.200000000000003</v>
      </c>
      <c r="F30">
        <v>36</v>
      </c>
      <c r="G30">
        <f>_xll.TA_TYPPRICE(D30,E30,F30)</f>
        <v>35.9</v>
      </c>
      <c r="H30">
        <v>35.907854967647125</v>
      </c>
      <c r="I30" t="str">
        <f t="shared" si="0"/>
        <v>UP</v>
      </c>
      <c r="J30">
        <v>36.473826713818418</v>
      </c>
      <c r="K30">
        <v>35.331683821604962</v>
      </c>
      <c r="L30" t="str">
        <f t="shared" si="1"/>
        <v>No Confirmation</v>
      </c>
      <c r="M30" t="str">
        <f t="shared" si="2"/>
        <v>No Trend</v>
      </c>
      <c r="N30">
        <v>47.819065040255438</v>
      </c>
      <c r="O30" t="str">
        <f t="shared" si="3"/>
        <v>No Momentum</v>
      </c>
      <c r="P30" t="str">
        <f t="shared" si="4"/>
        <v>No Trend + Momentum</v>
      </c>
      <c r="Q30">
        <f t="shared" si="5"/>
        <v>0.79999999999999716</v>
      </c>
      <c r="R30">
        <f t="shared" si="6"/>
        <v>1.2999999999999972</v>
      </c>
      <c r="S30">
        <f t="shared" si="7"/>
        <v>0.61538461538461453</v>
      </c>
      <c r="T30" t="str">
        <f t="shared" si="8"/>
        <v>No Indication</v>
      </c>
      <c r="U30" t="str">
        <f t="shared" si="9"/>
        <v>No T+M+I</v>
      </c>
      <c r="V30">
        <v>36.251732299667538</v>
      </c>
      <c r="W30">
        <v>38.045644621090446</v>
      </c>
      <c r="X30">
        <f t="shared" si="10"/>
        <v>-1.7939123214229085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36.299999999999997</v>
      </c>
      <c r="D31">
        <v>37.9</v>
      </c>
      <c r="E31">
        <v>35.799999999999997</v>
      </c>
      <c r="F31">
        <v>37</v>
      </c>
      <c r="G31">
        <f>_xll.TA_TYPPRICE(D31,E31,F31)</f>
        <v>36.9</v>
      </c>
      <c r="H31">
        <v>36.403927483823566</v>
      </c>
      <c r="I31" t="str">
        <f t="shared" si="0"/>
        <v>UP</v>
      </c>
      <c r="J31">
        <v>36.790754110747656</v>
      </c>
      <c r="K31">
        <v>35.435754083470528</v>
      </c>
      <c r="L31" t="str">
        <f t="shared" si="1"/>
        <v>UP</v>
      </c>
      <c r="M31" t="str">
        <f t="shared" si="2"/>
        <v>UP</v>
      </c>
      <c r="N31">
        <v>71.163513744271498</v>
      </c>
      <c r="O31" t="str">
        <f t="shared" si="3"/>
        <v>UP</v>
      </c>
      <c r="P31" t="str">
        <f t="shared" si="4"/>
        <v>UP</v>
      </c>
      <c r="Q31">
        <f t="shared" si="5"/>
        <v>1.2000000000000028</v>
      </c>
      <c r="R31">
        <f t="shared" si="6"/>
        <v>2.1000000000000014</v>
      </c>
      <c r="S31">
        <f t="shared" si="7"/>
        <v>0.5714285714285724</v>
      </c>
      <c r="T31" t="str">
        <f t="shared" si="8"/>
        <v>No Indication</v>
      </c>
      <c r="U31" t="str">
        <f t="shared" si="9"/>
        <v>No T+M+I</v>
      </c>
      <c r="V31">
        <v>36.366850407410993</v>
      </c>
      <c r="W31">
        <v>37.968189463972635</v>
      </c>
      <c r="X31">
        <f t="shared" si="10"/>
        <v>-1.6013390565616419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37.200000000000003</v>
      </c>
      <c r="D32">
        <v>38.1</v>
      </c>
      <c r="E32">
        <v>37.049999999999997</v>
      </c>
      <c r="F32">
        <v>38</v>
      </c>
      <c r="G32">
        <f>_xll.TA_TYPPRICE(D32,E32,F32)</f>
        <v>37.716666666666669</v>
      </c>
      <c r="H32">
        <v>37.060297075245117</v>
      </c>
      <c r="I32" t="str">
        <f t="shared" si="0"/>
        <v>UP</v>
      </c>
      <c r="J32">
        <v>37.081697641692621</v>
      </c>
      <c r="K32">
        <v>35.794475398254853</v>
      </c>
      <c r="L32" t="str">
        <f t="shared" si="1"/>
        <v>UP</v>
      </c>
      <c r="M32" t="str">
        <f t="shared" si="2"/>
        <v>UP</v>
      </c>
      <c r="N32">
        <v>81.505811830928494</v>
      </c>
      <c r="O32" t="str">
        <f t="shared" si="3"/>
        <v>UP</v>
      </c>
      <c r="P32" t="str">
        <f t="shared" si="4"/>
        <v>UP</v>
      </c>
      <c r="Q32">
        <f t="shared" si="5"/>
        <v>0.95000000000000284</v>
      </c>
      <c r="R32">
        <f t="shared" si="6"/>
        <v>1.0500000000000043</v>
      </c>
      <c r="S32">
        <f t="shared" si="7"/>
        <v>0.90476190476190377</v>
      </c>
      <c r="T32" t="str">
        <f t="shared" si="8"/>
        <v>UP</v>
      </c>
      <c r="U32" t="str">
        <f t="shared" si="9"/>
        <v>UP</v>
      </c>
      <c r="V32">
        <v>36.618104190886228</v>
      </c>
      <c r="W32">
        <v>37.970545799974666</v>
      </c>
      <c r="X32">
        <f t="shared" si="10"/>
        <v>-1.3524416090884372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37.950000000000003</v>
      </c>
      <c r="D33">
        <v>37.950000000000003</v>
      </c>
      <c r="E33">
        <v>37.049999999999997</v>
      </c>
      <c r="F33">
        <v>37</v>
      </c>
      <c r="G33">
        <f>_xll.TA_TYPPRICE(D33,E33,F33)</f>
        <v>37.333333333333336</v>
      </c>
      <c r="H33">
        <v>37.196815204289223</v>
      </c>
      <c r="I33" t="str">
        <f t="shared" si="0"/>
        <v>DOWN</v>
      </c>
      <c r="J33">
        <v>37.274653721316483</v>
      </c>
      <c r="K33">
        <v>36.073480865309328</v>
      </c>
      <c r="L33" t="str">
        <f t="shared" si="1"/>
        <v>No Confirmation</v>
      </c>
      <c r="M33" t="str">
        <f t="shared" si="2"/>
        <v>No Trend</v>
      </c>
      <c r="N33">
        <v>56.276243346038981</v>
      </c>
      <c r="O33" t="str">
        <f t="shared" si="3"/>
        <v>No Momentum</v>
      </c>
      <c r="P33" t="str">
        <f t="shared" si="4"/>
        <v>No Trend + Momentum</v>
      </c>
      <c r="Q33">
        <f t="shared" si="5"/>
        <v>-4.9999999999997158E-2</v>
      </c>
      <c r="R33">
        <f t="shared" si="6"/>
        <v>0.90000000000000568</v>
      </c>
      <c r="S33">
        <f t="shared" si="7"/>
        <v>-5.5555555555552048E-2</v>
      </c>
      <c r="T33" t="str">
        <f t="shared" si="8"/>
        <v>DOWN</v>
      </c>
      <c r="U33" t="str">
        <f t="shared" si="9"/>
        <v>No T+M+I</v>
      </c>
      <c r="V33">
        <v>36.676857392288348</v>
      </c>
      <c r="W33">
        <v>37.89865351849506</v>
      </c>
      <c r="X33">
        <f t="shared" si="10"/>
        <v>-1.2217961262067121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37.15</v>
      </c>
      <c r="D34">
        <v>38.25</v>
      </c>
      <c r="E34">
        <v>37.049999999999997</v>
      </c>
      <c r="F34">
        <v>38</v>
      </c>
      <c r="G34">
        <f>_xll.TA_TYPPRICE(D34,E34,F34)</f>
        <v>37.766666666666666</v>
      </c>
      <c r="H34">
        <v>37.481740935477944</v>
      </c>
      <c r="I34" t="str">
        <f t="shared" si="0"/>
        <v>UP</v>
      </c>
      <c r="J34">
        <v>37.491397338801711</v>
      </c>
      <c r="K34">
        <v>36.290485117462808</v>
      </c>
      <c r="L34" t="str">
        <f t="shared" si="1"/>
        <v>UP</v>
      </c>
      <c r="M34" t="str">
        <f t="shared" si="2"/>
        <v>UP</v>
      </c>
      <c r="N34">
        <v>68.474408354024632</v>
      </c>
      <c r="O34" t="str">
        <f t="shared" si="3"/>
        <v>UP</v>
      </c>
      <c r="P34" t="str">
        <f t="shared" si="4"/>
        <v>UP</v>
      </c>
      <c r="Q34">
        <f t="shared" si="5"/>
        <v>0.95000000000000284</v>
      </c>
      <c r="R34">
        <f t="shared" si="6"/>
        <v>1.2000000000000028</v>
      </c>
      <c r="S34">
        <f t="shared" si="7"/>
        <v>0.79166666666666718</v>
      </c>
      <c r="T34" t="str">
        <f t="shared" si="8"/>
        <v>No Indication</v>
      </c>
      <c r="U34" t="str">
        <f t="shared" si="9"/>
        <v>No T+M+I</v>
      </c>
      <c r="V34">
        <v>36.880417793474756</v>
      </c>
      <c r="W34">
        <v>37.906160665273205</v>
      </c>
      <c r="X34">
        <f t="shared" si="10"/>
        <v>-1.0257428717984496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37.799999999999997</v>
      </c>
      <c r="D35">
        <v>38.049999999999997</v>
      </c>
      <c r="E35">
        <v>37.200000000000003</v>
      </c>
      <c r="F35">
        <v>38</v>
      </c>
      <c r="G35">
        <f>_xll.TA_TYPPRICE(D35,E35,F35)</f>
        <v>37.75</v>
      </c>
      <c r="H35">
        <v>37.615870467738972</v>
      </c>
      <c r="I35" t="str">
        <f t="shared" si="0"/>
        <v>UP</v>
      </c>
      <c r="J35">
        <v>37.615531263512445</v>
      </c>
      <c r="K35">
        <v>36.492599535804409</v>
      </c>
      <c r="L35" t="str">
        <f t="shared" si="1"/>
        <v>UP</v>
      </c>
      <c r="M35" t="str">
        <f t="shared" si="2"/>
        <v>UP</v>
      </c>
      <c r="N35">
        <v>68.474408354024632</v>
      </c>
      <c r="O35" t="str">
        <f t="shared" si="3"/>
        <v>UP</v>
      </c>
      <c r="P35" t="str">
        <f t="shared" si="4"/>
        <v>UP</v>
      </c>
      <c r="Q35">
        <f t="shared" si="5"/>
        <v>0.79999999999999716</v>
      </c>
      <c r="R35">
        <f t="shared" si="6"/>
        <v>0.84999999999999432</v>
      </c>
      <c r="S35">
        <f t="shared" si="7"/>
        <v>0.94117647058823828</v>
      </c>
      <c r="T35" t="str">
        <f t="shared" si="8"/>
        <v>UP</v>
      </c>
      <c r="U35" t="str">
        <f t="shared" si="9"/>
        <v>UP</v>
      </c>
      <c r="V35">
        <v>37.052661209863253</v>
      </c>
      <c r="W35">
        <v>37.91311172710482</v>
      </c>
      <c r="X35">
        <f t="shared" si="10"/>
        <v>-0.86045051724156707</v>
      </c>
      <c r="Y35">
        <v>-1.5514808606217356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37.300000000000004</v>
      </c>
      <c r="AE35">
        <f t="shared" si="16"/>
        <v>37.5</v>
      </c>
      <c r="AF35">
        <f t="shared" si="17"/>
        <v>37.65</v>
      </c>
      <c r="AG35">
        <f t="shared" si="18"/>
        <v>37.75</v>
      </c>
      <c r="AH35">
        <f t="shared" si="19"/>
        <v>37.75</v>
      </c>
    </row>
    <row r="36" spans="1:34" x14ac:dyDescent="0.25">
      <c r="A36" t="s">
        <v>5</v>
      </c>
      <c r="B36" s="1">
        <v>42905</v>
      </c>
      <c r="C36">
        <v>37.799999999999997</v>
      </c>
      <c r="D36">
        <v>37.950000000000003</v>
      </c>
      <c r="E36">
        <v>37</v>
      </c>
      <c r="F36">
        <v>37</v>
      </c>
      <c r="G36">
        <f>_xll.TA_TYPPRICE(D36,E36,F36)</f>
        <v>37.31666666666667</v>
      </c>
      <c r="H36">
        <v>37.466268567202818</v>
      </c>
      <c r="I36" t="str">
        <f t="shared" si="0"/>
        <v>DOWN</v>
      </c>
      <c r="J36">
        <v>37.689857649398569</v>
      </c>
      <c r="K36">
        <v>36.605355194514537</v>
      </c>
      <c r="L36" t="str">
        <f t="shared" si="1"/>
        <v>No Confirmation</v>
      </c>
      <c r="M36" t="str">
        <f t="shared" si="2"/>
        <v>No Trend</v>
      </c>
      <c r="N36">
        <v>47.687109484582471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0.95000000000000284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37.044559485268906</v>
      </c>
      <c r="W36">
        <v>37.845473821393348</v>
      </c>
      <c r="X36">
        <f t="shared" si="10"/>
        <v>-0.80091433612444263</v>
      </c>
      <c r="Y36">
        <v>-1.4013675557222771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37.450000000000003</v>
      </c>
      <c r="D37">
        <v>37.85</v>
      </c>
      <c r="E37">
        <v>37</v>
      </c>
      <c r="F37">
        <v>37</v>
      </c>
      <c r="G37">
        <f>_xll.TA_TYPPRICE(D37,E37,F37)</f>
        <v>37.283333333333331</v>
      </c>
      <c r="H37">
        <v>37.374800950268074</v>
      </c>
      <c r="I37" t="str">
        <f t="shared" si="0"/>
        <v>DOWN</v>
      </c>
      <c r="J37">
        <v>37.725444838421112</v>
      </c>
      <c r="K37">
        <v>36.693054040177977</v>
      </c>
      <c r="L37" t="str">
        <f t="shared" si="1"/>
        <v>No Confirmation</v>
      </c>
      <c r="M37" t="str">
        <f t="shared" si="2"/>
        <v>No Trend</v>
      </c>
      <c r="N37">
        <v>47.687109484582471</v>
      </c>
      <c r="O37" t="str">
        <f t="shared" si="3"/>
        <v>No Momentum</v>
      </c>
      <c r="P37" t="str">
        <f t="shared" si="4"/>
        <v>No Trend + Momentum</v>
      </c>
      <c r="Q37">
        <f t="shared" si="5"/>
        <v>0</v>
      </c>
      <c r="R37">
        <f t="shared" si="6"/>
        <v>0.85000000000000142</v>
      </c>
      <c r="S37">
        <f t="shared" si="7"/>
        <v>0</v>
      </c>
      <c r="T37" t="str">
        <f t="shared" si="8"/>
        <v>DOWN</v>
      </c>
      <c r="U37" t="str">
        <f t="shared" si="9"/>
        <v>No T+M+I</v>
      </c>
      <c r="V37">
        <v>37.037704179842919</v>
      </c>
      <c r="W37">
        <v>37.782846130919765</v>
      </c>
      <c r="X37">
        <f t="shared" si="10"/>
        <v>-0.745141951076846</v>
      </c>
      <c r="Y37">
        <v>-1.270122434793191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37.200000000000003</v>
      </c>
      <c r="D38">
        <v>37.799999999999997</v>
      </c>
      <c r="E38">
        <v>36.65</v>
      </c>
      <c r="F38">
        <v>37</v>
      </c>
      <c r="G38">
        <f>_xll.TA_TYPPRICE(D38,E38,F38)</f>
        <v>37.15</v>
      </c>
      <c r="H38">
        <v>37.262400475134037</v>
      </c>
      <c r="I38" t="str">
        <f t="shared" si="0"/>
        <v>DOWN</v>
      </c>
      <c r="J38">
        <v>37.742012652105309</v>
      </c>
      <c r="K38">
        <v>36.683486475693982</v>
      </c>
      <c r="L38" t="str">
        <f t="shared" si="1"/>
        <v>No Confirmation</v>
      </c>
      <c r="M38" t="str">
        <f t="shared" si="2"/>
        <v>No Trend</v>
      </c>
      <c r="N38">
        <v>47.687109484582479</v>
      </c>
      <c r="O38" t="str">
        <f t="shared" si="3"/>
        <v>No Momentum</v>
      </c>
      <c r="P38" t="str">
        <f t="shared" si="4"/>
        <v>No Trend + Momentum</v>
      </c>
      <c r="Q38">
        <f t="shared" si="5"/>
        <v>0.35000000000000142</v>
      </c>
      <c r="R38">
        <f t="shared" si="6"/>
        <v>1.1499999999999986</v>
      </c>
      <c r="S38">
        <f t="shared" si="7"/>
        <v>0.30434782608695815</v>
      </c>
      <c r="T38" t="str">
        <f t="shared" si="8"/>
        <v>No Indication</v>
      </c>
      <c r="U38" t="str">
        <f t="shared" si="9"/>
        <v>No T+M+I</v>
      </c>
      <c r="V38">
        <v>37.031903536790161</v>
      </c>
      <c r="W38">
        <v>37.724857528629414</v>
      </c>
      <c r="X38">
        <f t="shared" si="10"/>
        <v>-0.69295399183925355</v>
      </c>
      <c r="Y38">
        <v>-1.1546887462024036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37.6</v>
      </c>
      <c r="D39">
        <v>38.700000000000003</v>
      </c>
      <c r="E39">
        <v>37.15</v>
      </c>
      <c r="F39">
        <v>37</v>
      </c>
      <c r="G39">
        <f>_xll.TA_TYPPRICE(D39,E39,F39)</f>
        <v>37.616666666666667</v>
      </c>
      <c r="H39">
        <v>37.439533570900352</v>
      </c>
      <c r="I39" t="str">
        <f t="shared" si="0"/>
        <v>DOWN</v>
      </c>
      <c r="J39">
        <v>37.954898729415241</v>
      </c>
      <c r="K39">
        <v>36.787156147761984</v>
      </c>
      <c r="L39" t="str">
        <f t="shared" si="1"/>
        <v>No Confirmation</v>
      </c>
      <c r="M39" t="str">
        <f t="shared" si="2"/>
        <v>No Trend</v>
      </c>
      <c r="N39">
        <v>47.687109484582479</v>
      </c>
      <c r="O39" t="str">
        <f t="shared" si="3"/>
        <v>No Momentum</v>
      </c>
      <c r="P39" t="str">
        <f t="shared" si="4"/>
        <v>No Trend + Momentum</v>
      </c>
      <c r="Q39">
        <f t="shared" si="5"/>
        <v>-0.14999999999999858</v>
      </c>
      <c r="R39">
        <f t="shared" si="6"/>
        <v>1.5500000000000043</v>
      </c>
      <c r="S39">
        <f t="shared" si="7"/>
        <v>-9.6774193548385914E-2</v>
      </c>
      <c r="T39" t="str">
        <f t="shared" si="8"/>
        <v>DOWN</v>
      </c>
      <c r="U39" t="str">
        <f t="shared" si="9"/>
        <v>No T+M+I</v>
      </c>
      <c r="V39">
        <v>37.026995300360902</v>
      </c>
      <c r="W39">
        <v>37.671164378360565</v>
      </c>
      <c r="X39">
        <f t="shared" si="10"/>
        <v>-0.64416907799966339</v>
      </c>
      <c r="Y39">
        <v>-1.0525848125618555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37.450000000000003</v>
      </c>
      <c r="D40">
        <v>37.450000000000003</v>
      </c>
      <c r="E40">
        <v>35.950000000000003</v>
      </c>
      <c r="F40">
        <v>36</v>
      </c>
      <c r="G40">
        <f>_xll.TA_TYPPRICE(D40,E40,F40)</f>
        <v>36.466666666666669</v>
      </c>
      <c r="H40">
        <v>36.95310011878351</v>
      </c>
      <c r="I40" t="str">
        <f t="shared" si="0"/>
        <v>DOWN</v>
      </c>
      <c r="J40">
        <v>37.842699011767408</v>
      </c>
      <c r="K40">
        <v>36.60112144825932</v>
      </c>
      <c r="L40" t="str">
        <f t="shared" si="1"/>
        <v>DOWN</v>
      </c>
      <c r="M40" t="str">
        <f t="shared" si="2"/>
        <v>DOWN</v>
      </c>
      <c r="N40">
        <v>27.388183696425035</v>
      </c>
      <c r="O40" t="str">
        <f t="shared" si="3"/>
        <v>DOWN</v>
      </c>
      <c r="P40" t="str">
        <f t="shared" si="4"/>
        <v>DOWN</v>
      </c>
      <c r="Q40">
        <f t="shared" si="5"/>
        <v>4.9999999999997158E-2</v>
      </c>
      <c r="R40">
        <f t="shared" si="6"/>
        <v>1.5</v>
      </c>
      <c r="S40">
        <f t="shared" si="7"/>
        <v>3.3333333333331439E-2</v>
      </c>
      <c r="T40" t="str">
        <f t="shared" si="8"/>
        <v>DOWN</v>
      </c>
      <c r="U40" t="str">
        <f t="shared" si="9"/>
        <v>DOWN</v>
      </c>
      <c r="V40">
        <v>36.868996023382302</v>
      </c>
      <c r="W40">
        <v>37.547374424407934</v>
      </c>
      <c r="X40">
        <f t="shared" si="10"/>
        <v>-0.67837840102563263</v>
      </c>
      <c r="Y40">
        <v>-0.97774353025461092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36.6</v>
      </c>
      <c r="D41">
        <v>36.700000000000003</v>
      </c>
      <c r="E41">
        <v>35.6</v>
      </c>
      <c r="F41">
        <v>36</v>
      </c>
      <c r="G41">
        <f>_xll.TA_TYPPRICE(D41,E41,F41)</f>
        <v>36.1</v>
      </c>
      <c r="H41">
        <v>36.526550059391752</v>
      </c>
      <c r="I41" t="str">
        <f t="shared" si="0"/>
        <v>DOWN</v>
      </c>
      <c r="J41">
        <v>37.588765898041316</v>
      </c>
      <c r="K41">
        <v>36.378650015312807</v>
      </c>
      <c r="L41" t="str">
        <f t="shared" si="1"/>
        <v>DOWN</v>
      </c>
      <c r="M41" t="str">
        <f t="shared" si="2"/>
        <v>DOWN</v>
      </c>
      <c r="N41">
        <v>27.388183696425028</v>
      </c>
      <c r="O41" t="str">
        <f t="shared" si="3"/>
        <v>DOWN</v>
      </c>
      <c r="P41" t="str">
        <f t="shared" si="4"/>
        <v>DOWN</v>
      </c>
      <c r="Q41">
        <f t="shared" si="5"/>
        <v>0.39999999999999858</v>
      </c>
      <c r="R41">
        <f t="shared" si="6"/>
        <v>1.1000000000000014</v>
      </c>
      <c r="S41">
        <f t="shared" si="7"/>
        <v>0.36363636363636187</v>
      </c>
      <c r="T41" t="str">
        <f t="shared" si="8"/>
        <v>No Indication</v>
      </c>
      <c r="U41" t="str">
        <f t="shared" si="9"/>
        <v>No T+M+I</v>
      </c>
      <c r="V41">
        <v>36.73530432747733</v>
      </c>
      <c r="W41">
        <v>37.43275409667401</v>
      </c>
      <c r="X41">
        <f t="shared" si="10"/>
        <v>-0.69744976919668034</v>
      </c>
      <c r="Y41">
        <v>-0.92168477804302484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36.049999999999997</v>
      </c>
      <c r="D42">
        <v>36.15</v>
      </c>
      <c r="E42">
        <v>35.4</v>
      </c>
      <c r="F42">
        <v>35</v>
      </c>
      <c r="G42">
        <f>_xll.TA_TYPPRICE(D42,E42,F42)</f>
        <v>35.516666666666666</v>
      </c>
      <c r="H42">
        <v>36.021608363029209</v>
      </c>
      <c r="I42" t="str">
        <f t="shared" si="0"/>
        <v>DOWN</v>
      </c>
      <c r="J42">
        <v>37.269040142921021</v>
      </c>
      <c r="K42">
        <v>36.161172234132181</v>
      </c>
      <c r="L42" t="str">
        <f t="shared" si="1"/>
        <v>DOWN</v>
      </c>
      <c r="M42" t="str">
        <f t="shared" si="2"/>
        <v>DOWN</v>
      </c>
      <c r="N42">
        <v>16.448294001611956</v>
      </c>
      <c r="O42" t="str">
        <f t="shared" si="3"/>
        <v>DOWN</v>
      </c>
      <c r="P42" t="str">
        <f t="shared" si="4"/>
        <v>DOWN</v>
      </c>
      <c r="Q42">
        <f t="shared" si="5"/>
        <v>-0.39999999999999858</v>
      </c>
      <c r="R42">
        <f t="shared" si="6"/>
        <v>0.75</v>
      </c>
      <c r="S42">
        <f t="shared" si="7"/>
        <v>-0.53333333333333144</v>
      </c>
      <c r="T42" t="str">
        <f t="shared" si="8"/>
        <v>DOWN</v>
      </c>
      <c r="U42" t="str">
        <f t="shared" si="9"/>
        <v>DOWN</v>
      </c>
      <c r="V42">
        <v>36.468334430942356</v>
      </c>
      <c r="W42">
        <v>37.252550089512972</v>
      </c>
      <c r="X42">
        <f t="shared" si="10"/>
        <v>-0.78421565857061637</v>
      </c>
      <c r="Y42">
        <v>-0.8941909541485431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35.700000000000003</v>
      </c>
      <c r="D43">
        <v>36.450000000000003</v>
      </c>
      <c r="E43">
        <v>35.5</v>
      </c>
      <c r="F43">
        <v>36</v>
      </c>
      <c r="G43">
        <f>_xll.TA_TYPPRICE(D43,E43,F43)</f>
        <v>35.983333333333334</v>
      </c>
      <c r="H43">
        <v>36.002470848181275</v>
      </c>
      <c r="I43" t="str">
        <f t="shared" si="0"/>
        <v>DOWN</v>
      </c>
      <c r="J43">
        <v>37.087031222271904</v>
      </c>
      <c r="K43">
        <v>36.014245070991699</v>
      </c>
      <c r="L43" t="str">
        <f t="shared" si="1"/>
        <v>DOWN</v>
      </c>
      <c r="M43" t="str">
        <f t="shared" si="2"/>
        <v>DOWN</v>
      </c>
      <c r="N43">
        <v>44.272777953531453</v>
      </c>
      <c r="O43" t="str">
        <f t="shared" si="3"/>
        <v>No Momentum</v>
      </c>
      <c r="P43" t="str">
        <f t="shared" si="4"/>
        <v>No Trend + Momentum</v>
      </c>
      <c r="Q43">
        <f t="shared" si="5"/>
        <v>0.5</v>
      </c>
      <c r="R43">
        <f t="shared" si="6"/>
        <v>0.95000000000000284</v>
      </c>
      <c r="S43">
        <f t="shared" si="7"/>
        <v>0.52631578947368263</v>
      </c>
      <c r="T43" t="str">
        <f t="shared" si="8"/>
        <v>No Indication</v>
      </c>
      <c r="U43" t="str">
        <f t="shared" si="9"/>
        <v>No T+M+I</v>
      </c>
      <c r="V43">
        <v>36.396282980028147</v>
      </c>
      <c r="W43">
        <v>37.159768601400899</v>
      </c>
      <c r="X43">
        <f t="shared" si="10"/>
        <v>-0.76348562137275167</v>
      </c>
      <c r="Y43">
        <v>-0.86804988759338486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35.75</v>
      </c>
      <c r="D44">
        <v>36.450000000000003</v>
      </c>
      <c r="E44">
        <v>35.35</v>
      </c>
      <c r="F44">
        <v>36</v>
      </c>
      <c r="G44">
        <f>_xll.TA_TYPPRICE(D44,E44,F44)</f>
        <v>35.933333333333337</v>
      </c>
      <c r="H44">
        <v>35.967902090757306</v>
      </c>
      <c r="I44" t="str">
        <f t="shared" si="0"/>
        <v>UP</v>
      </c>
      <c r="J44">
        <v>36.945468728433703</v>
      </c>
      <c r="K44">
        <v>35.866635055215767</v>
      </c>
      <c r="L44" t="str">
        <f t="shared" si="1"/>
        <v>No Confirmation</v>
      </c>
      <c r="M44" t="str">
        <f t="shared" si="2"/>
        <v>No Trend</v>
      </c>
      <c r="N44">
        <v>44.272777953531453</v>
      </c>
      <c r="O44" t="str">
        <f t="shared" si="3"/>
        <v>No Momentum</v>
      </c>
      <c r="P44" t="str">
        <f t="shared" si="4"/>
        <v>No Trend + Momentum</v>
      </c>
      <c r="Q44">
        <f t="shared" si="5"/>
        <v>0.64999999999999858</v>
      </c>
      <c r="R44">
        <f t="shared" si="6"/>
        <v>1.1000000000000014</v>
      </c>
      <c r="S44">
        <f t="shared" si="7"/>
        <v>0.59090909090908883</v>
      </c>
      <c r="T44" t="str">
        <f t="shared" si="8"/>
        <v>No Indication</v>
      </c>
      <c r="U44" t="str">
        <f t="shared" si="9"/>
        <v>No T+M+I</v>
      </c>
      <c r="V44">
        <v>36.335316367716125</v>
      </c>
      <c r="W44">
        <v>37.073859816111941</v>
      </c>
      <c r="X44">
        <f t="shared" si="10"/>
        <v>-0.73854344839581643</v>
      </c>
      <c r="Y44">
        <v>-0.84214859975387113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36.200000000000003</v>
      </c>
      <c r="D45">
        <v>37.4</v>
      </c>
      <c r="E45">
        <v>36.200000000000003</v>
      </c>
      <c r="F45">
        <v>37</v>
      </c>
      <c r="G45">
        <f>_xll.TA_TYPPRICE(D45,E45,F45)</f>
        <v>36.866666666666667</v>
      </c>
      <c r="H45">
        <v>36.417284378711983</v>
      </c>
      <c r="I45" t="str">
        <f t="shared" si="0"/>
        <v>UP</v>
      </c>
      <c r="J45">
        <v>37.046475677670657</v>
      </c>
      <c r="K45">
        <v>35.940716154056709</v>
      </c>
      <c r="L45" t="str">
        <f t="shared" si="1"/>
        <v>No Confirmation</v>
      </c>
      <c r="M45" t="str">
        <f t="shared" si="2"/>
        <v>No Trend</v>
      </c>
      <c r="N45">
        <v>63.34568609910022</v>
      </c>
      <c r="O45" t="str">
        <f t="shared" si="3"/>
        <v>UP</v>
      </c>
      <c r="P45" t="str">
        <f t="shared" si="4"/>
        <v>No Trend + Momentum</v>
      </c>
      <c r="Q45">
        <f t="shared" si="5"/>
        <v>0.79999999999999716</v>
      </c>
      <c r="R45">
        <f t="shared" si="6"/>
        <v>1.1999999999999957</v>
      </c>
      <c r="S45">
        <f t="shared" si="7"/>
        <v>0.66666666666666663</v>
      </c>
      <c r="T45" t="str">
        <f t="shared" si="8"/>
        <v>No Indication</v>
      </c>
      <c r="U45" t="str">
        <f t="shared" si="9"/>
        <v>No T+M+I</v>
      </c>
      <c r="V45">
        <v>36.437575388067494</v>
      </c>
      <c r="W45">
        <v>37.068388718622167</v>
      </c>
      <c r="X45">
        <f t="shared" si="10"/>
        <v>-0.63081333055467326</v>
      </c>
      <c r="Y45">
        <v>-0.7998815459140316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37.4</v>
      </c>
      <c r="D46">
        <v>37.4</v>
      </c>
      <c r="E46">
        <v>36.549999999999997</v>
      </c>
      <c r="F46">
        <v>37</v>
      </c>
      <c r="G46">
        <f>_xll.TA_TYPPRICE(D46,E46,F46)</f>
        <v>36.983333333333327</v>
      </c>
      <c r="H46">
        <v>36.700308856022659</v>
      </c>
      <c r="I46" t="str">
        <f t="shared" si="0"/>
        <v>UP</v>
      </c>
      <c r="J46">
        <v>37.125036638188291</v>
      </c>
      <c r="K46">
        <v>36.076112564266332</v>
      </c>
      <c r="L46" t="str">
        <f t="shared" si="1"/>
        <v>No Confirmation</v>
      </c>
      <c r="M46" t="str">
        <f t="shared" si="2"/>
        <v>No Trend</v>
      </c>
      <c r="N46">
        <v>63.34568609910022</v>
      </c>
      <c r="O46" t="str">
        <f t="shared" si="3"/>
        <v>UP</v>
      </c>
      <c r="P46" t="str">
        <f t="shared" si="4"/>
        <v>No Trend + Momentum</v>
      </c>
      <c r="Q46">
        <f t="shared" si="5"/>
        <v>0.45000000000000284</v>
      </c>
      <c r="R46">
        <f t="shared" si="6"/>
        <v>0.85000000000000142</v>
      </c>
      <c r="S46">
        <f t="shared" si="7"/>
        <v>0.5294117647058848</v>
      </c>
      <c r="T46" t="str">
        <f t="shared" si="8"/>
        <v>No Indication</v>
      </c>
      <c r="U46" t="str">
        <f t="shared" si="9"/>
        <v>No T+M+I</v>
      </c>
      <c r="V46">
        <v>36.524102251441725</v>
      </c>
      <c r="W46">
        <v>37.063322887613118</v>
      </c>
      <c r="X46">
        <f t="shared" si="10"/>
        <v>-0.53922063617139315</v>
      </c>
      <c r="Y46">
        <v>-0.74774936396550395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37.049999999999997</v>
      </c>
      <c r="D47">
        <v>37.9</v>
      </c>
      <c r="E47">
        <v>37.049999999999997</v>
      </c>
      <c r="F47">
        <v>38</v>
      </c>
      <c r="G47">
        <f>_xll.TA_TYPPRICE(D47,E47,F47)</f>
        <v>37.65</v>
      </c>
      <c r="H47">
        <v>37.175154428011325</v>
      </c>
      <c r="I47" t="str">
        <f t="shared" si="0"/>
        <v>UP</v>
      </c>
      <c r="J47">
        <v>37.297250718590895</v>
      </c>
      <c r="K47">
        <v>36.292531994429368</v>
      </c>
      <c r="L47" t="str">
        <f t="shared" si="1"/>
        <v>UP</v>
      </c>
      <c r="M47" t="str">
        <f t="shared" si="2"/>
        <v>UP</v>
      </c>
      <c r="N47">
        <v>76.117437793205013</v>
      </c>
      <c r="O47" t="str">
        <f t="shared" si="3"/>
        <v>UP</v>
      </c>
      <c r="P47" t="str">
        <f t="shared" si="4"/>
        <v>UP</v>
      </c>
      <c r="Q47">
        <f t="shared" si="5"/>
        <v>0.95000000000000284</v>
      </c>
      <c r="R47">
        <f t="shared" si="6"/>
        <v>0.85000000000000142</v>
      </c>
      <c r="S47">
        <f t="shared" si="7"/>
        <v>1.117647058823531</v>
      </c>
      <c r="T47" t="str">
        <f t="shared" si="8"/>
        <v>UP</v>
      </c>
      <c r="U47" t="str">
        <f t="shared" si="9"/>
        <v>UP</v>
      </c>
      <c r="V47">
        <v>36.751163443527616</v>
      </c>
      <c r="W47">
        <v>37.132706377419552</v>
      </c>
      <c r="X47">
        <f t="shared" si="10"/>
        <v>-0.38154293389193583</v>
      </c>
      <c r="Y47">
        <v>-0.67450807795079037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37.75</v>
      </c>
      <c r="D48">
        <v>38.35</v>
      </c>
      <c r="E48">
        <v>37.299999999999997</v>
      </c>
      <c r="F48">
        <v>37</v>
      </c>
      <c r="G48">
        <f>_xll.TA_TYPPRICE(D48,E48,F48)</f>
        <v>37.550000000000004</v>
      </c>
      <c r="H48">
        <v>37.362577214005668</v>
      </c>
      <c r="I48" t="str">
        <f t="shared" si="0"/>
        <v>DOWN</v>
      </c>
      <c r="J48">
        <v>37.531195003348472</v>
      </c>
      <c r="K48">
        <v>36.516413773445066</v>
      </c>
      <c r="L48" t="str">
        <f t="shared" si="1"/>
        <v>No Confirmation</v>
      </c>
      <c r="M48" t="str">
        <f t="shared" si="2"/>
        <v>No Trend</v>
      </c>
      <c r="N48">
        <v>53.023285726454063</v>
      </c>
      <c r="O48" t="str">
        <f t="shared" si="3"/>
        <v>No Momentum</v>
      </c>
      <c r="P48" t="str">
        <f t="shared" si="4"/>
        <v>No Trend + Momentum</v>
      </c>
      <c r="Q48">
        <f t="shared" si="5"/>
        <v>-0.29999999999999716</v>
      </c>
      <c r="R48">
        <f t="shared" si="6"/>
        <v>1.0500000000000043</v>
      </c>
      <c r="S48">
        <f t="shared" si="7"/>
        <v>-0.28571428571428187</v>
      </c>
      <c r="T48" t="str">
        <f t="shared" si="8"/>
        <v>DOWN</v>
      </c>
      <c r="U48" t="str">
        <f t="shared" si="9"/>
        <v>No T+M+I</v>
      </c>
      <c r="V48">
        <v>36.789445990677216</v>
      </c>
      <c r="W48">
        <v>37.122876275388471</v>
      </c>
      <c r="X48">
        <f t="shared" si="10"/>
        <v>-0.33343028471125535</v>
      </c>
      <c r="Y48">
        <v>-0.60629251930288341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37.200000000000003</v>
      </c>
      <c r="D49">
        <v>37.75</v>
      </c>
      <c r="E49">
        <v>37.049999999999997</v>
      </c>
      <c r="F49">
        <v>37</v>
      </c>
      <c r="G49">
        <f>_xll.TA_TYPPRICE(D49,E49,F49)</f>
        <v>37.266666666666666</v>
      </c>
      <c r="H49">
        <v>37.314621940336167</v>
      </c>
      <c r="I49" t="str">
        <f t="shared" si="0"/>
        <v>DOWN</v>
      </c>
      <c r="J49">
        <v>37.579818335937702</v>
      </c>
      <c r="K49">
        <v>36.634988490457275</v>
      </c>
      <c r="L49" t="str">
        <f t="shared" si="1"/>
        <v>No Confirmation</v>
      </c>
      <c r="M49" t="str">
        <f t="shared" si="2"/>
        <v>No Trend</v>
      </c>
      <c r="N49">
        <v>53.02328572645407</v>
      </c>
      <c r="O49" t="str">
        <f t="shared" si="3"/>
        <v>No Momentum</v>
      </c>
      <c r="P49" t="str">
        <f t="shared" si="4"/>
        <v>No Trend + Momentum</v>
      </c>
      <c r="Q49">
        <f t="shared" si="5"/>
        <v>-4.9999999999997158E-2</v>
      </c>
      <c r="R49">
        <f t="shared" si="6"/>
        <v>0.70000000000000284</v>
      </c>
      <c r="S49">
        <f t="shared" si="7"/>
        <v>-7.1428571428567081E-2</v>
      </c>
      <c r="T49" t="str">
        <f t="shared" si="8"/>
        <v>DOWN</v>
      </c>
      <c r="U49" t="str">
        <f t="shared" si="9"/>
        <v>No T+M+I</v>
      </c>
      <c r="V49">
        <v>36.821838915188415</v>
      </c>
      <c r="W49">
        <v>37.113774329063396</v>
      </c>
      <c r="X49">
        <f t="shared" si="10"/>
        <v>-0.29193541387498101</v>
      </c>
      <c r="Y49">
        <v>-0.54342109821730289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37.950000000000003</v>
      </c>
      <c r="D50">
        <v>38.25</v>
      </c>
      <c r="E50">
        <v>37</v>
      </c>
      <c r="F50">
        <v>38</v>
      </c>
      <c r="G50">
        <f>_xll.TA_TYPPRICE(D50,E50,F50)</f>
        <v>37.75</v>
      </c>
      <c r="H50">
        <v>37.532310970168083</v>
      </c>
      <c r="I50" t="str">
        <f t="shared" si="0"/>
        <v>UP</v>
      </c>
      <c r="J50">
        <v>37.728747594618213</v>
      </c>
      <c r="K50">
        <v>36.716102159244549</v>
      </c>
      <c r="L50" t="str">
        <f t="shared" si="1"/>
        <v>UP</v>
      </c>
      <c r="M50" t="str">
        <f t="shared" si="2"/>
        <v>UP</v>
      </c>
      <c r="N50">
        <v>68.131178407365681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1.25</v>
      </c>
      <c r="S50">
        <f t="shared" si="7"/>
        <v>0.8</v>
      </c>
      <c r="T50" t="str">
        <f t="shared" si="8"/>
        <v>No Indication</v>
      </c>
      <c r="U50" t="str">
        <f t="shared" si="9"/>
        <v>No T+M+I</v>
      </c>
      <c r="V50">
        <v>37.003094466697888</v>
      </c>
      <c r="W50">
        <v>37.179420675058701</v>
      </c>
      <c r="X50">
        <f t="shared" si="10"/>
        <v>-0.17632620836081259</v>
      </c>
      <c r="Y50">
        <v>-0.47000212024600485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37.9</v>
      </c>
      <c r="D51">
        <v>38.1</v>
      </c>
      <c r="E51">
        <v>37.25</v>
      </c>
      <c r="F51">
        <v>37</v>
      </c>
      <c r="G51">
        <f>_xll.TA_TYPPRICE(D51,E51,F51)</f>
        <v>37.449999999999996</v>
      </c>
      <c r="H51">
        <v>37.491155485084036</v>
      </c>
      <c r="I51" t="str">
        <f t="shared" si="0"/>
        <v>DOWN</v>
      </c>
      <c r="J51">
        <v>37.811248129147501</v>
      </c>
      <c r="K51">
        <v>36.834746123856874</v>
      </c>
      <c r="L51" t="str">
        <f t="shared" si="1"/>
        <v>No Confirmation</v>
      </c>
      <c r="M51" t="str">
        <f t="shared" si="2"/>
        <v>No Trend</v>
      </c>
      <c r="N51">
        <v>48.595537718707071</v>
      </c>
      <c r="O51" t="str">
        <f t="shared" si="3"/>
        <v>No Momentum</v>
      </c>
      <c r="P51" t="str">
        <f t="shared" si="4"/>
        <v>No Trend + Momentum</v>
      </c>
      <c r="Q51">
        <f t="shared" si="5"/>
        <v>-0.25</v>
      </c>
      <c r="R51">
        <f t="shared" si="6"/>
        <v>0.85000000000000142</v>
      </c>
      <c r="S51">
        <f t="shared" si="7"/>
        <v>-0.29411764705882304</v>
      </c>
      <c r="T51" t="str">
        <f t="shared" si="8"/>
        <v>DOWN</v>
      </c>
      <c r="U51" t="str">
        <f t="shared" si="9"/>
        <v>No T+M+I</v>
      </c>
      <c r="V51">
        <v>37.002618394898214</v>
      </c>
      <c r="W51">
        <v>37.166130254683985</v>
      </c>
      <c r="X51">
        <f t="shared" si="10"/>
        <v>-0.16351185978577121</v>
      </c>
      <c r="Y51">
        <v>-0.4087040681539581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37.299999999999997</v>
      </c>
      <c r="D52">
        <v>38.1</v>
      </c>
      <c r="E52">
        <v>37</v>
      </c>
      <c r="F52">
        <v>38</v>
      </c>
      <c r="G52">
        <f>_xll.TA_TYPPRICE(D52,E52,F52)</f>
        <v>37.699999999999996</v>
      </c>
      <c r="H52">
        <v>37.595577742542019</v>
      </c>
      <c r="I52" t="str">
        <f t="shared" si="0"/>
        <v>UP</v>
      </c>
      <c r="J52">
        <v>37.875415211559165</v>
      </c>
      <c r="K52">
        <v>36.871469207444235</v>
      </c>
      <c r="L52" t="str">
        <f t="shared" si="1"/>
        <v>UP</v>
      </c>
      <c r="M52" t="str">
        <f t="shared" si="2"/>
        <v>UP</v>
      </c>
      <c r="N52">
        <v>62.15862783238768</v>
      </c>
      <c r="O52" t="str">
        <f t="shared" si="3"/>
        <v>UP</v>
      </c>
      <c r="P52" t="str">
        <f t="shared" si="4"/>
        <v>UP</v>
      </c>
      <c r="Q52">
        <f t="shared" si="5"/>
        <v>1</v>
      </c>
      <c r="R52">
        <f t="shared" si="6"/>
        <v>1.1000000000000014</v>
      </c>
      <c r="S52">
        <f t="shared" si="7"/>
        <v>0.90909090909090795</v>
      </c>
      <c r="T52" t="str">
        <f t="shared" si="8"/>
        <v>UP</v>
      </c>
      <c r="U52" t="str">
        <f t="shared" si="9"/>
        <v>UP</v>
      </c>
      <c r="V52">
        <v>37.156061718760029</v>
      </c>
      <c r="W52">
        <v>37.227898383966654</v>
      </c>
      <c r="X52">
        <f t="shared" si="10"/>
        <v>-7.1836665206625128E-2</v>
      </c>
      <c r="Y52">
        <v>-0.34133058756449153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37.9</v>
      </c>
      <c r="D53">
        <v>41.15</v>
      </c>
      <c r="E53">
        <v>37.9</v>
      </c>
      <c r="F53">
        <v>41</v>
      </c>
      <c r="G53">
        <f>_xll.TA_TYPPRICE(D53,E53,F53)</f>
        <v>40.016666666666666</v>
      </c>
      <c r="H53">
        <v>38.806122204604343</v>
      </c>
      <c r="I53" t="str">
        <f t="shared" si="0"/>
        <v>UP</v>
      </c>
      <c r="J53">
        <v>38.603100720101573</v>
      </c>
      <c r="K53">
        <v>37.100031605789958</v>
      </c>
      <c r="L53" t="str">
        <f t="shared" si="1"/>
        <v>UP</v>
      </c>
      <c r="M53" t="str">
        <f t="shared" si="2"/>
        <v>UP</v>
      </c>
      <c r="N53">
        <v>80.978874374108514</v>
      </c>
      <c r="O53" t="str">
        <f t="shared" si="3"/>
        <v>UP</v>
      </c>
      <c r="P53" t="str">
        <f t="shared" si="4"/>
        <v>UP</v>
      </c>
      <c r="Q53">
        <f t="shared" si="5"/>
        <v>3.1000000000000014</v>
      </c>
      <c r="R53">
        <f t="shared" si="6"/>
        <v>3.25</v>
      </c>
      <c r="S53">
        <f t="shared" si="7"/>
        <v>0.95384615384615423</v>
      </c>
      <c r="T53" t="str">
        <f t="shared" si="8"/>
        <v>UP</v>
      </c>
      <c r="U53" t="str">
        <f t="shared" si="9"/>
        <v>UP</v>
      </c>
      <c r="V53">
        <v>37.74743683895079</v>
      </c>
      <c r="W53">
        <v>37.50731331848764</v>
      </c>
      <c r="X53">
        <f t="shared" si="10"/>
        <v>0.24012352046315044</v>
      </c>
      <c r="Y53">
        <v>-0.22503976595896313</v>
      </c>
      <c r="Z53" t="str">
        <f t="shared" si="11"/>
        <v>UP</v>
      </c>
      <c r="AA53" t="str">
        <f t="shared" si="12"/>
        <v>UP</v>
      </c>
      <c r="AB53" t="str">
        <f t="shared" si="13"/>
        <v>UP</v>
      </c>
      <c r="AC53" t="str">
        <f t="shared" si="14"/>
        <v>UP</v>
      </c>
      <c r="AD53">
        <f t="shared" si="15"/>
        <v>38.25</v>
      </c>
      <c r="AE53">
        <f t="shared" si="16"/>
        <v>39.150000000000006</v>
      </c>
      <c r="AF53">
        <f t="shared" si="17"/>
        <v>39.5</v>
      </c>
      <c r="AG53">
        <f t="shared" si="18"/>
        <v>39.900000000000006</v>
      </c>
      <c r="AH53">
        <f t="shared" si="19"/>
        <v>39.900000000000006</v>
      </c>
    </row>
    <row r="54" spans="1:34" x14ac:dyDescent="0.25">
      <c r="A54" t="s">
        <v>5</v>
      </c>
      <c r="B54" s="1">
        <v>42930</v>
      </c>
      <c r="C54">
        <v>41.1</v>
      </c>
      <c r="D54">
        <v>42.55</v>
      </c>
      <c r="E54">
        <v>40.1</v>
      </c>
      <c r="F54">
        <v>42</v>
      </c>
      <c r="G54">
        <f>_xll.TA_TYPPRICE(D54,E54,F54)</f>
        <v>41.550000000000004</v>
      </c>
      <c r="H54">
        <v>40.178061102302173</v>
      </c>
      <c r="I54" t="str">
        <f t="shared" si="0"/>
        <v>UP</v>
      </c>
      <c r="J54">
        <v>39.480189448967892</v>
      </c>
      <c r="K54">
        <v>37.766691248947744</v>
      </c>
      <c r="L54" t="str">
        <f t="shared" si="1"/>
        <v>UP</v>
      </c>
      <c r="M54" t="str">
        <f t="shared" si="2"/>
        <v>UP</v>
      </c>
      <c r="N54">
        <v>84.2439580712511</v>
      </c>
      <c r="O54" t="str">
        <f t="shared" si="3"/>
        <v>UP</v>
      </c>
      <c r="P54" t="str">
        <f t="shared" si="4"/>
        <v>UP</v>
      </c>
      <c r="Q54">
        <f t="shared" si="5"/>
        <v>1.8999999999999986</v>
      </c>
      <c r="R54">
        <f t="shared" si="6"/>
        <v>2.4499999999999957</v>
      </c>
      <c r="S54">
        <f t="shared" si="7"/>
        <v>0.7755102040816334</v>
      </c>
      <c r="T54" t="str">
        <f t="shared" si="8"/>
        <v>No Indication</v>
      </c>
      <c r="U54" t="str">
        <f t="shared" si="9"/>
        <v>No T+M+I</v>
      </c>
      <c r="V54">
        <v>38.40167732526605</v>
      </c>
      <c r="W54">
        <v>37.84010492452559</v>
      </c>
      <c r="X54">
        <f t="shared" si="10"/>
        <v>0.56157240074045944</v>
      </c>
      <c r="Y54">
        <v>-6.7717332619078613E-2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41.85</v>
      </c>
      <c r="D55">
        <v>42.45</v>
      </c>
      <c r="E55">
        <v>41.15</v>
      </c>
      <c r="F55">
        <v>41</v>
      </c>
      <c r="G55">
        <f>_xll.TA_TYPPRICE(D55,E55,F55)</f>
        <v>41.533333333333331</v>
      </c>
      <c r="H55">
        <v>40.855697217817749</v>
      </c>
      <c r="I55" t="str">
        <f t="shared" si="0"/>
        <v>UP</v>
      </c>
      <c r="J55">
        <v>40.14014734919725</v>
      </c>
      <c r="K55">
        <v>38.51853763807047</v>
      </c>
      <c r="L55" t="str">
        <f t="shared" si="1"/>
        <v>UP</v>
      </c>
      <c r="M55" t="str">
        <f t="shared" si="2"/>
        <v>UP</v>
      </c>
      <c r="N55">
        <v>69.361163500248352</v>
      </c>
      <c r="O55" t="str">
        <f t="shared" si="3"/>
        <v>UP</v>
      </c>
      <c r="P55" t="str">
        <f t="shared" si="4"/>
        <v>UP</v>
      </c>
      <c r="Q55">
        <f t="shared" si="5"/>
        <v>-0.14999999999999858</v>
      </c>
      <c r="R55">
        <f t="shared" si="6"/>
        <v>1.3000000000000043</v>
      </c>
      <c r="S55">
        <f t="shared" si="7"/>
        <v>-0.11538461538461392</v>
      </c>
      <c r="T55" t="str">
        <f t="shared" si="8"/>
        <v>DOWN</v>
      </c>
      <c r="U55" t="str">
        <f t="shared" si="9"/>
        <v>No T+M+I</v>
      </c>
      <c r="V55">
        <v>38.801419275225122</v>
      </c>
      <c r="W55">
        <v>38.074171226412581</v>
      </c>
      <c r="X55">
        <f t="shared" si="10"/>
        <v>0.72724804881254101</v>
      </c>
      <c r="Y55">
        <v>9.1275743667245335E-2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41.6</v>
      </c>
      <c r="D56">
        <v>41.85</v>
      </c>
      <c r="E56">
        <v>38.25</v>
      </c>
      <c r="F56">
        <v>39</v>
      </c>
      <c r="G56">
        <f>_xll.TA_TYPPRICE(D56,E56,F56)</f>
        <v>39.699999999999996</v>
      </c>
      <c r="H56">
        <v>40.277848608908869</v>
      </c>
      <c r="I56" t="str">
        <f t="shared" si="0"/>
        <v>DOWN</v>
      </c>
      <c r="J56">
        <v>40.520114604931194</v>
      </c>
      <c r="K56">
        <v>38.458862607388141</v>
      </c>
      <c r="L56" t="str">
        <f t="shared" si="1"/>
        <v>No Confirmation</v>
      </c>
      <c r="M56" t="str">
        <f t="shared" si="2"/>
        <v>No Trend</v>
      </c>
      <c r="N56">
        <v>48.112091460498021</v>
      </c>
      <c r="O56" t="str">
        <f t="shared" si="3"/>
        <v>No Momentum</v>
      </c>
      <c r="P56" t="str">
        <f t="shared" si="4"/>
        <v>No Trend + Momentum</v>
      </c>
      <c r="Q56">
        <f t="shared" si="5"/>
        <v>0.75</v>
      </c>
      <c r="R56">
        <f t="shared" si="6"/>
        <v>3.6000000000000014</v>
      </c>
      <c r="S56">
        <f t="shared" si="7"/>
        <v>0.20833333333333326</v>
      </c>
      <c r="T56" t="str">
        <f t="shared" si="8"/>
        <v>No Indication</v>
      </c>
      <c r="U56" t="str">
        <f t="shared" si="9"/>
        <v>No T+M+I</v>
      </c>
      <c r="V56">
        <v>38.831970155959716</v>
      </c>
      <c r="W56">
        <v>38.142751135567202</v>
      </c>
      <c r="X56">
        <f t="shared" si="10"/>
        <v>0.68921902039251393</v>
      </c>
      <c r="Y56">
        <v>0.21086439901229906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39</v>
      </c>
      <c r="D57">
        <v>39.6</v>
      </c>
      <c r="E57">
        <v>38.700000000000003</v>
      </c>
      <c r="F57">
        <v>39</v>
      </c>
      <c r="G57">
        <f>_xll.TA_TYPPRICE(D57,E57,F57)</f>
        <v>39.1</v>
      </c>
      <c r="H57">
        <v>39.688924304454432</v>
      </c>
      <c r="I57" t="str">
        <f t="shared" si="0"/>
        <v>DOWN</v>
      </c>
      <c r="J57">
        <v>40.315644692724263</v>
      </c>
      <c r="K57">
        <v>38.512448694635225</v>
      </c>
      <c r="L57" t="str">
        <f t="shared" si="1"/>
        <v>No Confirmation</v>
      </c>
      <c r="M57" t="str">
        <f t="shared" si="2"/>
        <v>No Trend</v>
      </c>
      <c r="N57">
        <v>48.112091460498014</v>
      </c>
      <c r="O57" t="str">
        <f t="shared" si="3"/>
        <v>No Momentum</v>
      </c>
      <c r="P57" t="str">
        <f t="shared" si="4"/>
        <v>No Trend + Momentum</v>
      </c>
      <c r="Q57">
        <f t="shared" si="5"/>
        <v>0.29999999999999716</v>
      </c>
      <c r="R57">
        <f t="shared" si="6"/>
        <v>0.89999999999999858</v>
      </c>
      <c r="S57">
        <f t="shared" si="7"/>
        <v>0.33333333333333071</v>
      </c>
      <c r="T57" t="str">
        <f t="shared" si="8"/>
        <v>No Indication</v>
      </c>
      <c r="U57" t="str">
        <f t="shared" si="9"/>
        <v>No T+M+I</v>
      </c>
      <c r="V57">
        <v>38.857820901196682</v>
      </c>
      <c r="W57">
        <v>38.206251051451112</v>
      </c>
      <c r="X57">
        <f t="shared" si="10"/>
        <v>0.6515698497455702</v>
      </c>
      <c r="Y57">
        <v>0.29900548915895331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39.4</v>
      </c>
      <c r="D58">
        <v>39.950000000000003</v>
      </c>
      <c r="E58">
        <v>39.299999999999997</v>
      </c>
      <c r="F58">
        <v>40</v>
      </c>
      <c r="G58">
        <f>_xll.TA_TYPPRICE(D58,E58,F58)</f>
        <v>39.75</v>
      </c>
      <c r="H58">
        <v>39.719462152227216</v>
      </c>
      <c r="I58" t="str">
        <f t="shared" si="0"/>
        <v>UP</v>
      </c>
      <c r="J58">
        <v>40.234390316563314</v>
      </c>
      <c r="K58">
        <v>38.687460095827397</v>
      </c>
      <c r="L58" t="str">
        <f t="shared" si="1"/>
        <v>No Confirmation</v>
      </c>
      <c r="M58" t="str">
        <f t="shared" si="2"/>
        <v>No Trend</v>
      </c>
      <c r="N58">
        <v>58.132597371904573</v>
      </c>
      <c r="O58" t="str">
        <f t="shared" si="3"/>
        <v>No Momentum</v>
      </c>
      <c r="P58" t="str">
        <f t="shared" si="4"/>
        <v>No Trend + Momentum</v>
      </c>
      <c r="Q58">
        <f t="shared" si="5"/>
        <v>0.70000000000000284</v>
      </c>
      <c r="R58">
        <f t="shared" si="6"/>
        <v>0.65000000000000568</v>
      </c>
      <c r="S58">
        <f t="shared" si="7"/>
        <v>1.076923076923072</v>
      </c>
      <c r="T58" t="str">
        <f t="shared" si="8"/>
        <v>UP</v>
      </c>
      <c r="U58" t="str">
        <f t="shared" si="9"/>
        <v>No T+M+I</v>
      </c>
      <c r="V58">
        <v>39.033540762551041</v>
      </c>
      <c r="W58">
        <v>38.339121343936213</v>
      </c>
      <c r="X58">
        <f t="shared" si="10"/>
        <v>0.69441941861482803</v>
      </c>
      <c r="Y58">
        <v>0.37808827505012826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39.9</v>
      </c>
      <c r="D59">
        <v>40.75</v>
      </c>
      <c r="E59">
        <v>39</v>
      </c>
      <c r="F59">
        <v>41</v>
      </c>
      <c r="G59">
        <f>_xll.TA_TYPPRICE(D59,E59,F59)</f>
        <v>40.25</v>
      </c>
      <c r="H59">
        <v>39.984731076113604</v>
      </c>
      <c r="I59" t="str">
        <f t="shared" si="0"/>
        <v>UP</v>
      </c>
      <c r="J59">
        <v>40.348970246215913</v>
      </c>
      <c r="K59">
        <v>38.756913407865753</v>
      </c>
      <c r="L59" t="str">
        <f t="shared" si="1"/>
        <v>UP</v>
      </c>
      <c r="M59" t="str">
        <f t="shared" si="2"/>
        <v>UP</v>
      </c>
      <c r="N59">
        <v>66.27398638500938</v>
      </c>
      <c r="O59" t="str">
        <f t="shared" si="3"/>
        <v>UP</v>
      </c>
      <c r="P59" t="str">
        <f t="shared" si="4"/>
        <v>UP</v>
      </c>
      <c r="Q59">
        <f t="shared" si="5"/>
        <v>2</v>
      </c>
      <c r="R59">
        <f t="shared" si="6"/>
        <v>1.75</v>
      </c>
      <c r="S59">
        <f t="shared" si="7"/>
        <v>1.1428571428571428</v>
      </c>
      <c r="T59" t="str">
        <f t="shared" si="8"/>
        <v>UP</v>
      </c>
      <c r="U59" t="str">
        <f t="shared" si="9"/>
        <v>UP</v>
      </c>
      <c r="V59">
        <v>39.336072952927807</v>
      </c>
      <c r="W59">
        <v>38.536223466607602</v>
      </c>
      <c r="X59">
        <f t="shared" si="10"/>
        <v>0.79984948632020547</v>
      </c>
      <c r="Y59">
        <v>0.46244051730414371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40.799999999999997</v>
      </c>
      <c r="D60">
        <v>41.1</v>
      </c>
      <c r="E60">
        <v>40.049999999999997</v>
      </c>
      <c r="F60">
        <v>40</v>
      </c>
      <c r="G60">
        <f>_xll.TA_TYPPRICE(D60,E60,F60)</f>
        <v>40.383333333333333</v>
      </c>
      <c r="H60">
        <v>40.184032204723465</v>
      </c>
      <c r="I60" t="str">
        <f t="shared" si="0"/>
        <v>DOWN</v>
      </c>
      <c r="J60">
        <v>40.515865747056822</v>
      </c>
      <c r="K60">
        <v>39.044265983895585</v>
      </c>
      <c r="L60" t="str">
        <f t="shared" si="1"/>
        <v>No Confirmation</v>
      </c>
      <c r="M60" t="str">
        <f t="shared" si="2"/>
        <v>No Trend</v>
      </c>
      <c r="N60">
        <v>53.314738809994786</v>
      </c>
      <c r="O60" t="str">
        <f t="shared" si="3"/>
        <v>No Momentum</v>
      </c>
      <c r="P60" t="str">
        <f t="shared" si="4"/>
        <v>No Trend + Momentum</v>
      </c>
      <c r="Q60">
        <f t="shared" si="5"/>
        <v>-4.9999999999997158E-2</v>
      </c>
      <c r="R60">
        <f t="shared" si="6"/>
        <v>1.0500000000000043</v>
      </c>
      <c r="S60">
        <f t="shared" si="7"/>
        <v>-4.7619047619044716E-2</v>
      </c>
      <c r="T60" t="str">
        <f t="shared" si="8"/>
        <v>DOWN</v>
      </c>
      <c r="U60" t="str">
        <f t="shared" si="9"/>
        <v>No T+M+I</v>
      </c>
      <c r="V60">
        <v>39.438215575554295</v>
      </c>
      <c r="W60">
        <v>38.644651357970005</v>
      </c>
      <c r="X60">
        <f t="shared" si="10"/>
        <v>0.79356421758429008</v>
      </c>
      <c r="Y60">
        <v>0.528665257360173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40.35</v>
      </c>
      <c r="D61">
        <v>40.85</v>
      </c>
      <c r="E61">
        <v>39.450000000000003</v>
      </c>
      <c r="F61">
        <v>40</v>
      </c>
      <c r="G61">
        <f>_xll.TA_TYPPRICE(D61,E61,F61)</f>
        <v>40.1</v>
      </c>
      <c r="H61">
        <v>40.142016102361737</v>
      </c>
      <c r="I61" t="str">
        <f t="shared" si="0"/>
        <v>DOWN</v>
      </c>
      <c r="J61">
        <v>40.590117803266416</v>
      </c>
      <c r="K61">
        <v>39.134429098585457</v>
      </c>
      <c r="L61" t="str">
        <f t="shared" si="1"/>
        <v>No Confirmation</v>
      </c>
      <c r="M61" t="str">
        <f t="shared" si="2"/>
        <v>No Trend</v>
      </c>
      <c r="N61">
        <v>53.314738809994786</v>
      </c>
      <c r="O61" t="str">
        <f t="shared" si="3"/>
        <v>No Momentum</v>
      </c>
      <c r="P61" t="str">
        <f t="shared" si="4"/>
        <v>No Trend + Momentum</v>
      </c>
      <c r="Q61">
        <f t="shared" si="5"/>
        <v>0.54999999999999716</v>
      </c>
      <c r="R61">
        <f t="shared" si="6"/>
        <v>1.3999999999999986</v>
      </c>
      <c r="S61">
        <f t="shared" si="7"/>
        <v>0.39285714285714124</v>
      </c>
      <c r="T61" t="str">
        <f t="shared" si="8"/>
        <v>No Indication</v>
      </c>
      <c r="U61" t="str">
        <f t="shared" si="9"/>
        <v>No T+M+I</v>
      </c>
      <c r="V61">
        <v>39.524643948545943</v>
      </c>
      <c r="W61">
        <v>38.745047553675931</v>
      </c>
      <c r="X61">
        <f t="shared" si="10"/>
        <v>0.77959639487001198</v>
      </c>
      <c r="Y61">
        <v>0.57885148486214077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40.1</v>
      </c>
      <c r="D62">
        <v>40.9</v>
      </c>
      <c r="E62">
        <v>39.75</v>
      </c>
      <c r="F62">
        <v>41</v>
      </c>
      <c r="G62">
        <f>_xll.TA_TYPPRICE(D62,E62,F62)</f>
        <v>40.550000000000004</v>
      </c>
      <c r="H62">
        <v>40.346008051180874</v>
      </c>
      <c r="I62" t="str">
        <f t="shared" si="0"/>
        <v>UP</v>
      </c>
      <c r="J62">
        <v>40.658980513651656</v>
      </c>
      <c r="K62">
        <v>39.271222632233133</v>
      </c>
      <c r="L62" t="str">
        <f t="shared" si="1"/>
        <v>UP</v>
      </c>
      <c r="M62" t="str">
        <f t="shared" si="2"/>
        <v>UP</v>
      </c>
      <c r="N62">
        <v>64.2404316421826</v>
      </c>
      <c r="O62" t="str">
        <f t="shared" si="3"/>
        <v>UP</v>
      </c>
      <c r="P62" t="str">
        <f t="shared" si="4"/>
        <v>UP</v>
      </c>
      <c r="Q62">
        <f t="shared" si="5"/>
        <v>1.25</v>
      </c>
      <c r="R62">
        <f t="shared" si="6"/>
        <v>1.1499999999999986</v>
      </c>
      <c r="S62">
        <f t="shared" si="7"/>
        <v>1.0869565217391317</v>
      </c>
      <c r="T62" t="str">
        <f t="shared" si="8"/>
        <v>UP</v>
      </c>
      <c r="U62" t="str">
        <f t="shared" si="9"/>
        <v>UP</v>
      </c>
      <c r="V62">
        <v>39.751621802615801</v>
      </c>
      <c r="W62">
        <v>38.912081068218455</v>
      </c>
      <c r="X62">
        <f t="shared" si="10"/>
        <v>0.839540734397346</v>
      </c>
      <c r="Y62">
        <v>0.63098933476918184</v>
      </c>
      <c r="Z62" t="str">
        <f t="shared" si="11"/>
        <v>UP</v>
      </c>
      <c r="AA62" t="str">
        <f t="shared" si="12"/>
        <v>UP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40.6</v>
      </c>
      <c r="D63">
        <v>41</v>
      </c>
      <c r="E63">
        <v>39.450000000000003</v>
      </c>
      <c r="F63">
        <v>41</v>
      </c>
      <c r="G63">
        <f>_xll.TA_TYPPRICE(D63,E63,F63)</f>
        <v>40.483333333333334</v>
      </c>
      <c r="H63">
        <v>40.414670692257104</v>
      </c>
      <c r="I63" t="str">
        <f t="shared" si="0"/>
        <v>UP</v>
      </c>
      <c r="J63">
        <v>40.734762621729068</v>
      </c>
      <c r="K63">
        <v>39.310950936181328</v>
      </c>
      <c r="L63" t="str">
        <f t="shared" si="1"/>
        <v>UP</v>
      </c>
      <c r="M63" t="str">
        <f t="shared" si="2"/>
        <v>UP</v>
      </c>
      <c r="N63">
        <v>64.2404316421826</v>
      </c>
      <c r="O63" t="str">
        <f t="shared" si="3"/>
        <v>UP</v>
      </c>
      <c r="P63" t="str">
        <f t="shared" si="4"/>
        <v>UP</v>
      </c>
      <c r="Q63">
        <f t="shared" si="5"/>
        <v>1.5499999999999972</v>
      </c>
      <c r="R63">
        <f t="shared" si="6"/>
        <v>1.5499999999999972</v>
      </c>
      <c r="S63">
        <f t="shared" si="7"/>
        <v>1</v>
      </c>
      <c r="T63" t="str">
        <f t="shared" si="8"/>
        <v>UP</v>
      </c>
      <c r="U63" t="str">
        <f t="shared" si="9"/>
        <v>UP</v>
      </c>
      <c r="V63">
        <v>39.943679986828755</v>
      </c>
      <c r="W63">
        <v>39.066741729831904</v>
      </c>
      <c r="X63">
        <f t="shared" si="10"/>
        <v>0.87693825699685135</v>
      </c>
      <c r="Y63">
        <v>0.68017911921471574</v>
      </c>
      <c r="Z63" t="str">
        <f t="shared" si="11"/>
        <v>UP</v>
      </c>
      <c r="AA63" t="str">
        <f t="shared" si="12"/>
        <v>UP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40</v>
      </c>
      <c r="D64">
        <v>40.450000000000003</v>
      </c>
      <c r="E64">
        <v>39.5</v>
      </c>
      <c r="F64">
        <v>39.85</v>
      </c>
      <c r="G64">
        <f>_xll.TA_TYPPRICE(D64,E64,F64)</f>
        <v>39.933333333333337</v>
      </c>
      <c r="H64">
        <v>40.174002012795221</v>
      </c>
      <c r="I64" t="str">
        <f t="shared" si="0"/>
        <v>DOWN</v>
      </c>
      <c r="J64">
        <v>40.671482039122608</v>
      </c>
      <c r="K64">
        <v>39.352961839252146</v>
      </c>
      <c r="L64" t="str">
        <f t="shared" si="1"/>
        <v>No Confirmation</v>
      </c>
      <c r="M64" t="str">
        <f t="shared" si="2"/>
        <v>No Trend</v>
      </c>
      <c r="N64">
        <v>45.223167531761064</v>
      </c>
      <c r="O64" t="str">
        <f t="shared" si="3"/>
        <v>No Momentum</v>
      </c>
      <c r="P64" t="str">
        <f t="shared" si="4"/>
        <v>No Trend + Momentum</v>
      </c>
      <c r="Q64">
        <f t="shared" si="5"/>
        <v>0.35000000000000142</v>
      </c>
      <c r="R64">
        <f t="shared" si="6"/>
        <v>0.95000000000000284</v>
      </c>
      <c r="S64">
        <f t="shared" si="7"/>
        <v>0.36842105263157932</v>
      </c>
      <c r="T64" t="str">
        <f t="shared" si="8"/>
        <v>No Indication</v>
      </c>
      <c r="U64" t="str">
        <f t="shared" si="9"/>
        <v>No T+M+I</v>
      </c>
      <c r="V64">
        <v>39.929267681162791</v>
      </c>
      <c r="W64">
        <v>39.124760860955469</v>
      </c>
      <c r="X64">
        <f t="shared" si="10"/>
        <v>0.80450682020732245</v>
      </c>
      <c r="Y64">
        <v>0.70504465941323713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40</v>
      </c>
      <c r="D65">
        <v>40.5</v>
      </c>
      <c r="E65">
        <v>39.6</v>
      </c>
      <c r="F65">
        <v>40</v>
      </c>
      <c r="G65">
        <f>_xll.TA_TYPPRICE(D65,E65,F65)</f>
        <v>40.033333333333331</v>
      </c>
      <c r="H65">
        <v>40.10366767306428</v>
      </c>
      <c r="I65" t="str">
        <f t="shared" si="0"/>
        <v>DOWN</v>
      </c>
      <c r="J65">
        <v>40.633374919317582</v>
      </c>
      <c r="K65">
        <v>39.407859208307222</v>
      </c>
      <c r="L65" t="str">
        <f t="shared" si="1"/>
        <v>No Confirmation</v>
      </c>
      <c r="M65" t="str">
        <f t="shared" si="2"/>
        <v>No Trend</v>
      </c>
      <c r="N65">
        <v>47.745302687352556</v>
      </c>
      <c r="O65" t="str">
        <f t="shared" si="3"/>
        <v>No Momentum</v>
      </c>
      <c r="P65" t="str">
        <f t="shared" si="4"/>
        <v>No Trend + Momentum</v>
      </c>
      <c r="Q65">
        <f t="shared" si="5"/>
        <v>0.39999999999999858</v>
      </c>
      <c r="R65">
        <f t="shared" si="6"/>
        <v>0.89999999999999858</v>
      </c>
      <c r="S65">
        <f t="shared" si="7"/>
        <v>0.44444444444444359</v>
      </c>
      <c r="T65" t="str">
        <f t="shared" si="8"/>
        <v>No Indication</v>
      </c>
      <c r="U65" t="str">
        <f t="shared" si="9"/>
        <v>No T+M+I</v>
      </c>
      <c r="V65">
        <v>39.940149576368519</v>
      </c>
      <c r="W65">
        <v>39.189593389773584</v>
      </c>
      <c r="X65">
        <f t="shared" si="10"/>
        <v>0.75055618659493462</v>
      </c>
      <c r="Y65">
        <v>0.71414696484957663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40.25</v>
      </c>
      <c r="D66">
        <v>40.25</v>
      </c>
      <c r="E66">
        <v>39.450000000000003</v>
      </c>
      <c r="F66">
        <v>39.6</v>
      </c>
      <c r="G66">
        <f>_xll.TA_TYPPRICE(D66,E66,F66)</f>
        <v>39.766666666666673</v>
      </c>
      <c r="H66">
        <v>39.93516716986548</v>
      </c>
      <c r="I66" t="str">
        <f t="shared" si="0"/>
        <v>DOWN</v>
      </c>
      <c r="J66">
        <v>40.548180492802565</v>
      </c>
      <c r="K66">
        <v>39.417223828683397</v>
      </c>
      <c r="L66" t="str">
        <f t="shared" si="1"/>
        <v>No Confirmation</v>
      </c>
      <c r="M66" t="str">
        <f t="shared" si="2"/>
        <v>No Trend</v>
      </c>
      <c r="N66">
        <v>41.392417865472517</v>
      </c>
      <c r="O66" t="str">
        <f t="shared" si="3"/>
        <v>No Momentum</v>
      </c>
      <c r="P66" t="str">
        <f t="shared" si="4"/>
        <v>No Trend + Momentum</v>
      </c>
      <c r="Q66">
        <f t="shared" si="5"/>
        <v>0.14999999999999858</v>
      </c>
      <c r="R66">
        <f t="shared" si="6"/>
        <v>0.79999999999999716</v>
      </c>
      <c r="S66">
        <f t="shared" si="7"/>
        <v>0.18749999999999889</v>
      </c>
      <c r="T66" t="str">
        <f t="shared" si="8"/>
        <v>DOWN</v>
      </c>
      <c r="U66" t="str">
        <f t="shared" si="9"/>
        <v>No T+M+I</v>
      </c>
      <c r="V66">
        <v>39.887818872311826</v>
      </c>
      <c r="W66">
        <v>39.219993879419988</v>
      </c>
      <c r="X66">
        <f t="shared" si="10"/>
        <v>0.66782499289183761</v>
      </c>
      <c r="Y66">
        <v>0.70488257045802882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39.65</v>
      </c>
      <c r="D67">
        <v>39.75</v>
      </c>
      <c r="E67">
        <v>38.549999999999997</v>
      </c>
      <c r="F67">
        <v>38.700000000000003</v>
      </c>
      <c r="G67">
        <f>_xll.TA_TYPPRICE(D67,E67,F67)</f>
        <v>39</v>
      </c>
      <c r="H67">
        <v>39.46758358493274</v>
      </c>
      <c r="I67" t="str">
        <f t="shared" ref="I67:I107" si="20">IF(F67&gt;H67,"UP","DOWN")</f>
        <v>DOWN</v>
      </c>
      <c r="J67">
        <v>40.370807049957548</v>
      </c>
      <c r="K67">
        <v>39.224507422309308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30.120552446117628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0.15000000000000568</v>
      </c>
      <c r="R67">
        <f t="shared" ref="R67:R107" si="26">D67-E67</f>
        <v>1.2000000000000028</v>
      </c>
      <c r="S67">
        <f t="shared" ref="S67:S107" si="27">Q67/R67</f>
        <v>0.12500000000000444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39.705077507340775</v>
      </c>
      <c r="W67">
        <v>39.181475814277768</v>
      </c>
      <c r="X67">
        <f t="shared" ref="X67:X107" si="30">V67-W67</f>
        <v>0.52360169306300719</v>
      </c>
      <c r="Y67">
        <v>0.66862639497902454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38.799999999999997</v>
      </c>
      <c r="D68">
        <v>39.200000000000003</v>
      </c>
      <c r="E68">
        <v>38.5</v>
      </c>
      <c r="F68">
        <v>38.65</v>
      </c>
      <c r="G68">
        <f>_xll.TA_TYPPRICE(D68,E68,F68)</f>
        <v>38.783333333333331</v>
      </c>
      <c r="H68">
        <v>39.125458459133036</v>
      </c>
      <c r="I68" t="str">
        <f t="shared" si="20"/>
        <v>DOWN</v>
      </c>
      <c r="J68">
        <v>40.110627705522539</v>
      </c>
      <c r="K68">
        <v>39.063505772907241</v>
      </c>
      <c r="L68" t="str">
        <f t="shared" si="21"/>
        <v>DOWN</v>
      </c>
      <c r="M68" t="str">
        <f t="shared" si="22"/>
        <v>DOWN</v>
      </c>
      <c r="N68">
        <v>29.561517153660137</v>
      </c>
      <c r="O68" t="str">
        <f t="shared" si="23"/>
        <v>DOWN</v>
      </c>
      <c r="P68" t="str">
        <f t="shared" si="24"/>
        <v>DOWN</v>
      </c>
      <c r="Q68">
        <f t="shared" si="25"/>
        <v>0.14999999999999858</v>
      </c>
      <c r="R68">
        <f t="shared" si="26"/>
        <v>0.70000000000000284</v>
      </c>
      <c r="S68">
        <f t="shared" si="27"/>
        <v>0.21428571428571139</v>
      </c>
      <c r="T68" t="str">
        <f t="shared" si="28"/>
        <v>No Indication</v>
      </c>
      <c r="U68" t="str">
        <f t="shared" si="29"/>
        <v>No T+M+I</v>
      </c>
      <c r="V68">
        <v>39.542757890826806</v>
      </c>
      <c r="W68">
        <v>39.142107235442374</v>
      </c>
      <c r="X68">
        <f t="shared" si="30"/>
        <v>0.40065065538443179</v>
      </c>
      <c r="Y68">
        <v>0.61503124706010603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38.75</v>
      </c>
      <c r="D69">
        <v>38.9</v>
      </c>
      <c r="E69">
        <v>37.700000000000003</v>
      </c>
      <c r="F69">
        <v>38.200000000000003</v>
      </c>
      <c r="G69">
        <f>_xll.TA_TYPPRICE(D69,E69,F69)</f>
        <v>38.266666666666666</v>
      </c>
      <c r="H69">
        <v>38.696062562899854</v>
      </c>
      <c r="I69" t="str">
        <f t="shared" si="20"/>
        <v>DOWN</v>
      </c>
      <c r="J69">
        <v>39.841599326517532</v>
      </c>
      <c r="K69">
        <v>38.760504490038969</v>
      </c>
      <c r="L69" t="str">
        <f t="shared" si="21"/>
        <v>DOWN</v>
      </c>
      <c r="M69" t="str">
        <f t="shared" si="22"/>
        <v>DOWN</v>
      </c>
      <c r="N69">
        <v>24.455275390272003</v>
      </c>
      <c r="O69" t="str">
        <f t="shared" si="23"/>
        <v>DOWN</v>
      </c>
      <c r="P69" t="str">
        <f t="shared" si="24"/>
        <v>DOWN</v>
      </c>
      <c r="Q69">
        <f t="shared" si="25"/>
        <v>0.5</v>
      </c>
      <c r="R69">
        <f t="shared" si="26"/>
        <v>1.1999999999999957</v>
      </c>
      <c r="S69">
        <f t="shared" si="27"/>
        <v>0.41666666666666813</v>
      </c>
      <c r="T69" t="str">
        <f t="shared" si="28"/>
        <v>No Indication</v>
      </c>
      <c r="U69" t="str">
        <f t="shared" si="29"/>
        <v>No T+M+I</v>
      </c>
      <c r="V69">
        <v>39.336179753776527</v>
      </c>
      <c r="W69">
        <v>39.072321514298494</v>
      </c>
      <c r="X69">
        <f t="shared" si="30"/>
        <v>0.26385823947803289</v>
      </c>
      <c r="Y69">
        <v>0.54479664554369145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38</v>
      </c>
      <c r="D70">
        <v>39</v>
      </c>
      <c r="E70">
        <v>38</v>
      </c>
      <c r="F70">
        <v>38.6</v>
      </c>
      <c r="G70">
        <f>_xll.TA_TYPPRICE(D70,E70,F70)</f>
        <v>38.533333333333331</v>
      </c>
      <c r="H70">
        <v>38.614697948116593</v>
      </c>
      <c r="I70" t="str">
        <f t="shared" si="20"/>
        <v>DOWN</v>
      </c>
      <c r="J70">
        <v>39.654577253958081</v>
      </c>
      <c r="K70">
        <v>38.591503492252528</v>
      </c>
      <c r="L70" t="str">
        <f t="shared" si="21"/>
        <v>No Confirmation</v>
      </c>
      <c r="M70" t="str">
        <f t="shared" si="22"/>
        <v>No Trend</v>
      </c>
      <c r="N70">
        <v>36.619579310679626</v>
      </c>
      <c r="O70" t="str">
        <f t="shared" si="23"/>
        <v>DOWN</v>
      </c>
      <c r="P70" t="str">
        <f t="shared" si="24"/>
        <v>No Trend + Momentum</v>
      </c>
      <c r="Q70">
        <f t="shared" si="25"/>
        <v>0.60000000000000142</v>
      </c>
      <c r="R70">
        <f t="shared" si="26"/>
        <v>1</v>
      </c>
      <c r="S70">
        <f t="shared" si="27"/>
        <v>0.60000000000000142</v>
      </c>
      <c r="T70" t="str">
        <f t="shared" si="28"/>
        <v>No Indication</v>
      </c>
      <c r="U70" t="str">
        <f t="shared" si="29"/>
        <v>No T+M+I</v>
      </c>
      <c r="V70">
        <v>39.222921330118602</v>
      </c>
      <c r="W70">
        <v>39.03733473546157</v>
      </c>
      <c r="X70">
        <f t="shared" si="30"/>
        <v>0.18558659465703187</v>
      </c>
      <c r="Y70">
        <v>0.47295463536635951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38.5</v>
      </c>
      <c r="D71">
        <v>38.799999999999997</v>
      </c>
      <c r="E71">
        <v>37.6</v>
      </c>
      <c r="F71">
        <v>37.9</v>
      </c>
      <c r="G71">
        <f>_xll.TA_TYPPRICE(D71,E71,F71)</f>
        <v>38.1</v>
      </c>
      <c r="H71">
        <v>38.357348974058297</v>
      </c>
      <c r="I71" t="str">
        <f t="shared" si="20"/>
        <v>DOWN</v>
      </c>
      <c r="J71">
        <v>39.464671197522954</v>
      </c>
      <c r="K71">
        <v>38.37116938286308</v>
      </c>
      <c r="L71" t="str">
        <f t="shared" si="21"/>
        <v>DOWN</v>
      </c>
      <c r="M71" t="str">
        <f t="shared" si="22"/>
        <v>DOWN</v>
      </c>
      <c r="N71">
        <v>27.080802105849571</v>
      </c>
      <c r="O71" t="str">
        <f t="shared" si="23"/>
        <v>DOWN</v>
      </c>
      <c r="P71" t="str">
        <f t="shared" si="24"/>
        <v>DOWN</v>
      </c>
      <c r="Q71">
        <f t="shared" si="25"/>
        <v>0.29999999999999716</v>
      </c>
      <c r="R71">
        <f t="shared" si="26"/>
        <v>1.1999999999999957</v>
      </c>
      <c r="S71">
        <f t="shared" si="27"/>
        <v>0.24999999999999853</v>
      </c>
      <c r="T71" t="str">
        <f t="shared" si="28"/>
        <v>No Indication</v>
      </c>
      <c r="U71" t="str">
        <f t="shared" si="29"/>
        <v>No T+M+I</v>
      </c>
      <c r="V71">
        <v>39.019394971638818</v>
      </c>
      <c r="W71">
        <v>38.953087718019972</v>
      </c>
      <c r="X71">
        <f t="shared" si="30"/>
        <v>6.6307253618845152E-2</v>
      </c>
      <c r="Y71">
        <v>0.39162515901685663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37.700000000000003</v>
      </c>
      <c r="D72">
        <v>37.799999999999997</v>
      </c>
      <c r="E72">
        <v>36.200000000000003</v>
      </c>
      <c r="F72">
        <v>36.299999999999997</v>
      </c>
      <c r="G72">
        <f>_xll.TA_TYPPRICE(D72,E72,F72)</f>
        <v>36.766666666666666</v>
      </c>
      <c r="H72">
        <v>37.562007820362481</v>
      </c>
      <c r="I72" t="str">
        <f t="shared" si="20"/>
        <v>DOWN</v>
      </c>
      <c r="J72">
        <v>39.094744264740072</v>
      </c>
      <c r="K72">
        <v>37.888687297782397</v>
      </c>
      <c r="L72" t="str">
        <f t="shared" si="21"/>
        <v>DOWN</v>
      </c>
      <c r="M72" t="str">
        <f t="shared" si="22"/>
        <v>DOWN</v>
      </c>
      <c r="N72">
        <v>15.525872173802865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1.5999999999999943</v>
      </c>
      <c r="S72">
        <f t="shared" si="27"/>
        <v>6.2499999999996669E-2</v>
      </c>
      <c r="T72" t="str">
        <f t="shared" si="28"/>
        <v>DOWN</v>
      </c>
      <c r="U72" t="str">
        <f t="shared" si="29"/>
        <v>DOWN</v>
      </c>
      <c r="V72">
        <v>38.601026514463612</v>
      </c>
      <c r="W72">
        <v>38.756562701870344</v>
      </c>
      <c r="X72">
        <f t="shared" si="30"/>
        <v>-0.15553618740673159</v>
      </c>
      <c r="Y72">
        <v>0.28219288973213896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37.6</v>
      </c>
      <c r="AE72">
        <f t="shared" si="36"/>
        <v>37.200000000000003</v>
      </c>
      <c r="AF72">
        <f t="shared" si="37"/>
        <v>37</v>
      </c>
      <c r="AG72">
        <f t="shared" si="38"/>
        <v>36.800000000000004</v>
      </c>
    </row>
    <row r="73" spans="1:33" x14ac:dyDescent="0.25">
      <c r="A73" t="s">
        <v>5</v>
      </c>
      <c r="B73" s="1">
        <v>42957</v>
      </c>
      <c r="C73">
        <v>36</v>
      </c>
      <c r="D73">
        <v>36.700000000000003</v>
      </c>
      <c r="E73">
        <v>34.5</v>
      </c>
      <c r="F73">
        <v>35.700000000000003</v>
      </c>
      <c r="G73">
        <f>_xll.TA_TYPPRICE(D73,E73,F73)</f>
        <v>35.633333333333333</v>
      </c>
      <c r="H73">
        <v>36.597670576847904</v>
      </c>
      <c r="I73" t="str">
        <f t="shared" si="20"/>
        <v>DOWN</v>
      </c>
      <c r="J73">
        <v>38.562578872575614</v>
      </c>
      <c r="K73">
        <v>37.135645676052974</v>
      </c>
      <c r="L73" t="str">
        <f t="shared" si="21"/>
        <v>DOWN</v>
      </c>
      <c r="M73" t="str">
        <f t="shared" si="22"/>
        <v>DOWN</v>
      </c>
      <c r="N73">
        <v>12.938142015164663</v>
      </c>
      <c r="O73" t="str">
        <f t="shared" si="23"/>
        <v>DOWN</v>
      </c>
      <c r="P73" t="str">
        <f t="shared" si="24"/>
        <v>DOWN</v>
      </c>
      <c r="Q73">
        <f t="shared" si="25"/>
        <v>1.2000000000000028</v>
      </c>
      <c r="R73">
        <f t="shared" si="26"/>
        <v>2.2000000000000028</v>
      </c>
      <c r="S73">
        <f t="shared" si="27"/>
        <v>0.54545454545454608</v>
      </c>
      <c r="T73" t="str">
        <f t="shared" si="28"/>
        <v>No Indication</v>
      </c>
      <c r="U73" t="str">
        <f t="shared" si="29"/>
        <v>No T+M+I</v>
      </c>
      <c r="V73">
        <v>38.154714743007673</v>
      </c>
      <c r="W73">
        <v>38.53015064987995</v>
      </c>
      <c r="X73">
        <f t="shared" si="30"/>
        <v>-0.37543590687227635</v>
      </c>
      <c r="Y73">
        <v>0.1506671304112559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34.9</v>
      </c>
      <c r="D74">
        <v>35.85</v>
      </c>
      <c r="E74">
        <v>34.35</v>
      </c>
      <c r="F74">
        <v>35.200000000000003</v>
      </c>
      <c r="G74">
        <f>_xll.TA_TYPPRICE(D74,E74,F74)</f>
        <v>35.133333333333333</v>
      </c>
      <c r="H74">
        <v>35.865501955090622</v>
      </c>
      <c r="I74" t="str">
        <f t="shared" si="20"/>
        <v>DOWN</v>
      </c>
      <c r="J74">
        <v>37.959783567558809</v>
      </c>
      <c r="K74">
        <v>36.516613303596756</v>
      </c>
      <c r="L74" t="str">
        <f t="shared" si="21"/>
        <v>DOWN</v>
      </c>
      <c r="M74" t="str">
        <f t="shared" si="22"/>
        <v>DOWN</v>
      </c>
      <c r="N74">
        <v>11.024162240970915</v>
      </c>
      <c r="O74" t="str">
        <f t="shared" si="23"/>
        <v>DOWN</v>
      </c>
      <c r="P74" t="str">
        <f t="shared" si="24"/>
        <v>DOWN</v>
      </c>
      <c r="Q74">
        <f t="shared" si="25"/>
        <v>0.85000000000000142</v>
      </c>
      <c r="R74">
        <f t="shared" si="26"/>
        <v>1.5</v>
      </c>
      <c r="S74">
        <f t="shared" si="27"/>
        <v>0.56666666666666765</v>
      </c>
      <c r="T74" t="str">
        <f t="shared" si="28"/>
        <v>No Indication</v>
      </c>
      <c r="U74" t="str">
        <f t="shared" si="29"/>
        <v>No T+M+I</v>
      </c>
      <c r="V74">
        <v>37.700143244083414</v>
      </c>
      <c r="W74">
        <v>38.283472823962917</v>
      </c>
      <c r="X74">
        <f t="shared" si="30"/>
        <v>-0.58332957987950351</v>
      </c>
      <c r="Y74">
        <v>3.8677883531040014E-3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35.6</v>
      </c>
      <c r="D75">
        <v>36.450000000000003</v>
      </c>
      <c r="E75">
        <v>35.4</v>
      </c>
      <c r="F75">
        <v>36.299999999999997</v>
      </c>
      <c r="G75">
        <f>_xll.TA_TYPPRICE(D75,E75,F75)</f>
        <v>36.049999999999997</v>
      </c>
      <c r="H75">
        <v>35.957750977545309</v>
      </c>
      <c r="I75" t="str">
        <f t="shared" si="20"/>
        <v>UP</v>
      </c>
      <c r="J75">
        <v>37.624276108101299</v>
      </c>
      <c r="K75">
        <v>36.268477013908587</v>
      </c>
      <c r="L75" t="str">
        <f t="shared" si="21"/>
        <v>No Confirmation</v>
      </c>
      <c r="M75" t="str">
        <f t="shared" si="22"/>
        <v>No Trend</v>
      </c>
      <c r="N75">
        <v>36.753753221666535</v>
      </c>
      <c r="O75" t="str">
        <f t="shared" si="23"/>
        <v>DOWN</v>
      </c>
      <c r="P75" t="str">
        <f t="shared" si="24"/>
        <v>No Trend + Momentum</v>
      </c>
      <c r="Q75">
        <f t="shared" si="25"/>
        <v>0.89999999999999858</v>
      </c>
      <c r="R75">
        <f t="shared" si="26"/>
        <v>1.0500000000000043</v>
      </c>
      <c r="S75">
        <f t="shared" si="27"/>
        <v>0.85714285714285232</v>
      </c>
      <c r="T75" t="str">
        <f t="shared" si="28"/>
        <v>UP</v>
      </c>
      <c r="U75" t="str">
        <f t="shared" si="29"/>
        <v>No T+M+I</v>
      </c>
      <c r="V75">
        <v>37.484736591147502</v>
      </c>
      <c r="W75">
        <v>38.136548911076773</v>
      </c>
      <c r="X75">
        <f t="shared" si="30"/>
        <v>-0.65181231992927025</v>
      </c>
      <c r="Y75">
        <v>-0.12726823330337084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36.450000000000003</v>
      </c>
      <c r="D76">
        <v>36.950000000000003</v>
      </c>
      <c r="E76">
        <v>35.950000000000003</v>
      </c>
      <c r="F76">
        <v>36.65</v>
      </c>
      <c r="G76">
        <f>_xll.TA_TYPPRICE(D76,E76,F76)</f>
        <v>36.516666666666673</v>
      </c>
      <c r="H76">
        <v>36.237208822105991</v>
      </c>
      <c r="I76" t="str">
        <f t="shared" si="20"/>
        <v>UP</v>
      </c>
      <c r="J76">
        <v>37.474436972967681</v>
      </c>
      <c r="K76">
        <v>36.197704344151127</v>
      </c>
      <c r="L76" t="str">
        <f t="shared" si="21"/>
        <v>No Confirmation</v>
      </c>
      <c r="M76" t="str">
        <f t="shared" si="22"/>
        <v>No Trend</v>
      </c>
      <c r="N76">
        <v>43.277559777293952</v>
      </c>
      <c r="O76" t="str">
        <f t="shared" si="23"/>
        <v>No Momentum</v>
      </c>
      <c r="P76" t="str">
        <f t="shared" si="24"/>
        <v>No Trend + Momentum</v>
      </c>
      <c r="Q76">
        <f t="shared" si="25"/>
        <v>0.69999999999999574</v>
      </c>
      <c r="R76">
        <f t="shared" si="26"/>
        <v>1</v>
      </c>
      <c r="S76">
        <f t="shared" si="27"/>
        <v>0.69999999999999574</v>
      </c>
      <c r="T76" t="str">
        <f t="shared" si="28"/>
        <v>No Indication</v>
      </c>
      <c r="U76" t="str">
        <f t="shared" si="29"/>
        <v>No T+M+I</v>
      </c>
      <c r="V76">
        <v>37.356315577124811</v>
      </c>
      <c r="W76">
        <v>38.02643417692294</v>
      </c>
      <c r="X76">
        <f t="shared" si="30"/>
        <v>-0.67011859979812982</v>
      </c>
      <c r="Y76">
        <v>-0.23583830660232263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37</v>
      </c>
      <c r="D77">
        <v>37.15</v>
      </c>
      <c r="E77">
        <v>36.35</v>
      </c>
      <c r="F77">
        <v>36.700000000000003</v>
      </c>
      <c r="G77">
        <f>_xll.TA_TYPPRICE(D77,E77,F77)</f>
        <v>36.733333333333334</v>
      </c>
      <c r="H77">
        <v>36.485271077719659</v>
      </c>
      <c r="I77" t="str">
        <f t="shared" si="20"/>
        <v>UP</v>
      </c>
      <c r="J77">
        <v>37.402339867863752</v>
      </c>
      <c r="K77">
        <v>36.231547823228652</v>
      </c>
      <c r="L77" t="str">
        <f t="shared" si="21"/>
        <v>No Confirmation</v>
      </c>
      <c r="M77" t="str">
        <f t="shared" si="22"/>
        <v>No Trend</v>
      </c>
      <c r="N77">
        <v>44.303463205710166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0.35000000000000142</v>
      </c>
      <c r="R77">
        <f t="shared" si="26"/>
        <v>0.79999999999999716</v>
      </c>
      <c r="S77">
        <f t="shared" si="27"/>
        <v>0.43750000000000333</v>
      </c>
      <c r="T77" t="str">
        <f t="shared" si="28"/>
        <v>No Indication</v>
      </c>
      <c r="U77" t="str">
        <f t="shared" si="29"/>
        <v>No T+M+I</v>
      </c>
      <c r="V77">
        <v>37.255343949874842</v>
      </c>
      <c r="W77">
        <v>37.928179793447164</v>
      </c>
      <c r="X77">
        <f t="shared" si="30"/>
        <v>-0.67283584357232229</v>
      </c>
      <c r="Y77">
        <v>-0.32323781399632256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36.299999999999997</v>
      </c>
      <c r="D78">
        <v>36.65</v>
      </c>
      <c r="E78">
        <v>35.85</v>
      </c>
      <c r="F78">
        <v>36.4</v>
      </c>
      <c r="G78">
        <f>_xll.TA_TYPPRICE(D78,E78,F78)</f>
        <v>36.300000000000004</v>
      </c>
      <c r="H78">
        <v>36.392635538859835</v>
      </c>
      <c r="I78" t="str">
        <f t="shared" si="20"/>
        <v>UP</v>
      </c>
      <c r="J78">
        <v>37.235153230560698</v>
      </c>
      <c r="K78">
        <v>36.146759418066729</v>
      </c>
      <c r="L78" t="str">
        <f t="shared" si="21"/>
        <v>No Confirmation</v>
      </c>
      <c r="M78" t="str">
        <f t="shared" si="22"/>
        <v>No Trend</v>
      </c>
      <c r="N78">
        <v>39.011621546311687</v>
      </c>
      <c r="O78" t="str">
        <f t="shared" si="23"/>
        <v>DOWN</v>
      </c>
      <c r="P78" t="str">
        <f t="shared" si="24"/>
        <v>No Trend + Momentum</v>
      </c>
      <c r="Q78">
        <f t="shared" si="25"/>
        <v>0.54999999999999716</v>
      </c>
      <c r="R78">
        <f t="shared" si="26"/>
        <v>0.79999999999999716</v>
      </c>
      <c r="S78">
        <f t="shared" si="27"/>
        <v>0.68749999999999889</v>
      </c>
      <c r="T78" t="str">
        <f t="shared" si="28"/>
        <v>No Indication</v>
      </c>
      <c r="U78" t="str">
        <f t="shared" si="29"/>
        <v>No T+M+I</v>
      </c>
      <c r="V78">
        <v>37.123752572971021</v>
      </c>
      <c r="W78">
        <v>37.814981290228857</v>
      </c>
      <c r="X78">
        <f t="shared" si="30"/>
        <v>-0.69122871725783597</v>
      </c>
      <c r="Y78">
        <v>-0.39683599464862523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36.6</v>
      </c>
      <c r="D79">
        <v>36.6</v>
      </c>
      <c r="E79">
        <v>35.700000000000003</v>
      </c>
      <c r="F79">
        <v>35.85</v>
      </c>
      <c r="G79">
        <f>_xll.TA_TYPPRICE(D79,E79,F79)</f>
        <v>36.050000000000004</v>
      </c>
      <c r="H79">
        <v>36.221317769429916</v>
      </c>
      <c r="I79" t="str">
        <f t="shared" si="20"/>
        <v>DOWN</v>
      </c>
      <c r="J79">
        <v>37.094008068213874</v>
      </c>
      <c r="K79">
        <v>36.047479547385237</v>
      </c>
      <c r="L79" t="str">
        <f t="shared" si="21"/>
        <v>DOWN</v>
      </c>
      <c r="M79" t="str">
        <f t="shared" si="22"/>
        <v>DOWN</v>
      </c>
      <c r="N79">
        <v>30.627885035823393</v>
      </c>
      <c r="O79" t="str">
        <f t="shared" si="23"/>
        <v>DOWN</v>
      </c>
      <c r="P79" t="str">
        <f t="shared" si="24"/>
        <v>DOWN</v>
      </c>
      <c r="Q79">
        <f t="shared" si="25"/>
        <v>0.14999999999999858</v>
      </c>
      <c r="R79">
        <f t="shared" si="26"/>
        <v>0.89999999999999858</v>
      </c>
      <c r="S79">
        <f t="shared" si="27"/>
        <v>0.16666666666666535</v>
      </c>
      <c r="T79" t="str">
        <f t="shared" si="28"/>
        <v>DOWN</v>
      </c>
      <c r="U79" t="str">
        <f t="shared" si="29"/>
        <v>DOWN</v>
      </c>
      <c r="V79">
        <v>36.927790638667787</v>
      </c>
      <c r="W79">
        <v>37.669427120582277</v>
      </c>
      <c r="X79">
        <f t="shared" si="30"/>
        <v>-0.74163648191449028</v>
      </c>
      <c r="Y79">
        <v>-0.46579609210179823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36.25</v>
      </c>
      <c r="D80">
        <v>36.299999999999997</v>
      </c>
      <c r="E80">
        <v>35.299999999999997</v>
      </c>
      <c r="F80">
        <v>35.75</v>
      </c>
      <c r="G80">
        <f>_xll.TA_TYPPRICE(D80,E80,F80)</f>
        <v>35.783333333333331</v>
      </c>
      <c r="H80">
        <v>36.002325551381624</v>
      </c>
      <c r="I80" t="str">
        <f t="shared" si="20"/>
        <v>DOWN</v>
      </c>
      <c r="J80">
        <v>36.917561830833016</v>
      </c>
      <c r="K80">
        <v>35.881372981299627</v>
      </c>
      <c r="L80" t="str">
        <f t="shared" si="21"/>
        <v>DOWN</v>
      </c>
      <c r="M80" t="str">
        <f t="shared" si="22"/>
        <v>DOWN</v>
      </c>
      <c r="N80">
        <v>29.201627355078536</v>
      </c>
      <c r="O80" t="str">
        <f t="shared" si="23"/>
        <v>DOWN</v>
      </c>
      <c r="P80" t="str">
        <f t="shared" si="24"/>
        <v>DOWN</v>
      </c>
      <c r="Q80">
        <f t="shared" si="25"/>
        <v>0.45000000000000284</v>
      </c>
      <c r="R80">
        <f t="shared" si="26"/>
        <v>1</v>
      </c>
      <c r="S80">
        <f t="shared" si="27"/>
        <v>0.45000000000000284</v>
      </c>
      <c r="T80" t="str">
        <f t="shared" si="28"/>
        <v>No Indication</v>
      </c>
      <c r="U80" t="str">
        <f t="shared" si="29"/>
        <v>No T+M+I</v>
      </c>
      <c r="V80">
        <v>36.746592078872744</v>
      </c>
      <c r="W80">
        <v>37.527247333872481</v>
      </c>
      <c r="X80">
        <f t="shared" si="30"/>
        <v>-0.78065525499973631</v>
      </c>
      <c r="Y80">
        <v>-0.52876792468138589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35.75</v>
      </c>
      <c r="D81">
        <v>36.5</v>
      </c>
      <c r="E81">
        <v>35.6</v>
      </c>
      <c r="F81">
        <v>36.450000000000003</v>
      </c>
      <c r="G81">
        <f>_xll.TA_TYPPRICE(D81,E81,F81)</f>
        <v>36.18333333333333</v>
      </c>
      <c r="H81">
        <v>36.092829442357477</v>
      </c>
      <c r="I81" t="str">
        <f t="shared" si="20"/>
        <v>UP</v>
      </c>
      <c r="J81">
        <v>36.824770312870122</v>
      </c>
      <c r="K81">
        <v>35.818845652121929</v>
      </c>
      <c r="L81" t="str">
        <f t="shared" si="21"/>
        <v>No Confirmation</v>
      </c>
      <c r="M81" t="str">
        <f t="shared" si="22"/>
        <v>No Trend</v>
      </c>
      <c r="N81">
        <v>49.697908977321994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0.85000000000000142</v>
      </c>
      <c r="R81">
        <f t="shared" si="26"/>
        <v>0.89999999999999858</v>
      </c>
      <c r="S81">
        <f t="shared" si="27"/>
        <v>0.94444444444444753</v>
      </c>
      <c r="T81" t="str">
        <f t="shared" si="28"/>
        <v>UP</v>
      </c>
      <c r="U81" t="str">
        <f t="shared" si="29"/>
        <v>No T+M+I</v>
      </c>
      <c r="V81">
        <v>36.700962528276939</v>
      </c>
      <c r="W81">
        <v>37.447451235067113</v>
      </c>
      <c r="X81">
        <f t="shared" si="30"/>
        <v>-0.74648870679017421</v>
      </c>
      <c r="Y81">
        <v>-0.57231208110314358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36.85</v>
      </c>
      <c r="D82">
        <v>36.9</v>
      </c>
      <c r="E82">
        <v>36.299999999999997</v>
      </c>
      <c r="F82">
        <v>36.700000000000003</v>
      </c>
      <c r="G82">
        <f>_xll.TA_TYPPRICE(D82,E82,F82)</f>
        <v>36.633333333333333</v>
      </c>
      <c r="H82">
        <v>36.363081387845405</v>
      </c>
      <c r="I82" t="str">
        <f t="shared" si="20"/>
        <v>UP</v>
      </c>
      <c r="J82">
        <v>36.841488021121208</v>
      </c>
      <c r="K82">
        <v>35.925768840539277</v>
      </c>
      <c r="L82" t="str">
        <f t="shared" si="21"/>
        <v>No Confirmation</v>
      </c>
      <c r="M82" t="str">
        <f t="shared" si="22"/>
        <v>No Trend</v>
      </c>
      <c r="N82">
        <v>55.454995932517761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0.40000000000000568</v>
      </c>
      <c r="R82">
        <f t="shared" si="26"/>
        <v>0.60000000000000142</v>
      </c>
      <c r="S82">
        <f t="shared" si="27"/>
        <v>0.66666666666667451</v>
      </c>
      <c r="T82" t="str">
        <f t="shared" si="28"/>
        <v>No Indication</v>
      </c>
      <c r="U82" t="str">
        <f t="shared" si="29"/>
        <v>No T+M+I</v>
      </c>
      <c r="V82">
        <v>36.700814447003566</v>
      </c>
      <c r="W82">
        <v>37.392084476913993</v>
      </c>
      <c r="X82">
        <f t="shared" si="30"/>
        <v>-0.6912700299104273</v>
      </c>
      <c r="Y82">
        <v>-0.59610367086460037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36.9</v>
      </c>
      <c r="D83">
        <v>37.200000000000003</v>
      </c>
      <c r="E83">
        <v>36.450000000000003</v>
      </c>
      <c r="F83">
        <v>36.950000000000003</v>
      </c>
      <c r="G83">
        <f>_xll.TA_TYPPRICE(D83,E83,F83)</f>
        <v>36.866666666666667</v>
      </c>
      <c r="H83">
        <v>36.614874027256036</v>
      </c>
      <c r="I83" t="str">
        <f t="shared" si="20"/>
        <v>UP</v>
      </c>
      <c r="J83">
        <v>36.921157349760939</v>
      </c>
      <c r="K83">
        <v>36.042264653752774</v>
      </c>
      <c r="L83" t="str">
        <f t="shared" si="21"/>
        <v>UP</v>
      </c>
      <c r="M83" t="str">
        <f t="shared" si="22"/>
        <v>UP</v>
      </c>
      <c r="N83">
        <v>61.030134547117711</v>
      </c>
      <c r="O83" t="str">
        <f t="shared" si="23"/>
        <v>UP</v>
      </c>
      <c r="P83" t="str">
        <f t="shared" si="24"/>
        <v>UP</v>
      </c>
      <c r="Q83">
        <f t="shared" si="25"/>
        <v>0.5</v>
      </c>
      <c r="R83">
        <f t="shared" si="26"/>
        <v>0.75</v>
      </c>
      <c r="S83">
        <f t="shared" si="27"/>
        <v>0.66666666666666663</v>
      </c>
      <c r="T83" t="str">
        <f t="shared" si="28"/>
        <v>No Indication</v>
      </c>
      <c r="U83" t="str">
        <f t="shared" si="29"/>
        <v>No T+M+I</v>
      </c>
      <c r="V83">
        <v>36.739150685926091</v>
      </c>
      <c r="W83">
        <v>37.35933747862407</v>
      </c>
      <c r="X83">
        <f t="shared" si="30"/>
        <v>-0.62018679269797872</v>
      </c>
      <c r="Y83">
        <v>-0.60092029523127599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36.85</v>
      </c>
      <c r="D84">
        <v>36.85</v>
      </c>
      <c r="E84">
        <v>36</v>
      </c>
      <c r="F84">
        <v>36.1</v>
      </c>
      <c r="G84">
        <f>_xll.TA_TYPPRICE(D84,E84,F84)</f>
        <v>36.316666666666663</v>
      </c>
      <c r="H84">
        <v>36.465770346961349</v>
      </c>
      <c r="I84" t="str">
        <f t="shared" si="20"/>
        <v>DOWN</v>
      </c>
      <c r="J84">
        <v>36.905344605369621</v>
      </c>
      <c r="K84">
        <v>36.032872508474377</v>
      </c>
      <c r="L84" t="str">
        <f t="shared" si="21"/>
        <v>No Confirmation</v>
      </c>
      <c r="M84" t="str">
        <f t="shared" si="22"/>
        <v>No Trend</v>
      </c>
      <c r="N84">
        <v>39.839005842831277</v>
      </c>
      <c r="O84" t="str">
        <f t="shared" si="23"/>
        <v>DOWN</v>
      </c>
      <c r="P84" t="str">
        <f t="shared" si="24"/>
        <v>No Trend + Momentum</v>
      </c>
      <c r="Q84">
        <f t="shared" si="25"/>
        <v>0.10000000000000142</v>
      </c>
      <c r="R84">
        <f t="shared" si="26"/>
        <v>0.85000000000000142</v>
      </c>
      <c r="S84">
        <f t="shared" si="27"/>
        <v>0.11764705882353088</v>
      </c>
      <c r="T84" t="str">
        <f t="shared" si="28"/>
        <v>DOWN</v>
      </c>
      <c r="U84" t="str">
        <f t="shared" si="29"/>
        <v>No T+M+I</v>
      </c>
      <c r="V84">
        <v>36.640819811168228</v>
      </c>
      <c r="W84">
        <v>37.266053220948216</v>
      </c>
      <c r="X84">
        <f t="shared" si="30"/>
        <v>-0.62523340977998743</v>
      </c>
      <c r="Y84">
        <v>-0.60578291814101826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36.4</v>
      </c>
      <c r="D85">
        <v>37.6</v>
      </c>
      <c r="E85">
        <v>36.4</v>
      </c>
      <c r="F85">
        <v>37.200000000000003</v>
      </c>
      <c r="G85">
        <f>_xll.TA_TYPPRICE(D85,E85,F85)</f>
        <v>37.06666666666667</v>
      </c>
      <c r="H85">
        <v>36.766218506814013</v>
      </c>
      <c r="I85" t="str">
        <f t="shared" si="20"/>
        <v>UP</v>
      </c>
      <c r="J85">
        <v>37.059712470843039</v>
      </c>
      <c r="K85">
        <v>36.114456395480069</v>
      </c>
      <c r="L85" t="str">
        <f t="shared" si="21"/>
        <v>UP</v>
      </c>
      <c r="M85" t="str">
        <f t="shared" si="22"/>
        <v>UP</v>
      </c>
      <c r="N85">
        <v>61.476892668369651</v>
      </c>
      <c r="O85" t="str">
        <f t="shared" si="23"/>
        <v>UP</v>
      </c>
      <c r="P85" t="str">
        <f t="shared" si="24"/>
        <v>UP</v>
      </c>
      <c r="Q85">
        <f t="shared" si="25"/>
        <v>0.80000000000000426</v>
      </c>
      <c r="R85">
        <f t="shared" si="26"/>
        <v>1.2000000000000028</v>
      </c>
      <c r="S85">
        <f t="shared" si="27"/>
        <v>0.66666666666666863</v>
      </c>
      <c r="T85" t="str">
        <f t="shared" si="28"/>
        <v>No Indication</v>
      </c>
      <c r="U85" t="str">
        <f t="shared" si="29"/>
        <v>No T+M+I</v>
      </c>
      <c r="V85">
        <v>36.726847532526961</v>
      </c>
      <c r="W85">
        <v>37.261160389766864</v>
      </c>
      <c r="X85">
        <f t="shared" si="30"/>
        <v>-0.53431285723990385</v>
      </c>
      <c r="Y85">
        <v>-0.5914889059607954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37.299999999999997</v>
      </c>
      <c r="D86">
        <v>38.9</v>
      </c>
      <c r="E86">
        <v>37</v>
      </c>
      <c r="F86">
        <v>38.15</v>
      </c>
      <c r="G86">
        <f>_xll.TA_TYPPRICE(D86,E86,F86)</f>
        <v>38.016666666666673</v>
      </c>
      <c r="H86">
        <v>37.391442586740339</v>
      </c>
      <c r="I86" t="str">
        <f t="shared" si="20"/>
        <v>UP</v>
      </c>
      <c r="J86">
        <v>37.468665255100142</v>
      </c>
      <c r="K86">
        <v>36.311243863151162</v>
      </c>
      <c r="L86" t="str">
        <f t="shared" si="21"/>
        <v>UP</v>
      </c>
      <c r="M86" t="str">
        <f t="shared" si="22"/>
        <v>UP</v>
      </c>
      <c r="N86">
        <v>72.251121748164252</v>
      </c>
      <c r="O86" t="str">
        <f t="shared" si="23"/>
        <v>UP</v>
      </c>
      <c r="P86" t="str">
        <f t="shared" si="24"/>
        <v>UP</v>
      </c>
      <c r="Q86">
        <f t="shared" si="25"/>
        <v>1.1499999999999986</v>
      </c>
      <c r="R86">
        <f t="shared" si="26"/>
        <v>1.8999999999999986</v>
      </c>
      <c r="S86">
        <f t="shared" si="27"/>
        <v>0.6052631578947365</v>
      </c>
      <c r="T86" t="str">
        <f t="shared" si="28"/>
        <v>No Indication</v>
      </c>
      <c r="U86" t="str">
        <f t="shared" si="29"/>
        <v>No T+M+I</v>
      </c>
      <c r="V86">
        <v>36.945794065984352</v>
      </c>
      <c r="W86">
        <v>37.327000360895248</v>
      </c>
      <c r="X86">
        <f t="shared" si="30"/>
        <v>-0.3812062949108963</v>
      </c>
      <c r="Y86">
        <v>-0.5494323837508156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38.25</v>
      </c>
      <c r="D87">
        <v>38.75</v>
      </c>
      <c r="E87">
        <v>37.549999999999997</v>
      </c>
      <c r="F87">
        <v>38.25</v>
      </c>
      <c r="G87">
        <f>_xll.TA_TYPPRICE(D87,E87,F87)</f>
        <v>38.18333333333333</v>
      </c>
      <c r="H87">
        <v>37.787387960036838</v>
      </c>
      <c r="I87" t="str">
        <f t="shared" si="20"/>
        <v>UP</v>
      </c>
      <c r="J87">
        <v>37.753406309522333</v>
      </c>
      <c r="K87">
        <v>36.586523004673126</v>
      </c>
      <c r="L87" t="str">
        <f t="shared" si="21"/>
        <v>UP</v>
      </c>
      <c r="M87" t="str">
        <f t="shared" si="22"/>
        <v>UP</v>
      </c>
      <c r="N87">
        <v>73.236043256489907</v>
      </c>
      <c r="O87" t="str">
        <f t="shared" si="23"/>
        <v>UP</v>
      </c>
      <c r="P87" t="str">
        <f t="shared" si="24"/>
        <v>UP</v>
      </c>
      <c r="Q87">
        <f t="shared" si="25"/>
        <v>0.70000000000000284</v>
      </c>
      <c r="R87">
        <f t="shared" si="26"/>
        <v>1.2000000000000028</v>
      </c>
      <c r="S87">
        <f t="shared" si="27"/>
        <v>0.58333333333333437</v>
      </c>
      <c r="T87" t="str">
        <f t="shared" si="28"/>
        <v>No Indication</v>
      </c>
      <c r="U87" t="str">
        <f t="shared" si="29"/>
        <v>No T+M+I</v>
      </c>
      <c r="V87">
        <v>37.146441132755989</v>
      </c>
      <c r="W87">
        <v>37.395370704532638</v>
      </c>
      <c r="X87">
        <f t="shared" si="30"/>
        <v>-0.24892957177664954</v>
      </c>
      <c r="Y87">
        <v>-0.48933182135598241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38.4</v>
      </c>
      <c r="D88">
        <v>41.6</v>
      </c>
      <c r="E88">
        <v>38.200000000000003</v>
      </c>
      <c r="F88">
        <v>41.15</v>
      </c>
      <c r="G88">
        <f>_xll.TA_TYPPRICE(D88,E88,F88)</f>
        <v>40.31666666666667</v>
      </c>
      <c r="H88">
        <v>39.052027313351758</v>
      </c>
      <c r="I88" t="str">
        <f t="shared" si="20"/>
        <v>UP</v>
      </c>
      <c r="J88">
        <v>38.608204907406261</v>
      </c>
      <c r="K88">
        <v>36.9450734480791</v>
      </c>
      <c r="L88" t="str">
        <f t="shared" si="21"/>
        <v>UP</v>
      </c>
      <c r="M88" t="str">
        <f t="shared" si="22"/>
        <v>UP</v>
      </c>
      <c r="N88">
        <v>88.295617699866128</v>
      </c>
      <c r="O88" t="str">
        <f t="shared" si="23"/>
        <v>UP</v>
      </c>
      <c r="P88" t="str">
        <f t="shared" si="24"/>
        <v>UP</v>
      </c>
      <c r="Q88">
        <f t="shared" si="25"/>
        <v>2.9499999999999957</v>
      </c>
      <c r="R88">
        <f t="shared" si="26"/>
        <v>3.3999999999999986</v>
      </c>
      <c r="S88">
        <f t="shared" si="27"/>
        <v>0.86764705882352855</v>
      </c>
      <c r="T88" t="str">
        <f t="shared" si="28"/>
        <v>UP</v>
      </c>
      <c r="U88" t="str">
        <f t="shared" si="29"/>
        <v>UP</v>
      </c>
      <c r="V88">
        <v>37.762373266178145</v>
      </c>
      <c r="W88">
        <v>37.673491393085776</v>
      </c>
      <c r="X88">
        <f t="shared" si="30"/>
        <v>8.8881873092368835E-2</v>
      </c>
      <c r="Y88">
        <v>-0.37368908246631216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38.6</v>
      </c>
      <c r="AE88">
        <f t="shared" si="36"/>
        <v>39.5</v>
      </c>
      <c r="AF88">
        <f t="shared" si="37"/>
        <v>39.900000000000006</v>
      </c>
      <c r="AG88">
        <f t="shared" si="38"/>
        <v>40.300000000000004</v>
      </c>
    </row>
    <row r="89" spans="1:33" x14ac:dyDescent="0.25">
      <c r="A89" t="s">
        <v>5</v>
      </c>
      <c r="B89" s="1">
        <v>42983</v>
      </c>
      <c r="C89">
        <v>41.2</v>
      </c>
      <c r="D89">
        <v>42.3</v>
      </c>
      <c r="E89">
        <v>40.5</v>
      </c>
      <c r="F89">
        <v>41.1</v>
      </c>
      <c r="G89">
        <f>_xll.TA_TYPPRICE(D89,E89,F89)</f>
        <v>41.300000000000004</v>
      </c>
      <c r="H89">
        <v>40.176013656675877</v>
      </c>
      <c r="I89" t="str">
        <f t="shared" si="20"/>
        <v>UP</v>
      </c>
      <c r="J89">
        <v>39.428603816871536</v>
      </c>
      <c r="K89">
        <v>37.735057126283742</v>
      </c>
      <c r="L89" t="str">
        <f t="shared" si="21"/>
        <v>UP</v>
      </c>
      <c r="M89" t="str">
        <f t="shared" si="22"/>
        <v>UP</v>
      </c>
      <c r="N89">
        <v>87.237707885741486</v>
      </c>
      <c r="O89" t="str">
        <f t="shared" si="23"/>
        <v>UP</v>
      </c>
      <c r="P89" t="str">
        <f t="shared" si="24"/>
        <v>UP</v>
      </c>
      <c r="Q89">
        <f t="shared" si="25"/>
        <v>0.60000000000000142</v>
      </c>
      <c r="R89">
        <f t="shared" si="26"/>
        <v>1.7999999999999972</v>
      </c>
      <c r="S89">
        <f t="shared" si="27"/>
        <v>0.33333333333333465</v>
      </c>
      <c r="T89" t="str">
        <f t="shared" si="28"/>
        <v>No Indication</v>
      </c>
      <c r="U89" t="str">
        <f t="shared" si="29"/>
        <v>No T+M+I</v>
      </c>
      <c r="V89">
        <v>38.275854302150741</v>
      </c>
      <c r="W89">
        <v>37.927306845449792</v>
      </c>
      <c r="X89">
        <f t="shared" si="30"/>
        <v>0.348547456700949</v>
      </c>
      <c r="Y89">
        <v>-0.22924177463285991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40.85</v>
      </c>
      <c r="D90">
        <v>42.8</v>
      </c>
      <c r="E90">
        <v>39.85</v>
      </c>
      <c r="F90">
        <v>42.25</v>
      </c>
      <c r="G90">
        <f>_xll.TA_TYPPRICE(D90,E90,F90)</f>
        <v>41.633333333333333</v>
      </c>
      <c r="H90">
        <v>40.904673495004602</v>
      </c>
      <c r="I90" t="str">
        <f t="shared" si="20"/>
        <v>UP</v>
      </c>
      <c r="J90">
        <v>40.177802968677859</v>
      </c>
      <c r="K90">
        <v>38.205044431554022</v>
      </c>
      <c r="L90" t="str">
        <f t="shared" si="21"/>
        <v>UP</v>
      </c>
      <c r="M90" t="str">
        <f t="shared" si="22"/>
        <v>UP</v>
      </c>
      <c r="N90">
        <v>90.507543734121583</v>
      </c>
      <c r="O90" t="str">
        <f t="shared" si="23"/>
        <v>UP</v>
      </c>
      <c r="P90" t="str">
        <f t="shared" si="24"/>
        <v>UP</v>
      </c>
      <c r="Q90">
        <f t="shared" si="25"/>
        <v>2.3999999999999986</v>
      </c>
      <c r="R90">
        <f t="shared" si="26"/>
        <v>2.9499999999999957</v>
      </c>
      <c r="S90">
        <f t="shared" si="27"/>
        <v>0.81355932203389902</v>
      </c>
      <c r="T90" t="str">
        <f t="shared" si="28"/>
        <v>UP</v>
      </c>
      <c r="U90" t="str">
        <f t="shared" si="29"/>
        <v>UP</v>
      </c>
      <c r="V90">
        <v>38.887261332589091</v>
      </c>
      <c r="W90">
        <v>38.247506338379438</v>
      </c>
      <c r="X90">
        <f t="shared" si="30"/>
        <v>0.6397549942096532</v>
      </c>
      <c r="Y90">
        <v>-5.5442420864357272E-2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40.200000000000003</v>
      </c>
      <c r="AE90">
        <f t="shared" si="36"/>
        <v>41</v>
      </c>
      <c r="AF90">
        <f t="shared" si="37"/>
        <v>41.35</v>
      </c>
      <c r="AG90">
        <f t="shared" si="38"/>
        <v>41.650000000000006</v>
      </c>
    </row>
    <row r="91" spans="1:33" x14ac:dyDescent="0.25">
      <c r="A91" t="s">
        <v>5</v>
      </c>
      <c r="B91" s="1">
        <v>42985</v>
      </c>
      <c r="C91">
        <v>42.5</v>
      </c>
      <c r="D91">
        <v>43</v>
      </c>
      <c r="E91">
        <v>41.5</v>
      </c>
      <c r="F91">
        <v>41.7</v>
      </c>
      <c r="G91">
        <f>_xll.TA_TYPPRICE(D91,E91,F91)</f>
        <v>42.06666666666667</v>
      </c>
      <c r="H91">
        <v>41.485670080835632</v>
      </c>
      <c r="I91" t="str">
        <f t="shared" si="20"/>
        <v>UP</v>
      </c>
      <c r="J91">
        <v>40.804957864527225</v>
      </c>
      <c r="K91">
        <v>38.93725678009757</v>
      </c>
      <c r="L91" t="str">
        <f t="shared" si="21"/>
        <v>UP</v>
      </c>
      <c r="M91" t="str">
        <f t="shared" si="22"/>
        <v>UP</v>
      </c>
      <c r="N91">
        <v>78.485901885513869</v>
      </c>
      <c r="O91" t="str">
        <f t="shared" si="23"/>
        <v>UP</v>
      </c>
      <c r="P91" t="str">
        <f t="shared" si="24"/>
        <v>UP</v>
      </c>
      <c r="Q91">
        <f t="shared" si="25"/>
        <v>0.20000000000000284</v>
      </c>
      <c r="R91">
        <f t="shared" si="26"/>
        <v>1.5</v>
      </c>
      <c r="S91">
        <f t="shared" si="27"/>
        <v>0.13333333333333522</v>
      </c>
      <c r="T91" t="str">
        <f t="shared" si="28"/>
        <v>DOWN</v>
      </c>
      <c r="U91" t="str">
        <f t="shared" si="29"/>
        <v>No T+M+I</v>
      </c>
      <c r="V91">
        <v>39.319990358344619</v>
      </c>
      <c r="W91">
        <v>38.503246609610592</v>
      </c>
      <c r="X91">
        <f t="shared" si="30"/>
        <v>0.81674374873402655</v>
      </c>
      <c r="Y91">
        <v>0.1189948130553195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</v>
      </c>
      <c r="D92">
        <v>42.2</v>
      </c>
      <c r="E92">
        <v>41</v>
      </c>
      <c r="F92">
        <v>41.4</v>
      </c>
      <c r="G92">
        <f>_xll.TA_TYPPRICE(D92,E92,F92)</f>
        <v>41.533333333333331</v>
      </c>
      <c r="H92">
        <v>41.509501707084482</v>
      </c>
      <c r="I92" t="str">
        <f t="shared" si="20"/>
        <v>DOWN</v>
      </c>
      <c r="J92">
        <v>41.114967227965622</v>
      </c>
      <c r="K92">
        <v>39.395644162298112</v>
      </c>
      <c r="L92" t="str">
        <f t="shared" si="21"/>
        <v>UP</v>
      </c>
      <c r="M92" t="str">
        <f t="shared" si="22"/>
        <v>No Trend</v>
      </c>
      <c r="N92">
        <v>71.968286241472342</v>
      </c>
      <c r="O92" t="str">
        <f t="shared" si="23"/>
        <v>UP</v>
      </c>
      <c r="P92" t="str">
        <f t="shared" si="24"/>
        <v>No Trend + Momentum</v>
      </c>
      <c r="Q92">
        <f t="shared" si="25"/>
        <v>0.39999999999999858</v>
      </c>
      <c r="R92">
        <f t="shared" si="26"/>
        <v>1.2000000000000028</v>
      </c>
      <c r="S92">
        <f t="shared" si="27"/>
        <v>0.33333333333333137</v>
      </c>
      <c r="T92" t="str">
        <f t="shared" si="28"/>
        <v>No Indication</v>
      </c>
      <c r="U92" t="str">
        <f t="shared" si="29"/>
        <v>No T+M+I</v>
      </c>
      <c r="V92">
        <v>39.639991841676213</v>
      </c>
      <c r="W92">
        <v>38.717820934824623</v>
      </c>
      <c r="X92">
        <f t="shared" si="30"/>
        <v>0.92217090685159064</v>
      </c>
      <c r="Y92">
        <v>0.27963003181457374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41.7</v>
      </c>
      <c r="D93">
        <v>42.3</v>
      </c>
      <c r="E93">
        <v>41.35</v>
      </c>
      <c r="F93">
        <v>41.7</v>
      </c>
      <c r="G93">
        <f>_xll.TA_TYPPRICE(D93,E93,F93)</f>
        <v>41.783333333333339</v>
      </c>
      <c r="H93">
        <v>41.646417520208914</v>
      </c>
      <c r="I93" t="str">
        <f t="shared" si="20"/>
        <v>UP</v>
      </c>
      <c r="J93">
        <v>41.378307843973261</v>
      </c>
      <c r="K93">
        <v>39.829945459565195</v>
      </c>
      <c r="L93" t="str">
        <f t="shared" si="21"/>
        <v>UP</v>
      </c>
      <c r="M93" t="str">
        <f t="shared" si="22"/>
        <v>UP</v>
      </c>
      <c r="N93">
        <v>74.60440789539831</v>
      </c>
      <c r="O93" t="str">
        <f t="shared" si="23"/>
        <v>UP</v>
      </c>
      <c r="P93" t="str">
        <f t="shared" si="24"/>
        <v>UP</v>
      </c>
      <c r="Q93">
        <f t="shared" si="25"/>
        <v>0.35000000000000142</v>
      </c>
      <c r="R93">
        <f t="shared" si="26"/>
        <v>0.94999999999999574</v>
      </c>
      <c r="S93">
        <f t="shared" si="27"/>
        <v>0.36842105263158209</v>
      </c>
      <c r="T93" t="str">
        <f t="shared" si="28"/>
        <v>No Indication</v>
      </c>
      <c r="U93" t="str">
        <f t="shared" si="29"/>
        <v>No T+M+I</v>
      </c>
      <c r="V93">
        <v>39.956916173726029</v>
      </c>
      <c r="W93">
        <v>38.938723087800575</v>
      </c>
      <c r="X93">
        <f t="shared" si="30"/>
        <v>1.0181930859254535</v>
      </c>
      <c r="Y93">
        <v>0.4273426426367497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41.7</v>
      </c>
      <c r="D94">
        <v>42</v>
      </c>
      <c r="E94">
        <v>41.25</v>
      </c>
      <c r="F94">
        <v>42</v>
      </c>
      <c r="G94">
        <f>_xll.TA_TYPPRICE(D94,E94,F94)</f>
        <v>41.75</v>
      </c>
      <c r="H94">
        <v>41.698208760104457</v>
      </c>
      <c r="I94" t="str">
        <f t="shared" si="20"/>
        <v>UP</v>
      </c>
      <c r="J94">
        <v>41.516461656423644</v>
      </c>
      <c r="K94">
        <v>40.145513135217371</v>
      </c>
      <c r="L94" t="str">
        <f t="shared" si="21"/>
        <v>UP</v>
      </c>
      <c r="M94" t="str">
        <f t="shared" si="22"/>
        <v>UP</v>
      </c>
      <c r="N94">
        <v>77.275672179910089</v>
      </c>
      <c r="O94" t="str">
        <f t="shared" si="23"/>
        <v>UP</v>
      </c>
      <c r="P94" t="str">
        <f t="shared" si="24"/>
        <v>UP</v>
      </c>
      <c r="Q94">
        <f t="shared" si="25"/>
        <v>0.75</v>
      </c>
      <c r="R94">
        <f t="shared" si="26"/>
        <v>0.75</v>
      </c>
      <c r="S94">
        <f t="shared" si="27"/>
        <v>1</v>
      </c>
      <c r="T94" t="str">
        <f t="shared" si="28"/>
        <v>UP</v>
      </c>
      <c r="U94" t="str">
        <f t="shared" si="29"/>
        <v>UP</v>
      </c>
      <c r="V94">
        <v>40.271236762383566</v>
      </c>
      <c r="W94">
        <v>39.165484340556091</v>
      </c>
      <c r="X94">
        <f t="shared" si="30"/>
        <v>1.105752421827475</v>
      </c>
      <c r="Y94">
        <v>0.56302459847489472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41.35</v>
      </c>
      <c r="AE94">
        <f t="shared" si="36"/>
        <v>41.550000000000004</v>
      </c>
      <c r="AF94">
        <f t="shared" si="37"/>
        <v>41.650000000000006</v>
      </c>
      <c r="AG94">
        <f t="shared" si="38"/>
        <v>41.7</v>
      </c>
    </row>
    <row r="95" spans="1:33" x14ac:dyDescent="0.25">
      <c r="A95" t="s">
        <v>5</v>
      </c>
      <c r="B95" s="1">
        <v>42991</v>
      </c>
      <c r="C95">
        <v>42</v>
      </c>
      <c r="D95">
        <v>44</v>
      </c>
      <c r="E95">
        <v>41.7</v>
      </c>
      <c r="F95">
        <v>43.1</v>
      </c>
      <c r="G95">
        <f>_xll.TA_TYPPRICE(D95,E95,F95)</f>
        <v>42.933333333333337</v>
      </c>
      <c r="H95">
        <v>42.315771046718893</v>
      </c>
      <c r="I95" t="str">
        <f t="shared" si="20"/>
        <v>UP</v>
      </c>
      <c r="J95">
        <v>42.068359066107277</v>
      </c>
      <c r="K95">
        <v>40.490954660724626</v>
      </c>
      <c r="L95" t="str">
        <f t="shared" si="21"/>
        <v>UP</v>
      </c>
      <c r="M95" t="str">
        <f t="shared" si="22"/>
        <v>UP</v>
      </c>
      <c r="N95">
        <v>84.667512508357532</v>
      </c>
      <c r="O95" t="str">
        <f t="shared" si="23"/>
        <v>UP</v>
      </c>
      <c r="P95" t="str">
        <f t="shared" si="24"/>
        <v>UP</v>
      </c>
      <c r="Q95">
        <f t="shared" si="25"/>
        <v>1.3999999999999986</v>
      </c>
      <c r="R95">
        <f t="shared" si="26"/>
        <v>2.2999999999999972</v>
      </c>
      <c r="S95">
        <f t="shared" si="27"/>
        <v>0.60869565217391319</v>
      </c>
      <c r="T95" t="str">
        <f t="shared" si="28"/>
        <v>No Indication</v>
      </c>
      <c r="U95" t="str">
        <f t="shared" si="29"/>
        <v>No T+M+I</v>
      </c>
      <c r="V95">
        <v>40.706431106632252</v>
      </c>
      <c r="W95">
        <v>39.456929944959342</v>
      </c>
      <c r="X95">
        <f t="shared" si="30"/>
        <v>1.2495011616729101</v>
      </c>
      <c r="Y95">
        <v>0.70031991111449776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42.75</v>
      </c>
      <c r="D96">
        <v>43.6</v>
      </c>
      <c r="E96">
        <v>42.35</v>
      </c>
      <c r="F96">
        <v>43</v>
      </c>
      <c r="G96">
        <f>_xll.TA_TYPPRICE(D96,E96,F96)</f>
        <v>42.983333333333327</v>
      </c>
      <c r="H96">
        <v>42.649552190026114</v>
      </c>
      <c r="I96" t="str">
        <f t="shared" si="20"/>
        <v>UP</v>
      </c>
      <c r="J96">
        <v>42.408723718083436</v>
      </c>
      <c r="K96">
        <v>40.904075847230267</v>
      </c>
      <c r="L96" t="str">
        <f t="shared" si="21"/>
        <v>UP</v>
      </c>
      <c r="M96" t="str">
        <f t="shared" si="22"/>
        <v>UP</v>
      </c>
      <c r="N96">
        <v>81.649423914340602</v>
      </c>
      <c r="O96" t="str">
        <f t="shared" si="23"/>
        <v>UP</v>
      </c>
      <c r="P96" t="str">
        <f t="shared" si="24"/>
        <v>UP</v>
      </c>
      <c r="Q96">
        <f t="shared" si="25"/>
        <v>0.64999999999999858</v>
      </c>
      <c r="R96">
        <f t="shared" si="26"/>
        <v>1.25</v>
      </c>
      <c r="S96">
        <f t="shared" si="27"/>
        <v>0.51999999999999891</v>
      </c>
      <c r="T96" t="str">
        <f t="shared" si="28"/>
        <v>No Indication</v>
      </c>
      <c r="U96" t="str">
        <f t="shared" si="29"/>
        <v>No T+M+I</v>
      </c>
      <c r="V96">
        <v>41.05928785945806</v>
      </c>
      <c r="W96">
        <v>39.719379578666057</v>
      </c>
      <c r="X96">
        <f t="shared" si="30"/>
        <v>1.3399082807920024</v>
      </c>
      <c r="Y96">
        <v>0.82823758504999867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42.95</v>
      </c>
      <c r="D97">
        <v>43.05</v>
      </c>
      <c r="E97">
        <v>42.15</v>
      </c>
      <c r="F97">
        <v>42.4</v>
      </c>
      <c r="G97">
        <f>_xll.TA_TYPPRICE(D97,E97,F97)</f>
        <v>42.533333333333331</v>
      </c>
      <c r="H97">
        <v>42.591442761679723</v>
      </c>
      <c r="I97" t="str">
        <f t="shared" si="20"/>
        <v>DOWN</v>
      </c>
      <c r="J97">
        <v>42.551229558509341</v>
      </c>
      <c r="K97">
        <v>41.180947881179094</v>
      </c>
      <c r="L97" t="str">
        <f t="shared" si="21"/>
        <v>No Confirmation</v>
      </c>
      <c r="M97" t="str">
        <f t="shared" si="22"/>
        <v>No Trend</v>
      </c>
      <c r="N97">
        <v>64.425432836160653</v>
      </c>
      <c r="O97" t="str">
        <f t="shared" si="23"/>
        <v>UP</v>
      </c>
      <c r="P97" t="str">
        <f t="shared" si="24"/>
        <v>No Trend + Momentum</v>
      </c>
      <c r="Q97">
        <f t="shared" si="25"/>
        <v>0.25</v>
      </c>
      <c r="R97">
        <f t="shared" si="26"/>
        <v>0.89999999999999858</v>
      </c>
      <c r="S97">
        <f t="shared" si="27"/>
        <v>0.27777777777777823</v>
      </c>
      <c r="T97" t="str">
        <f t="shared" si="28"/>
        <v>No Indication</v>
      </c>
      <c r="U97" t="str">
        <f t="shared" si="29"/>
        <v>No T+M+I</v>
      </c>
      <c r="V97">
        <v>41.265551265695279</v>
      </c>
      <c r="W97">
        <v>39.917944054320422</v>
      </c>
      <c r="X97">
        <f t="shared" si="30"/>
        <v>1.3476072113748572</v>
      </c>
      <c r="Y97">
        <v>0.93211151031497042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42.8</v>
      </c>
      <c r="D98">
        <v>44.1</v>
      </c>
      <c r="E98">
        <v>42.55</v>
      </c>
      <c r="F98">
        <v>43.6</v>
      </c>
      <c r="G98">
        <f>_xll.TA_TYPPRICE(D98,E98,F98)</f>
        <v>43.416666666666664</v>
      </c>
      <c r="H98">
        <v>43.004054714173193</v>
      </c>
      <c r="I98" t="str">
        <f t="shared" si="20"/>
        <v>UP</v>
      </c>
      <c r="J98">
        <v>42.895400767729491</v>
      </c>
      <c r="K98">
        <v>41.485181685361518</v>
      </c>
      <c r="L98" t="str">
        <f t="shared" si="21"/>
        <v>UP</v>
      </c>
      <c r="M98" t="str">
        <f t="shared" si="22"/>
        <v>UP</v>
      </c>
      <c r="N98">
        <v>76.708709388102235</v>
      </c>
      <c r="O98" t="str">
        <f t="shared" si="23"/>
        <v>UP</v>
      </c>
      <c r="P98" t="str">
        <f t="shared" si="24"/>
        <v>UP</v>
      </c>
      <c r="Q98">
        <f t="shared" si="25"/>
        <v>1.0500000000000043</v>
      </c>
      <c r="R98">
        <f t="shared" si="26"/>
        <v>1.5500000000000043</v>
      </c>
      <c r="S98">
        <f t="shared" si="27"/>
        <v>0.67741935483871052</v>
      </c>
      <c r="T98" t="str">
        <f t="shared" si="28"/>
        <v>No Indication</v>
      </c>
      <c r="U98" t="str">
        <f t="shared" si="29"/>
        <v>No T+M+I</v>
      </c>
      <c r="V98">
        <v>41.62469722481908</v>
      </c>
      <c r="W98">
        <v>40.190688939185577</v>
      </c>
      <c r="X98">
        <f t="shared" si="30"/>
        <v>1.434008285633503</v>
      </c>
      <c r="Y98">
        <v>1.0324908653786768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43.9</v>
      </c>
      <c r="D99">
        <v>44.4</v>
      </c>
      <c r="E99">
        <v>43.15</v>
      </c>
      <c r="F99">
        <v>43.9</v>
      </c>
      <c r="G99">
        <f>_xll.TA_TYPPRICE(D99,E99,F99)</f>
        <v>43.816666666666663</v>
      </c>
      <c r="H99">
        <v>43.410360690419928</v>
      </c>
      <c r="I99" t="str">
        <f t="shared" si="20"/>
        <v>UP</v>
      </c>
      <c r="J99">
        <v>43.22975615267849</v>
      </c>
      <c r="K99">
        <v>41.855141310836736</v>
      </c>
      <c r="L99" t="str">
        <f t="shared" si="21"/>
        <v>UP</v>
      </c>
      <c r="M99" t="str">
        <f t="shared" si="22"/>
        <v>UP</v>
      </c>
      <c r="N99">
        <v>78.977097219024557</v>
      </c>
      <c r="O99" t="str">
        <f t="shared" si="23"/>
        <v>UP</v>
      </c>
      <c r="P99" t="str">
        <f t="shared" si="24"/>
        <v>UP</v>
      </c>
      <c r="Q99">
        <f t="shared" si="25"/>
        <v>0.75</v>
      </c>
      <c r="R99">
        <f t="shared" si="26"/>
        <v>1.25</v>
      </c>
      <c r="S99">
        <f t="shared" si="27"/>
        <v>0.6</v>
      </c>
      <c r="T99" t="str">
        <f t="shared" si="28"/>
        <v>No Indication</v>
      </c>
      <c r="U99" t="str">
        <f t="shared" si="29"/>
        <v>No T+M+I</v>
      </c>
      <c r="V99">
        <v>41.974743805616143</v>
      </c>
      <c r="W99">
        <v>40.465452721468125</v>
      </c>
      <c r="X99">
        <f t="shared" si="30"/>
        <v>1.5092910841480176</v>
      </c>
      <c r="Y99">
        <v>1.127850909132545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43.9</v>
      </c>
      <c r="D100">
        <v>44.25</v>
      </c>
      <c r="E100">
        <v>43.05</v>
      </c>
      <c r="F100">
        <v>43.45</v>
      </c>
      <c r="G100">
        <f>_xll.TA_TYPPRICE(D100,E100,F100)</f>
        <v>43.583333333333336</v>
      </c>
      <c r="H100">
        <v>43.496847011876632</v>
      </c>
      <c r="I100" t="str">
        <f t="shared" si="20"/>
        <v>DOWN</v>
      </c>
      <c r="J100">
        <v>43.456477007638824</v>
      </c>
      <c r="K100">
        <v>42.120665463984125</v>
      </c>
      <c r="L100" t="str">
        <f t="shared" si="21"/>
        <v>No Confirmation</v>
      </c>
      <c r="M100" t="str">
        <f t="shared" si="22"/>
        <v>No Trend</v>
      </c>
      <c r="N100">
        <v>66.782019446153527</v>
      </c>
      <c r="O100" t="str">
        <f t="shared" si="23"/>
        <v>UP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1.2000000000000028</v>
      </c>
      <c r="S100">
        <f t="shared" si="27"/>
        <v>0.33333333333333726</v>
      </c>
      <c r="T100" t="str">
        <f t="shared" si="28"/>
        <v>No Indication</v>
      </c>
      <c r="U100" t="str">
        <f t="shared" si="29"/>
        <v>No T+M+I</v>
      </c>
      <c r="V100">
        <v>42.201706297059815</v>
      </c>
      <c r="W100">
        <v>40.686530297655672</v>
      </c>
      <c r="X100">
        <f t="shared" si="30"/>
        <v>1.5151759994041427</v>
      </c>
      <c r="Y100">
        <v>1.2053159271868645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43.5</v>
      </c>
      <c r="D101">
        <v>43.65</v>
      </c>
      <c r="E101">
        <v>41.8</v>
      </c>
      <c r="F101">
        <v>42.4</v>
      </c>
      <c r="G101">
        <f>_xll.TA_TYPPRICE(D101,E101,F101)</f>
        <v>42.616666666666667</v>
      </c>
      <c r="H101">
        <v>43.05675683927165</v>
      </c>
      <c r="I101" t="str">
        <f t="shared" si="20"/>
        <v>DOWN</v>
      </c>
      <c r="J101">
        <v>43.499482117052416</v>
      </c>
      <c r="K101">
        <v>42.049406471987652</v>
      </c>
      <c r="L101" t="str">
        <f t="shared" si="21"/>
        <v>No Confirmation</v>
      </c>
      <c r="M101" t="str">
        <f t="shared" si="22"/>
        <v>No Trend</v>
      </c>
      <c r="N101">
        <v>46.044791021620775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0.60000000000000142</v>
      </c>
      <c r="R101">
        <f t="shared" si="26"/>
        <v>1.8500000000000014</v>
      </c>
      <c r="S101">
        <f t="shared" si="27"/>
        <v>0.32432432432432484</v>
      </c>
      <c r="T101" t="str">
        <f t="shared" si="28"/>
        <v>No Indication</v>
      </c>
      <c r="U101" t="str">
        <f t="shared" si="29"/>
        <v>No T+M+I</v>
      </c>
      <c r="V101">
        <v>42.232213020589072</v>
      </c>
      <c r="W101">
        <v>40.813453979310808</v>
      </c>
      <c r="X101">
        <f t="shared" si="30"/>
        <v>1.418759041278264</v>
      </c>
      <c r="Y101">
        <v>1.2480045500051444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41.9</v>
      </c>
      <c r="D102">
        <v>42</v>
      </c>
      <c r="E102">
        <v>39.9</v>
      </c>
      <c r="F102">
        <v>40.200000000000003</v>
      </c>
      <c r="G102">
        <f>_xll.TA_TYPPRICE(D102,E102,F102)</f>
        <v>40.700000000000003</v>
      </c>
      <c r="H102">
        <v>41.878378419635823</v>
      </c>
      <c r="I102" t="str">
        <f t="shared" si="20"/>
        <v>DOWN</v>
      </c>
      <c r="J102">
        <v>43.166263868818547</v>
      </c>
      <c r="K102">
        <v>41.571760589323731</v>
      </c>
      <c r="L102" t="str">
        <f t="shared" si="21"/>
        <v>DOWN</v>
      </c>
      <c r="M102" t="str">
        <f t="shared" si="22"/>
        <v>DOWN</v>
      </c>
      <c r="N102">
        <v>25.393239965692672</v>
      </c>
      <c r="O102" t="str">
        <f t="shared" si="23"/>
        <v>DOWN</v>
      </c>
      <c r="P102" t="str">
        <f t="shared" si="24"/>
        <v>DOWN</v>
      </c>
      <c r="Q102">
        <f t="shared" si="25"/>
        <v>0.30000000000000426</v>
      </c>
      <c r="R102">
        <f t="shared" si="26"/>
        <v>2.1000000000000014</v>
      </c>
      <c r="S102">
        <f t="shared" si="27"/>
        <v>0.14285714285714479</v>
      </c>
      <c r="T102" t="str">
        <f t="shared" si="28"/>
        <v>DOWN</v>
      </c>
      <c r="U102" t="str">
        <f t="shared" si="29"/>
        <v>DOWN</v>
      </c>
      <c r="V102">
        <v>41.919564863575367</v>
      </c>
      <c r="W102">
        <v>40.768012943806305</v>
      </c>
      <c r="X102">
        <f t="shared" si="30"/>
        <v>1.1515519197690622</v>
      </c>
      <c r="Y102">
        <v>1.2287140239579279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40.299999999999997</v>
      </c>
      <c r="D103">
        <v>40.299999999999997</v>
      </c>
      <c r="E103">
        <v>38.35</v>
      </c>
      <c r="F103">
        <v>39.1</v>
      </c>
      <c r="G103">
        <f>_xll.TA_TYPPRICE(D103,E103,F103)</f>
        <v>39.25</v>
      </c>
      <c r="H103">
        <v>40.564189209817911</v>
      </c>
      <c r="I103" t="str">
        <f t="shared" si="20"/>
        <v>DOWN</v>
      </c>
      <c r="J103">
        <v>42.529316342414425</v>
      </c>
      <c r="K103">
        <v>40.855813791696235</v>
      </c>
      <c r="L103" t="str">
        <f t="shared" si="21"/>
        <v>DOWN</v>
      </c>
      <c r="M103" t="str">
        <f t="shared" si="22"/>
        <v>DOWN</v>
      </c>
      <c r="N103">
        <v>19.833529323639929</v>
      </c>
      <c r="O103" t="str">
        <f t="shared" si="23"/>
        <v>DOWN</v>
      </c>
      <c r="P103" t="str">
        <f t="shared" si="24"/>
        <v>DOWN</v>
      </c>
      <c r="Q103">
        <f t="shared" si="25"/>
        <v>0.75</v>
      </c>
      <c r="R103">
        <f t="shared" si="26"/>
        <v>1.9499999999999957</v>
      </c>
      <c r="S103">
        <f t="shared" si="27"/>
        <v>0.38461538461538547</v>
      </c>
      <c r="T103" t="str">
        <f t="shared" si="28"/>
        <v>No Indication</v>
      </c>
      <c r="U103" t="str">
        <f t="shared" si="29"/>
        <v>No T+M+I</v>
      </c>
      <c r="V103">
        <v>41.485785653794544</v>
      </c>
      <c r="W103">
        <v>40.64445642945028</v>
      </c>
      <c r="X103">
        <f t="shared" si="30"/>
        <v>0.84132922434426405</v>
      </c>
      <c r="Y103">
        <v>1.1512370640351952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39.25</v>
      </c>
      <c r="D104">
        <v>39.65</v>
      </c>
      <c r="E104">
        <v>38.6</v>
      </c>
      <c r="F104">
        <v>39.200000000000003</v>
      </c>
      <c r="G104">
        <f>_xll.TA_TYPPRICE(D104,E104,F104)</f>
        <v>39.15</v>
      </c>
      <c r="H104">
        <v>39.857094604908951</v>
      </c>
      <c r="I104" t="str">
        <f t="shared" si="20"/>
        <v>DOWN</v>
      </c>
      <c r="J104">
        <v>41.889468266322332</v>
      </c>
      <c r="K104">
        <v>40.354521837985963</v>
      </c>
      <c r="L104" t="str">
        <f t="shared" si="21"/>
        <v>DOWN</v>
      </c>
      <c r="M104" t="str">
        <f t="shared" si="22"/>
        <v>DOWN</v>
      </c>
      <c r="N104">
        <v>21.779656070007341</v>
      </c>
      <c r="O104" t="str">
        <f t="shared" si="23"/>
        <v>DOWN</v>
      </c>
      <c r="P104" t="str">
        <f t="shared" si="24"/>
        <v>DOWN</v>
      </c>
      <c r="Q104">
        <f t="shared" si="25"/>
        <v>0.60000000000000142</v>
      </c>
      <c r="R104">
        <f t="shared" si="26"/>
        <v>1.0499999999999972</v>
      </c>
      <c r="S104">
        <f t="shared" si="27"/>
        <v>0.57142857142857428</v>
      </c>
      <c r="T104" t="str">
        <f t="shared" si="28"/>
        <v>No Indication</v>
      </c>
      <c r="U104" t="str">
        <f t="shared" si="29"/>
        <v>No T+M+I</v>
      </c>
      <c r="V104">
        <v>41.134126322441539</v>
      </c>
      <c r="W104">
        <v>40.537459656898406</v>
      </c>
      <c r="X104">
        <f t="shared" si="30"/>
        <v>0.59666666554313252</v>
      </c>
      <c r="Y104">
        <v>1.0403229843367827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39.9</v>
      </c>
      <c r="D105">
        <v>39.950000000000003</v>
      </c>
      <c r="E105">
        <v>38.35</v>
      </c>
      <c r="F105">
        <v>38.5</v>
      </c>
      <c r="G105">
        <f>_xll.TA_TYPPRICE(D105,E105,F105)</f>
        <v>38.933333333333337</v>
      </c>
      <c r="H105">
        <v>39.395213969121144</v>
      </c>
      <c r="I105" t="str">
        <f t="shared" si="20"/>
        <v>DOWN</v>
      </c>
      <c r="J105">
        <v>41.458475318250706</v>
      </c>
      <c r="K105">
        <v>39.90907254065575</v>
      </c>
      <c r="L105" t="str">
        <f t="shared" si="21"/>
        <v>DOWN</v>
      </c>
      <c r="M105" t="str">
        <f t="shared" si="22"/>
        <v>DOWN</v>
      </c>
      <c r="N105">
        <v>17.963853365206532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1.6000000000000014</v>
      </c>
      <c r="S105">
        <f t="shared" si="27"/>
        <v>9.3749999999999029E-2</v>
      </c>
      <c r="T105" t="str">
        <f t="shared" si="28"/>
        <v>DOWN</v>
      </c>
      <c r="U105" t="str">
        <f t="shared" si="29"/>
        <v>DOWN</v>
      </c>
      <c r="V105">
        <v>40.728876118988993</v>
      </c>
      <c r="W105">
        <v>40.386536719350374</v>
      </c>
      <c r="X105">
        <f t="shared" si="30"/>
        <v>0.34233939963861815</v>
      </c>
      <c r="Y105">
        <v>0.90072626739714978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39.75</v>
      </c>
      <c r="AE105">
        <f t="shared" si="36"/>
        <v>39.35</v>
      </c>
      <c r="AF105">
        <f t="shared" si="37"/>
        <v>39.150000000000006</v>
      </c>
      <c r="AG105">
        <f t="shared" si="38"/>
        <v>38.950000000000003</v>
      </c>
    </row>
    <row r="106" spans="1:33" x14ac:dyDescent="0.25">
      <c r="A106" t="s">
        <v>5</v>
      </c>
      <c r="B106" s="1">
        <v>43006</v>
      </c>
      <c r="C106">
        <v>38.75</v>
      </c>
      <c r="D106">
        <v>39.25</v>
      </c>
      <c r="E106">
        <v>38.299999999999997</v>
      </c>
      <c r="F106">
        <v>38.9</v>
      </c>
      <c r="G106">
        <f>_xll.TA_TYPPRICE(D106,E106,F106)</f>
        <v>38.816666666666663</v>
      </c>
      <c r="H106">
        <v>39.105940317893904</v>
      </c>
      <c r="I106" t="str">
        <f t="shared" si="20"/>
        <v>DOWN</v>
      </c>
      <c r="J106">
        <v>40.967703025306108</v>
      </c>
      <c r="K106">
        <v>39.55150086495447</v>
      </c>
      <c r="L106" t="str">
        <f t="shared" si="21"/>
        <v>DOWN</v>
      </c>
      <c r="M106" t="str">
        <f t="shared" si="22"/>
        <v>DOWN</v>
      </c>
      <c r="N106">
        <v>27.08825419994233</v>
      </c>
      <c r="O106" t="str">
        <f t="shared" si="23"/>
        <v>DOWN</v>
      </c>
      <c r="P106" t="str">
        <f t="shared" si="24"/>
        <v>DOWN</v>
      </c>
      <c r="Q106">
        <f t="shared" si="25"/>
        <v>0.60000000000000142</v>
      </c>
      <c r="R106">
        <f t="shared" si="26"/>
        <v>0.95000000000000284</v>
      </c>
      <c r="S106">
        <f t="shared" si="27"/>
        <v>0.63157894736842068</v>
      </c>
      <c r="T106" t="str">
        <f t="shared" si="28"/>
        <v>No Indication</v>
      </c>
      <c r="U106" t="str">
        <f t="shared" si="29"/>
        <v>No T+M+I</v>
      </c>
      <c r="V106">
        <v>40.447510562221453</v>
      </c>
      <c r="W106">
        <v>40.276422888287385</v>
      </c>
      <c r="X106">
        <f t="shared" si="30"/>
        <v>0.17108767393406765</v>
      </c>
      <c r="Y106">
        <v>0.75479854870453333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38.950000000000003</v>
      </c>
      <c r="D107">
        <v>39.35</v>
      </c>
      <c r="E107">
        <v>38.65</v>
      </c>
      <c r="F107">
        <v>38.75</v>
      </c>
      <c r="G107">
        <f>_xll.TA_TYPPRICE(D107,E107,F107)</f>
        <v>38.916666666666664</v>
      </c>
      <c r="H107">
        <v>39.011303492280284</v>
      </c>
      <c r="I107" t="str">
        <f t="shared" si="20"/>
        <v>DOWN</v>
      </c>
      <c r="J107">
        <v>40.608213464126976</v>
      </c>
      <c r="K107">
        <v>39.351167339409031</v>
      </c>
      <c r="L107" t="str">
        <f t="shared" si="21"/>
        <v>DOWN</v>
      </c>
      <c r="M107" t="str">
        <f t="shared" si="22"/>
        <v>DOWN</v>
      </c>
      <c r="N107">
        <v>25.745954829262629</v>
      </c>
      <c r="O107" t="str">
        <f t="shared" si="23"/>
        <v>DOWN</v>
      </c>
      <c r="P107" t="str">
        <f t="shared" si="24"/>
        <v>DOWN</v>
      </c>
      <c r="Q107">
        <f t="shared" si="25"/>
        <v>0.10000000000000142</v>
      </c>
      <c r="R107">
        <f t="shared" si="26"/>
        <v>0.70000000000000284</v>
      </c>
      <c r="S107">
        <f t="shared" si="27"/>
        <v>0.14285714285714432</v>
      </c>
      <c r="T107" t="str">
        <f t="shared" si="28"/>
        <v>DOWN</v>
      </c>
      <c r="U107" t="str">
        <f t="shared" si="29"/>
        <v>DOWN</v>
      </c>
      <c r="V107">
        <v>40.186355091110457</v>
      </c>
      <c r="W107">
        <v>40.163354526192023</v>
      </c>
      <c r="X107">
        <f t="shared" si="30"/>
        <v>2.3000564918433497E-2</v>
      </c>
      <c r="Y107">
        <v>0.60843895194731334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39.25</v>
      </c>
      <c r="AE107">
        <f t="shared" si="36"/>
        <v>39.1</v>
      </c>
      <c r="AF107">
        <f t="shared" si="37"/>
        <v>39</v>
      </c>
      <c r="AG107">
        <f t="shared" si="38"/>
        <v>38.900000000000006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2017-07-05T09:03:05Z</dcterms:created>
  <dcterms:modified xsi:type="dcterms:W3CDTF">2017-10-03T07:55:57Z</dcterms:modified>
</cp:coreProperties>
</file>