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7" i="1"/>
  <c r="N49" i="1"/>
  <c r="N51" i="1"/>
  <c r="N53" i="1"/>
  <c r="N55" i="1"/>
  <c r="N57" i="1"/>
  <c r="N59" i="1"/>
  <c r="N61" i="1"/>
  <c r="N63" i="1"/>
  <c r="N65" i="1"/>
  <c r="N67" i="1"/>
  <c r="N45" i="1"/>
  <c r="N71" i="1"/>
  <c r="N75" i="1"/>
  <c r="N79" i="1"/>
  <c r="N83" i="1"/>
  <c r="N87" i="1"/>
  <c r="N91" i="1"/>
  <c r="N95" i="1"/>
  <c r="N99" i="1"/>
  <c r="N103" i="1"/>
  <c r="N107" i="1"/>
  <c r="N69" i="1"/>
  <c r="N73" i="1"/>
  <c r="N77" i="1"/>
  <c r="N81" i="1"/>
  <c r="N85" i="1"/>
  <c r="N89" i="1"/>
  <c r="N93" i="1"/>
  <c r="N97" i="1"/>
  <c r="N101" i="1"/>
  <c r="N105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105" i="1"/>
  <c r="K107" i="1"/>
  <c r="K16" i="1"/>
  <c r="K20" i="1"/>
  <c r="K22" i="1"/>
  <c r="K26" i="1"/>
  <c r="K28" i="1"/>
  <c r="K30" i="1"/>
  <c r="K32" i="1"/>
  <c r="K36" i="1"/>
  <c r="K38" i="1"/>
  <c r="K40" i="1"/>
  <c r="K44" i="1"/>
  <c r="K46" i="1"/>
  <c r="K48" i="1"/>
  <c r="K50" i="1"/>
  <c r="K52" i="1"/>
  <c r="K54" i="1"/>
  <c r="K56" i="1"/>
  <c r="K60" i="1"/>
  <c r="K62" i="1"/>
  <c r="K64" i="1"/>
  <c r="K66" i="1"/>
  <c r="K68" i="1"/>
  <c r="K70" i="1"/>
  <c r="K72" i="1"/>
  <c r="K74" i="1"/>
  <c r="K76" i="1"/>
  <c r="K78" i="1"/>
  <c r="K80" i="1"/>
  <c r="K84" i="1"/>
  <c r="K86" i="1"/>
  <c r="K88" i="1"/>
  <c r="K2" i="1"/>
  <c r="K4" i="1"/>
  <c r="K6" i="1"/>
  <c r="K8" i="1"/>
  <c r="K10" i="1"/>
  <c r="K12" i="1"/>
  <c r="K14" i="1"/>
  <c r="K18" i="1"/>
  <c r="K24" i="1"/>
  <c r="K34" i="1"/>
  <c r="K42" i="1"/>
  <c r="K58" i="1"/>
  <c r="K82" i="1"/>
  <c r="K92" i="1"/>
  <c r="K96" i="1"/>
  <c r="K100" i="1"/>
  <c r="K104" i="1"/>
  <c r="K90" i="1"/>
  <c r="K94" i="1"/>
  <c r="K98" i="1"/>
  <c r="K102" i="1"/>
  <c r="K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60" i="1"/>
  <c r="J64" i="1"/>
  <c r="J68" i="1"/>
  <c r="J70" i="1"/>
  <c r="J74" i="1"/>
  <c r="J76" i="1"/>
  <c r="J78" i="1"/>
  <c r="J80" i="1"/>
  <c r="J84" i="1"/>
  <c r="J86" i="1"/>
  <c r="J88" i="1"/>
  <c r="J90" i="1"/>
  <c r="J92" i="1"/>
  <c r="J96" i="1"/>
  <c r="J98" i="1"/>
  <c r="J100" i="1"/>
  <c r="J102" i="1"/>
  <c r="J104" i="1"/>
  <c r="J106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2" i="1"/>
  <c r="J66" i="1"/>
  <c r="J72" i="1"/>
  <c r="J82" i="1"/>
  <c r="J94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55" i="1" l="1"/>
  <c r="AH46" i="1"/>
  <c r="AH42" i="1"/>
  <c r="AH34" i="1"/>
  <c r="AH30" i="1"/>
  <c r="AH26" i="1"/>
  <c r="AH6" i="1"/>
  <c r="AH4" i="1"/>
  <c r="AH20" i="1"/>
  <c r="AH18" i="1" l="1"/>
  <c r="AH31" i="1"/>
  <c r="AH43" i="1"/>
  <c r="AH11" i="1"/>
  <c r="AH38" i="1"/>
  <c r="AH22" i="1"/>
  <c r="AH10" i="1"/>
  <c r="AH41" i="1"/>
  <c r="AH12" i="1"/>
  <c r="AH36" i="1"/>
  <c r="AH3" i="1"/>
  <c r="AH52" i="1"/>
  <c r="AH27" i="1"/>
  <c r="AH19" i="1"/>
  <c r="AH51" i="1"/>
  <c r="AH2" i="1"/>
  <c r="AH50" i="1"/>
  <c r="AH33" i="1"/>
  <c r="AH37" i="1"/>
  <c r="AH54" i="1"/>
  <c r="AH53" i="1"/>
  <c r="AH21" i="1"/>
  <c r="AH5" i="1"/>
  <c r="AH29" i="1"/>
  <c r="AH56" i="1"/>
  <c r="AH40" i="1"/>
  <c r="AH14" i="1"/>
  <c r="AH24" i="1"/>
  <c r="AH23" i="1"/>
  <c r="AH16" i="1"/>
  <c r="AH9" i="1"/>
  <c r="AH7" i="1"/>
  <c r="AH47" i="1"/>
  <c r="AH17" i="1"/>
  <c r="AH48" i="1"/>
  <c r="AH49" i="1"/>
  <c r="AH25" i="1"/>
  <c r="AH39" i="1"/>
  <c r="AH32" i="1"/>
  <c r="AH45" i="1"/>
  <c r="AH13" i="1"/>
  <c r="AH44" i="1"/>
  <c r="AH35" i="1" l="1"/>
  <c r="AH15" i="1"/>
  <c r="AH28" i="1"/>
  <c r="AH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<sst xmlns="http://schemas.openxmlformats.org/spreadsheetml/2006/main" count="140" uniqueCount="35">
  <si>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</si>
  <si>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</si>
  <si>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</si>
  <si>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</si>
  <si>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</si>
  <si>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TVSMOTOR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</si>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</sst>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494.5</v>
      </c>
      <c r="D2">
        <v>499.5</v>
      </c>
      <c r="E2">
        <v>490.6</v>
      </c>
      <c r="F2">
        <v>496</v>
      </c>
      <c r="G2">
        <f>_xll.TA_TYPPRICE(D2,E2,F2)</f>
        <v>495.36666666666662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5.3999999999999773</v>
      </c>
      <c r="R2">
        <f>D2-E2</f>
        <v>8.8999999999999773</v>
      </c>
      <c r="S2">
        <f>Q2/R2</f>
        <v>0.6067415730337069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506</v>
      </c>
      <c r="D3">
        <v>506.3</v>
      </c>
      <c r="E3">
        <v>495.5</v>
      </c>
      <c r="F3">
        <v>500</v>
      </c>
      <c r="G3">
        <f>_xll.TA_TYPPRICE(D3,E3,F3)</f>
        <v>500.59999999999997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4.5</v>
      </c>
      <c r="R3">
        <f t="shared" ref="R3:R66" si="6">D3-E3</f>
        <v>10.800000000000011</v>
      </c>
      <c r="S3">
        <f t="shared" ref="S3:S66" si="7">Q3/R3</f>
        <v>0.41666666666666624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496.8</v>
      </c>
      <c r="D4">
        <v>502.95</v>
      </c>
      <c r="E4">
        <v>491.55</v>
      </c>
      <c r="F4">
        <v>494</v>
      </c>
      <c r="G4">
        <f>_xll.TA_TYPPRICE(D4,E4,F4)</f>
        <v>496.16666666666669</v>
      </c>
      <c r="H4">
        <v>497.37777777777774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2.4499999999999886</v>
      </c>
      <c r="R4">
        <f t="shared" si="6"/>
        <v>11.399999999999977</v>
      </c>
      <c r="S4">
        <f t="shared" si="7"/>
        <v>0.21491228070175381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495</v>
      </c>
      <c r="D5">
        <v>500.9</v>
      </c>
      <c r="E5">
        <v>491</v>
      </c>
      <c r="F5">
        <v>491</v>
      </c>
      <c r="G5">
        <f>_xll.TA_TYPPRICE(D5,E5,F5)</f>
        <v>494.3</v>
      </c>
      <c r="H5">
        <v>495.83888888888885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9.8999999999999773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492.1</v>
      </c>
      <c r="D6">
        <v>505</v>
      </c>
      <c r="E6">
        <v>491.5</v>
      </c>
      <c r="F6">
        <v>501</v>
      </c>
      <c r="G6">
        <f>_xll.TA_TYPPRICE(D6,E6,F6)</f>
        <v>499.16666666666669</v>
      </c>
      <c r="H6">
        <v>497.50277777777774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9.5</v>
      </c>
      <c r="R6">
        <f t="shared" si="6"/>
        <v>13.5</v>
      </c>
      <c r="S6">
        <f t="shared" si="7"/>
        <v>0.70370370370370372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503</v>
      </c>
      <c r="D7">
        <v>503</v>
      </c>
      <c r="E7">
        <v>497.45</v>
      </c>
      <c r="F7">
        <v>500</v>
      </c>
      <c r="G7">
        <f>_xll.TA_TYPPRICE(D7,E7,F7)</f>
        <v>500.15000000000003</v>
      </c>
      <c r="H7">
        <v>498.82638888888891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58.333333333333336</v>
      </c>
      <c r="O7" t="str">
        <f t="shared" si="3"/>
        <v>No Momentum</v>
      </c>
      <c r="P7" t="e">
        <f t="shared" si="4"/>
        <v>#N/A</v>
      </c>
      <c r="Q7">
        <f t="shared" si="5"/>
        <v>2.5500000000000114</v>
      </c>
      <c r="R7">
        <f t="shared" si="6"/>
        <v>5.5500000000000114</v>
      </c>
      <c r="S7">
        <f t="shared" si="7"/>
        <v>0.45945945945946054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499.2</v>
      </c>
      <c r="D8">
        <v>501.95</v>
      </c>
      <c r="E8">
        <v>491.85</v>
      </c>
      <c r="F8">
        <v>492</v>
      </c>
      <c r="G8">
        <f>_xll.TA_TYPPRICE(D8,E8,F8)</f>
        <v>495.26666666666665</v>
      </c>
      <c r="H8">
        <v>497.04652777777778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41.17647058823529</v>
      </c>
      <c r="O8" t="str">
        <f t="shared" si="3"/>
        <v>No Momentum</v>
      </c>
      <c r="P8" t="e">
        <f t="shared" si="4"/>
        <v>#N/A</v>
      </c>
      <c r="Q8">
        <f t="shared" si="5"/>
        <v>0.14999999999997726</v>
      </c>
      <c r="R8">
        <f t="shared" si="6"/>
        <v>10.099999999999966</v>
      </c>
      <c r="S8">
        <f t="shared" si="7"/>
        <v>1.4851485148512651E-2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497.5</v>
      </c>
      <c r="D9">
        <v>504</v>
      </c>
      <c r="E9">
        <v>495.1</v>
      </c>
      <c r="F9">
        <v>499</v>
      </c>
      <c r="G9">
        <f>_xll.TA_TYPPRICE(D9,E9,F9)</f>
        <v>499.36666666666662</v>
      </c>
      <c r="H9">
        <v>498.20659722222217</v>
      </c>
      <c r="I9" t="str">
        <f t="shared" si="0"/>
        <v>UP</v>
      </c>
      <c r="J9">
        <v>502.95</v>
      </c>
      <c r="K9">
        <v>493.06874999999997</v>
      </c>
      <c r="L9" t="str">
        <f t="shared" si="1"/>
        <v>No Confirmation</v>
      </c>
      <c r="M9" t="str">
        <f t="shared" si="2"/>
        <v>No Trend</v>
      </c>
      <c r="N9">
        <v>55.493741307371344</v>
      </c>
      <c r="O9" t="str">
        <f t="shared" si="3"/>
        <v>No Momentum</v>
      </c>
      <c r="P9" t="str">
        <f t="shared" si="4"/>
        <v>No Trend + Momentum</v>
      </c>
      <c r="Q9">
        <f t="shared" si="5"/>
        <v>3.8999999999999773</v>
      </c>
      <c r="R9">
        <f t="shared" si="6"/>
        <v>8.8999999999999773</v>
      </c>
      <c r="S9">
        <f t="shared" si="7"/>
        <v>0.43820224719100981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506</v>
      </c>
      <c r="D10">
        <v>519.45000000000005</v>
      </c>
      <c r="E10">
        <v>498.55</v>
      </c>
      <c r="F10">
        <v>516</v>
      </c>
      <c r="G10">
        <f>_xll.TA_TYPPRICE(D10,E10,F10)</f>
        <v>511.33333333333331</v>
      </c>
      <c r="H10">
        <v>504.76996527777771</v>
      </c>
      <c r="I10" t="str">
        <f t="shared" si="0"/>
        <v>UP</v>
      </c>
      <c r="J10">
        <v>506.61666666666667</v>
      </c>
      <c r="K10">
        <v>494.28680555555553</v>
      </c>
      <c r="L10" t="str">
        <f t="shared" si="1"/>
        <v>UP</v>
      </c>
      <c r="M10" t="str">
        <f t="shared" si="2"/>
        <v>UP</v>
      </c>
      <c r="N10">
        <v>74.405118976204747</v>
      </c>
      <c r="O10" t="str">
        <f t="shared" si="3"/>
        <v>UP</v>
      </c>
      <c r="P10" t="str">
        <f t="shared" si="4"/>
        <v>UP</v>
      </c>
      <c r="Q10">
        <f t="shared" si="5"/>
        <v>17.449999999999989</v>
      </c>
      <c r="R10">
        <f t="shared" si="6"/>
        <v>20.900000000000034</v>
      </c>
      <c r="S10">
        <f t="shared" si="7"/>
        <v>0.83492822966506985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518.1</v>
      </c>
      <c r="D11">
        <v>526.9</v>
      </c>
      <c r="E11">
        <v>518</v>
      </c>
      <c r="F11">
        <v>527</v>
      </c>
      <c r="G11">
        <f>_xll.TA_TYPPRICE(D11,E11,F11)</f>
        <v>523.9666666666667</v>
      </c>
      <c r="H11">
        <v>514.36831597222226</v>
      </c>
      <c r="I11" t="str">
        <f t="shared" si="0"/>
        <v>UP</v>
      </c>
      <c r="J11">
        <v>511.12407407407409</v>
      </c>
      <c r="K11">
        <v>499.55640432098761</v>
      </c>
      <c r="L11" t="str">
        <f t="shared" si="1"/>
        <v>UP</v>
      </c>
      <c r="M11" t="str">
        <f t="shared" si="2"/>
        <v>UP</v>
      </c>
      <c r="N11">
        <v>80.951672309237694</v>
      </c>
      <c r="O11" t="str">
        <f t="shared" si="3"/>
        <v>UP</v>
      </c>
      <c r="P11" t="str">
        <f t="shared" si="4"/>
        <v>UP</v>
      </c>
      <c r="Q11">
        <f t="shared" si="5"/>
        <v>9</v>
      </c>
      <c r="R11">
        <f t="shared" si="6"/>
        <v>8.8999999999999773</v>
      </c>
      <c r="S11">
        <f t="shared" si="7"/>
        <v>1.0112359550561825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525.9</v>
      </c>
      <c r="D12">
        <v>537.54999999999995</v>
      </c>
      <c r="E12">
        <v>524</v>
      </c>
      <c r="F12">
        <v>533</v>
      </c>
      <c r="G12">
        <f>_xll.TA_TYPPRICE(D12,E12,F12)</f>
        <v>531.51666666666665</v>
      </c>
      <c r="H12">
        <v>522.94249131944446</v>
      </c>
      <c r="I12" t="str">
        <f t="shared" si="0"/>
        <v>UP</v>
      </c>
      <c r="J12">
        <v>516.99650205761316</v>
      </c>
      <c r="K12">
        <v>504.98831447187928</v>
      </c>
      <c r="L12" t="str">
        <f t="shared" si="1"/>
        <v>UP</v>
      </c>
      <c r="M12" t="str">
        <f t="shared" si="2"/>
        <v>UP</v>
      </c>
      <c r="N12">
        <v>83.78027339109498</v>
      </c>
      <c r="O12" t="str">
        <f t="shared" si="3"/>
        <v>UP</v>
      </c>
      <c r="P12" t="str">
        <f t="shared" si="4"/>
        <v>UP</v>
      </c>
      <c r="Q12">
        <f t="shared" si="5"/>
        <v>9</v>
      </c>
      <c r="R12">
        <f t="shared" si="6"/>
        <v>13.549999999999955</v>
      </c>
      <c r="S12">
        <f t="shared" si="7"/>
        <v>0.66420664206642288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531.70000000000005</v>
      </c>
      <c r="D13">
        <v>535</v>
      </c>
      <c r="E13">
        <v>527</v>
      </c>
      <c r="F13">
        <v>532</v>
      </c>
      <c r="G13">
        <f>_xll.TA_TYPPRICE(D13,E13,F13)</f>
        <v>531.33333333333337</v>
      </c>
      <c r="H13">
        <v>527.13791232638891</v>
      </c>
      <c r="I13" t="str">
        <f t="shared" si="0"/>
        <v>UP</v>
      </c>
      <c r="J13">
        <v>520.99727937814362</v>
      </c>
      <c r="K13">
        <v>509.87980014479501</v>
      </c>
      <c r="L13" t="str">
        <f t="shared" si="1"/>
        <v>UP</v>
      </c>
      <c r="M13" t="str">
        <f t="shared" si="2"/>
        <v>UP</v>
      </c>
      <c r="N13">
        <v>81.266168480609352</v>
      </c>
      <c r="O13" t="str">
        <f t="shared" si="3"/>
        <v>UP</v>
      </c>
      <c r="P13" t="str">
        <f t="shared" si="4"/>
        <v>UP</v>
      </c>
      <c r="Q13">
        <f t="shared" si="5"/>
        <v>5</v>
      </c>
      <c r="R13">
        <f t="shared" si="6"/>
        <v>8</v>
      </c>
      <c r="S13">
        <f t="shared" si="7"/>
        <v>0.625</v>
      </c>
      <c r="T13" t="str">
        <f t="shared" si="8"/>
        <v>No Indication</v>
      </c>
      <c r="U13" t="str">
        <f t="shared" si="9"/>
        <v>No T+M+I</v>
      </c>
      <c r="V13">
        <v>506.75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529</v>
      </c>
      <c r="D14">
        <v>533.45000000000005</v>
      </c>
      <c r="E14">
        <v>525.25</v>
      </c>
      <c r="F14">
        <v>531</v>
      </c>
      <c r="G14">
        <f>_xll.TA_TYPPRICE(D14,E14,F14)</f>
        <v>529.9</v>
      </c>
      <c r="H14">
        <v>528.51895616319439</v>
      </c>
      <c r="I14" t="str">
        <f t="shared" si="0"/>
        <v>UP</v>
      </c>
      <c r="J14">
        <v>523.76455062744503</v>
      </c>
      <c r="K14">
        <v>513.29540011261838</v>
      </c>
      <c r="L14" t="str">
        <f t="shared" si="1"/>
        <v>UP</v>
      </c>
      <c r="M14" t="str">
        <f t="shared" si="2"/>
        <v>UP</v>
      </c>
      <c r="N14">
        <v>78.32805230829463</v>
      </c>
      <c r="O14" t="str">
        <f t="shared" si="3"/>
        <v>UP</v>
      </c>
      <c r="P14" t="str">
        <f t="shared" si="4"/>
        <v>UP</v>
      </c>
      <c r="Q14">
        <f t="shared" si="5"/>
        <v>5.75</v>
      </c>
      <c r="R14">
        <f t="shared" si="6"/>
        <v>8.2000000000000455</v>
      </c>
      <c r="S14">
        <f t="shared" si="7"/>
        <v>0.70121951219511802</v>
      </c>
      <c r="T14" t="str">
        <f t="shared" si="8"/>
        <v>No Indication</v>
      </c>
      <c r="U14" t="str">
        <f t="shared" si="9"/>
        <v>No T+M+I</v>
      </c>
      <c r="V14">
        <v>510.48076923076923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530</v>
      </c>
      <c r="D15">
        <v>535.5</v>
      </c>
      <c r="E15">
        <v>519.79999999999995</v>
      </c>
      <c r="F15">
        <v>525</v>
      </c>
      <c r="G15">
        <f>_xll.TA_TYPPRICE(D15,E15,F15)</f>
        <v>526.76666666666665</v>
      </c>
      <c r="H15">
        <v>527.64281141493052</v>
      </c>
      <c r="I15" t="str">
        <f t="shared" si="0"/>
        <v>DOWN</v>
      </c>
      <c r="J15">
        <v>526.37242826579063</v>
      </c>
      <c r="K15">
        <v>514.74086675425872</v>
      </c>
      <c r="L15" t="str">
        <f t="shared" si="1"/>
        <v>No Confirmation</v>
      </c>
      <c r="M15" t="str">
        <f t="shared" si="2"/>
        <v>No Trend</v>
      </c>
      <c r="N15">
        <v>61.619506348890539</v>
      </c>
      <c r="O15" t="str">
        <f t="shared" si="3"/>
        <v>UP</v>
      </c>
      <c r="P15" t="str">
        <f t="shared" si="4"/>
        <v>No Trend + Momentum</v>
      </c>
      <c r="Q15">
        <f t="shared" si="5"/>
        <v>5.2000000000000455</v>
      </c>
      <c r="R15">
        <f t="shared" si="6"/>
        <v>15.700000000000045</v>
      </c>
      <c r="S15">
        <f t="shared" si="7"/>
        <v>0.33121019108280447</v>
      </c>
      <c r="T15" t="str">
        <f t="shared" si="8"/>
        <v>No Indication</v>
      </c>
      <c r="U15" t="str">
        <f t="shared" si="9"/>
        <v>No T+M+I</v>
      </c>
      <c r="V15">
        <v>512.71449704142015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526.20000000000005</v>
      </c>
      <c r="D16">
        <v>530.6</v>
      </c>
      <c r="E16">
        <v>523.35</v>
      </c>
      <c r="F16">
        <v>526</v>
      </c>
      <c r="G16">
        <f>_xll.TA_TYPPRICE(D16,E16,F16)</f>
        <v>526.65</v>
      </c>
      <c r="H16">
        <v>527.14640570746519</v>
      </c>
      <c r="I16" t="str">
        <f t="shared" si="0"/>
        <v>DOWN</v>
      </c>
      <c r="J16">
        <v>527.31188865117053</v>
      </c>
      <c r="K16">
        <v>516.65400747553451</v>
      </c>
      <c r="L16" t="str">
        <f t="shared" si="1"/>
        <v>No Confirmation</v>
      </c>
      <c r="M16" t="str">
        <f t="shared" si="2"/>
        <v>No Trend</v>
      </c>
      <c r="N16">
        <v>63.252584226806796</v>
      </c>
      <c r="O16" t="str">
        <f t="shared" si="3"/>
        <v>UP</v>
      </c>
      <c r="P16" t="str">
        <f t="shared" si="4"/>
        <v>No Trend + Momentum</v>
      </c>
      <c r="Q16">
        <f t="shared" si="5"/>
        <v>2.6499999999999773</v>
      </c>
      <c r="R16">
        <f t="shared" si="6"/>
        <v>7.25</v>
      </c>
      <c r="S16">
        <f t="shared" si="7"/>
        <v>0.36551724137930719</v>
      </c>
      <c r="T16" t="str">
        <f t="shared" si="8"/>
        <v>No Indication</v>
      </c>
      <c r="U16" t="str">
        <f t="shared" si="9"/>
        <v>No T+M+I</v>
      </c>
      <c r="V16">
        <v>514.7584205735094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526</v>
      </c>
      <c r="D17">
        <v>529.54999999999995</v>
      </c>
      <c r="E17">
        <v>517.25</v>
      </c>
      <c r="F17">
        <v>522</v>
      </c>
      <c r="G17">
        <f>_xll.TA_TYPPRICE(D17,E17,F17)</f>
        <v>522.93333333333328</v>
      </c>
      <c r="H17">
        <v>525.03986952039918</v>
      </c>
      <c r="I17" t="str">
        <f t="shared" si="0"/>
        <v>DOWN</v>
      </c>
      <c r="J17">
        <v>527.80924672868821</v>
      </c>
      <c r="K17">
        <v>516.78645025874903</v>
      </c>
      <c r="L17" t="str">
        <f t="shared" si="1"/>
        <v>No Confirmation</v>
      </c>
      <c r="M17" t="str">
        <f t="shared" si="2"/>
        <v>No Trend</v>
      </c>
      <c r="N17">
        <v>52.156393836398848</v>
      </c>
      <c r="O17" t="str">
        <f t="shared" si="3"/>
        <v>No Momentum</v>
      </c>
      <c r="P17" t="str">
        <f t="shared" si="4"/>
        <v>No Trend + Momentum</v>
      </c>
      <c r="Q17">
        <f t="shared" si="5"/>
        <v>4.75</v>
      </c>
      <c r="R17">
        <f t="shared" si="6"/>
        <v>12.299999999999955</v>
      </c>
      <c r="S17">
        <f t="shared" si="7"/>
        <v>0.38617886178861932</v>
      </c>
      <c r="T17" t="str">
        <f t="shared" si="8"/>
        <v>No Indication</v>
      </c>
      <c r="U17" t="str">
        <f t="shared" si="9"/>
        <v>No T+M+I</v>
      </c>
      <c r="V17">
        <v>515.87250971604647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525.15</v>
      </c>
      <c r="D18">
        <v>529.25</v>
      </c>
      <c r="E18">
        <v>521</v>
      </c>
      <c r="F18">
        <v>527</v>
      </c>
      <c r="G18">
        <f>_xll.TA_TYPPRICE(D18,E18,F18)</f>
        <v>525.75</v>
      </c>
      <c r="H18">
        <v>525.39493476019959</v>
      </c>
      <c r="I18" t="str">
        <f t="shared" si="0"/>
        <v>UP</v>
      </c>
      <c r="J18">
        <v>528.12941412231305</v>
      </c>
      <c r="K18">
        <v>517.72279464569374</v>
      </c>
      <c r="L18" t="str">
        <f t="shared" si="1"/>
        <v>No Confirmation</v>
      </c>
      <c r="M18" t="str">
        <f t="shared" si="2"/>
        <v>No Trend</v>
      </c>
      <c r="N18">
        <v>62.449219568176659</v>
      </c>
      <c r="O18" t="str">
        <f t="shared" si="3"/>
        <v>UP</v>
      </c>
      <c r="P18" t="str">
        <f t="shared" si="4"/>
        <v>No Trend + Momentum</v>
      </c>
      <c r="Q18">
        <f t="shared" si="5"/>
        <v>6</v>
      </c>
      <c r="R18">
        <f t="shared" si="6"/>
        <v>8.25</v>
      </c>
      <c r="S18">
        <f t="shared" si="7"/>
        <v>0.72727272727272729</v>
      </c>
      <c r="T18" t="str">
        <f t="shared" si="8"/>
        <v>No Indication</v>
      </c>
      <c r="U18" t="str">
        <f t="shared" si="9"/>
        <v>No T+M+I</v>
      </c>
      <c r="V18">
        <v>517.58443129819318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528.9</v>
      </c>
      <c r="D19">
        <v>546</v>
      </c>
      <c r="E19">
        <v>528</v>
      </c>
      <c r="F19">
        <v>541</v>
      </c>
      <c r="G19">
        <f>_xll.TA_TYPPRICE(D19,E19,F19)</f>
        <v>538.33333333333337</v>
      </c>
      <c r="H19">
        <v>531.86413404676648</v>
      </c>
      <c r="I19" t="str">
        <f t="shared" si="0"/>
        <v>UP</v>
      </c>
      <c r="J19">
        <v>532.10065542846576</v>
      </c>
      <c r="K19">
        <v>520.00661805776178</v>
      </c>
      <c r="L19" t="str">
        <f t="shared" si="1"/>
        <v>UP</v>
      </c>
      <c r="M19" t="str">
        <f t="shared" si="2"/>
        <v>UP</v>
      </c>
      <c r="N19">
        <v>78.578789044935007</v>
      </c>
      <c r="O19" t="str">
        <f t="shared" si="3"/>
        <v>UP</v>
      </c>
      <c r="P19" t="str">
        <f t="shared" si="4"/>
        <v>UP</v>
      </c>
      <c r="Q19">
        <f t="shared" si="5"/>
        <v>13</v>
      </c>
      <c r="R19">
        <f t="shared" si="6"/>
        <v>18</v>
      </c>
      <c r="S19">
        <f t="shared" si="7"/>
        <v>0.72222222222222221</v>
      </c>
      <c r="T19" t="str">
        <f t="shared" si="8"/>
        <v>No Indication</v>
      </c>
      <c r="U19" t="str">
        <f t="shared" si="9"/>
        <v>No T+M+I</v>
      </c>
      <c r="V19">
        <v>521.18682648308652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545</v>
      </c>
      <c r="D20">
        <v>549</v>
      </c>
      <c r="E20">
        <v>533.29999999999995</v>
      </c>
      <c r="F20">
        <v>535</v>
      </c>
      <c r="G20">
        <f>_xll.TA_TYPPRICE(D20,E20,F20)</f>
        <v>539.1</v>
      </c>
      <c r="H20">
        <v>535.48206702338325</v>
      </c>
      <c r="I20" t="str">
        <f t="shared" si="0"/>
        <v>DOWN</v>
      </c>
      <c r="J20">
        <v>535.85606533325119</v>
      </c>
      <c r="K20">
        <v>522.96070293381467</v>
      </c>
      <c r="L20" t="str">
        <f t="shared" si="1"/>
        <v>No Confirmation</v>
      </c>
      <c r="M20" t="str">
        <f t="shared" si="2"/>
        <v>No Trend</v>
      </c>
      <c r="N20">
        <v>63.879439082325987</v>
      </c>
      <c r="O20" t="str">
        <f t="shared" si="3"/>
        <v>UP</v>
      </c>
      <c r="P20" t="str">
        <f t="shared" si="4"/>
        <v>No Trend + Momentum</v>
      </c>
      <c r="Q20">
        <f t="shared" si="5"/>
        <v>1.7000000000000455</v>
      </c>
      <c r="R20">
        <f t="shared" si="6"/>
        <v>15.700000000000045</v>
      </c>
      <c r="S20">
        <f t="shared" si="7"/>
        <v>0.10828025477707265</v>
      </c>
      <c r="T20" t="str">
        <f t="shared" si="8"/>
        <v>DOWN</v>
      </c>
      <c r="U20" t="str">
        <f t="shared" si="9"/>
        <v>No T+M+I</v>
      </c>
      <c r="V20">
        <v>523.31193010107324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534.25</v>
      </c>
      <c r="D21">
        <v>541.85</v>
      </c>
      <c r="E21">
        <v>527.79999999999995</v>
      </c>
      <c r="F21">
        <v>533</v>
      </c>
      <c r="G21">
        <f>_xll.TA_TYPPRICE(D21,E21,F21)</f>
        <v>534.2166666666667</v>
      </c>
      <c r="H21">
        <v>534.84936684502497</v>
      </c>
      <c r="I21" t="str">
        <f t="shared" si="0"/>
        <v>DOWN</v>
      </c>
      <c r="J21">
        <v>537.18805081475091</v>
      </c>
      <c r="K21">
        <v>524.03610228185585</v>
      </c>
      <c r="L21" t="str">
        <f t="shared" si="1"/>
        <v>No Confirmation</v>
      </c>
      <c r="M21" t="str">
        <f t="shared" si="2"/>
        <v>No Trend</v>
      </c>
      <c r="N21">
        <v>59.260454286473809</v>
      </c>
      <c r="O21" t="str">
        <f t="shared" si="3"/>
        <v>No Momentum</v>
      </c>
      <c r="P21" t="str">
        <f t="shared" si="4"/>
        <v>No Trend + Momentum</v>
      </c>
      <c r="Q21">
        <f t="shared" si="5"/>
        <v>5.2000000000000455</v>
      </c>
      <c r="R21">
        <f t="shared" si="6"/>
        <v>14.050000000000068</v>
      </c>
      <c r="S21">
        <f t="shared" si="7"/>
        <v>0.37010676156583772</v>
      </c>
      <c r="T21" t="str">
        <f t="shared" si="8"/>
        <v>No Indication</v>
      </c>
      <c r="U21" t="str">
        <f t="shared" si="9"/>
        <v>No T+M+I</v>
      </c>
      <c r="V21">
        <v>524.80240239321586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533.75</v>
      </c>
      <c r="D22">
        <v>544.45000000000005</v>
      </c>
      <c r="E22">
        <v>528.65</v>
      </c>
      <c r="F22">
        <v>542</v>
      </c>
      <c r="G22">
        <f>_xll.TA_TYPPRICE(D22,E22,F22)</f>
        <v>538.36666666666667</v>
      </c>
      <c r="H22">
        <v>536.60801675584582</v>
      </c>
      <c r="I22" t="str">
        <f t="shared" si="0"/>
        <v>UP</v>
      </c>
      <c r="J22">
        <v>538.80181730036179</v>
      </c>
      <c r="K22">
        <v>525.06141288588788</v>
      </c>
      <c r="L22" t="str">
        <f t="shared" si="1"/>
        <v>UP</v>
      </c>
      <c r="M22" t="str">
        <f t="shared" si="2"/>
        <v>UP</v>
      </c>
      <c r="N22">
        <v>71.039575461175389</v>
      </c>
      <c r="O22" t="str">
        <f t="shared" si="3"/>
        <v>UP</v>
      </c>
      <c r="P22" t="str">
        <f t="shared" si="4"/>
        <v>UP</v>
      </c>
      <c r="Q22">
        <f t="shared" si="5"/>
        <v>13.350000000000023</v>
      </c>
      <c r="R22">
        <f t="shared" si="6"/>
        <v>15.800000000000068</v>
      </c>
      <c r="S22">
        <f t="shared" si="7"/>
        <v>0.84493670886075734</v>
      </c>
      <c r="T22" t="str">
        <f t="shared" si="8"/>
        <v>UP</v>
      </c>
      <c r="U22" t="str">
        <f t="shared" si="9"/>
        <v>UP</v>
      </c>
      <c r="V22">
        <v>527.44818664041338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542</v>
      </c>
      <c r="D23">
        <v>544.95000000000005</v>
      </c>
      <c r="E23">
        <v>535</v>
      </c>
      <c r="F23">
        <v>537</v>
      </c>
      <c r="G23">
        <f>_xll.TA_TYPPRICE(D23,E23,F23)</f>
        <v>538.98333333333335</v>
      </c>
      <c r="H23">
        <v>537.79567504458964</v>
      </c>
      <c r="I23" t="str">
        <f t="shared" si="0"/>
        <v>DOWN</v>
      </c>
      <c r="J23">
        <v>540.16808012250362</v>
      </c>
      <c r="K23">
        <v>527.26998780013503</v>
      </c>
      <c r="L23" t="str">
        <f t="shared" si="1"/>
        <v>No Confirmation</v>
      </c>
      <c r="M23" t="str">
        <f t="shared" si="2"/>
        <v>No Trend</v>
      </c>
      <c r="N23">
        <v>59.160877890652451</v>
      </c>
      <c r="O23" t="str">
        <f t="shared" si="3"/>
        <v>No Momentum</v>
      </c>
      <c r="P23" t="str">
        <f t="shared" si="4"/>
        <v>No Trend + Momentum</v>
      </c>
      <c r="Q23">
        <f t="shared" si="5"/>
        <v>2</v>
      </c>
      <c r="R23">
        <f t="shared" si="6"/>
        <v>9.9500000000000455</v>
      </c>
      <c r="S23">
        <f t="shared" si="7"/>
        <v>0.20100502512562723</v>
      </c>
      <c r="T23" t="str">
        <f t="shared" si="8"/>
        <v>No Indication</v>
      </c>
      <c r="U23" t="str">
        <f t="shared" si="9"/>
        <v>No T+M+I</v>
      </c>
      <c r="V23">
        <v>528.91769638804215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537</v>
      </c>
      <c r="D24">
        <v>540.9</v>
      </c>
      <c r="E24">
        <v>530.35</v>
      </c>
      <c r="F24">
        <v>532</v>
      </c>
      <c r="G24">
        <f>_xll.TA_TYPPRICE(D24,E24,F24)</f>
        <v>534.41666666666663</v>
      </c>
      <c r="H24">
        <v>536.10617085562808</v>
      </c>
      <c r="I24" t="str">
        <f t="shared" si="0"/>
        <v>DOWN</v>
      </c>
      <c r="J24">
        <v>540.33072898416947</v>
      </c>
      <c r="K24">
        <v>527.95443495566053</v>
      </c>
      <c r="L24" t="str">
        <f t="shared" si="1"/>
        <v>No Confirmation</v>
      </c>
      <c r="M24" t="str">
        <f t="shared" si="2"/>
        <v>No Trend</v>
      </c>
      <c r="N24">
        <v>48.933101503737788</v>
      </c>
      <c r="O24" t="str">
        <f t="shared" si="3"/>
        <v>No Momentum</v>
      </c>
      <c r="P24" t="str">
        <f t="shared" si="4"/>
        <v>No Trend + Momentum</v>
      </c>
      <c r="Q24">
        <f t="shared" si="5"/>
        <v>1.6499999999999773</v>
      </c>
      <c r="R24">
        <f t="shared" si="6"/>
        <v>10.549999999999955</v>
      </c>
      <c r="S24">
        <f t="shared" si="7"/>
        <v>0.15639810426540135</v>
      </c>
      <c r="T24" t="str">
        <f t="shared" si="8"/>
        <v>DOWN</v>
      </c>
      <c r="U24" t="str">
        <f t="shared" si="9"/>
        <v>No T+M+I</v>
      </c>
      <c r="V24">
        <v>529.39189694372794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554</v>
      </c>
      <c r="D25">
        <v>564.54999999999995</v>
      </c>
      <c r="E25">
        <v>538</v>
      </c>
      <c r="F25">
        <v>538</v>
      </c>
      <c r="G25">
        <f>_xll.TA_TYPPRICE(D25,E25,F25)</f>
        <v>546.85</v>
      </c>
      <c r="H25">
        <v>541.47808542781399</v>
      </c>
      <c r="I25" t="str">
        <f t="shared" si="0"/>
        <v>DOWN</v>
      </c>
      <c r="J25">
        <v>545.7127892099096</v>
      </c>
      <c r="K25">
        <v>530.18678274329147</v>
      </c>
      <c r="L25" t="str">
        <f t="shared" si="1"/>
        <v>No Confirmation</v>
      </c>
      <c r="M25" t="str">
        <f t="shared" si="2"/>
        <v>No Trend</v>
      </c>
      <c r="N25">
        <v>59.448866495170904</v>
      </c>
      <c r="O25" t="str">
        <f t="shared" si="3"/>
        <v>No Momentum</v>
      </c>
      <c r="P25" t="str">
        <f t="shared" si="4"/>
        <v>No Trend + Momentum</v>
      </c>
      <c r="Q25">
        <f t="shared" si="5"/>
        <v>0</v>
      </c>
      <c r="R25">
        <f t="shared" si="6"/>
        <v>26.549999999999955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530.71622049084669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540.85</v>
      </c>
      <c r="D26">
        <v>546.29999999999995</v>
      </c>
      <c r="E26">
        <v>535.1</v>
      </c>
      <c r="F26">
        <v>542</v>
      </c>
      <c r="G26">
        <f>_xll.TA_TYPPRICE(D26,E26,F26)</f>
        <v>541.13333333333333</v>
      </c>
      <c r="H26">
        <v>541.30570938057372</v>
      </c>
      <c r="I26" t="str">
        <f t="shared" si="0"/>
        <v>UP</v>
      </c>
      <c r="J26">
        <v>545.84328049659632</v>
      </c>
      <c r="K26">
        <v>531.27860880033779</v>
      </c>
      <c r="L26" t="str">
        <f t="shared" si="1"/>
        <v>No Confirmation</v>
      </c>
      <c r="M26" t="str">
        <f t="shared" si="2"/>
        <v>No Trend</v>
      </c>
      <c r="N26">
        <v>65.388277236270582</v>
      </c>
      <c r="O26" t="str">
        <f t="shared" si="3"/>
        <v>UP</v>
      </c>
      <c r="P26" t="str">
        <f t="shared" si="4"/>
        <v>No Trend + Momentum</v>
      </c>
      <c r="Q26">
        <f t="shared" si="5"/>
        <v>6.8999999999999773</v>
      </c>
      <c r="R26">
        <f t="shared" si="6"/>
        <v>11.199999999999932</v>
      </c>
      <c r="S26">
        <f t="shared" si="7"/>
        <v>0.61607142857143027</v>
      </c>
      <c r="T26" t="str">
        <f t="shared" si="8"/>
        <v>No Indication</v>
      </c>
      <c r="U26" t="str">
        <f t="shared" si="9"/>
        <v>No T+M+I</v>
      </c>
      <c r="V26">
        <v>532.45218656917802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543.29999999999995</v>
      </c>
      <c r="D27">
        <v>543.4</v>
      </c>
      <c r="E27">
        <v>532.65</v>
      </c>
      <c r="F27">
        <v>536</v>
      </c>
      <c r="G27">
        <f>_xll.TA_TYPPRICE(D27,E27,F27)</f>
        <v>537.35</v>
      </c>
      <c r="H27">
        <v>539.32785469028681</v>
      </c>
      <c r="I27" t="str">
        <f t="shared" si="0"/>
        <v>DOWN</v>
      </c>
      <c r="J27">
        <v>545.30032927513048</v>
      </c>
      <c r="K27">
        <v>531.58336240026267</v>
      </c>
      <c r="L27" t="str">
        <f t="shared" si="1"/>
        <v>No Confirmation</v>
      </c>
      <c r="M27" t="str">
        <f t="shared" si="2"/>
        <v>No Trend</v>
      </c>
      <c r="N27">
        <v>51.299971761109319</v>
      </c>
      <c r="O27" t="str">
        <f t="shared" si="3"/>
        <v>No Momentum</v>
      </c>
      <c r="P27" t="str">
        <f t="shared" si="4"/>
        <v>No Trend + Momentum</v>
      </c>
      <c r="Q27">
        <f t="shared" si="5"/>
        <v>3.3500000000000227</v>
      </c>
      <c r="R27">
        <f t="shared" si="6"/>
        <v>10.75</v>
      </c>
      <c r="S27">
        <f t="shared" si="7"/>
        <v>0.31162790697674631</v>
      </c>
      <c r="T27" t="str">
        <f t="shared" si="8"/>
        <v>No Indication</v>
      </c>
      <c r="U27" t="str">
        <f t="shared" si="9"/>
        <v>No T+M+I</v>
      </c>
      <c r="V27">
        <v>532.99800402007372</v>
      </c>
      <c r="W27">
        <v>521.07692307692309</v>
      </c>
      <c r="X27">
        <f t="shared" si="10"/>
        <v>11.921080943150628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537</v>
      </c>
      <c r="D28">
        <v>538.45000000000005</v>
      </c>
      <c r="E28">
        <v>533.79999999999995</v>
      </c>
      <c r="F28">
        <v>535</v>
      </c>
      <c r="G28">
        <f>_xll.TA_TYPPRICE(D28,E28,F28)</f>
        <v>535.75</v>
      </c>
      <c r="H28">
        <v>537.53892734514341</v>
      </c>
      <c r="I28" t="str">
        <f t="shared" si="0"/>
        <v>DOWN</v>
      </c>
      <c r="J28">
        <v>543.77803388065706</v>
      </c>
      <c r="K28">
        <v>532.0759485335376</v>
      </c>
      <c r="L28" t="str">
        <f t="shared" si="1"/>
        <v>No Confirmation</v>
      </c>
      <c r="M28" t="str">
        <f t="shared" si="2"/>
        <v>No Trend</v>
      </c>
      <c r="N28">
        <v>49.096205376879603</v>
      </c>
      <c r="O28" t="str">
        <f t="shared" si="3"/>
        <v>No Momentum</v>
      </c>
      <c r="P28" t="str">
        <f t="shared" si="4"/>
        <v>No Trend + Momentum</v>
      </c>
      <c r="Q28">
        <f t="shared" si="5"/>
        <v>1.2000000000000455</v>
      </c>
      <c r="R28">
        <f t="shared" si="6"/>
        <v>4.6500000000000909</v>
      </c>
      <c r="S28">
        <f t="shared" si="7"/>
        <v>0.25806451612903697</v>
      </c>
      <c r="T28" t="str">
        <f t="shared" si="8"/>
        <v>No Indication</v>
      </c>
      <c r="U28" t="str">
        <f t="shared" si="9"/>
        <v>No T+M+I</v>
      </c>
      <c r="V28">
        <v>533.30600340160083</v>
      </c>
      <c r="W28">
        <v>522.10826210826212</v>
      </c>
      <c r="X28">
        <f t="shared" si="10"/>
        <v>11.197741293338709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539.95000000000005</v>
      </c>
      <c r="D29">
        <v>545.79999999999995</v>
      </c>
      <c r="E29">
        <v>535</v>
      </c>
      <c r="F29">
        <v>545</v>
      </c>
      <c r="G29">
        <f>_xll.TA_TYPPRICE(D29,E29,F29)</f>
        <v>541.93333333333328</v>
      </c>
      <c r="H29">
        <v>539.73613033923834</v>
      </c>
      <c r="I29" t="str">
        <f t="shared" si="0"/>
        <v>UP</v>
      </c>
      <c r="J29">
        <v>544.22735968495545</v>
      </c>
      <c r="K29">
        <v>532.72573774830698</v>
      </c>
      <c r="L29" t="str">
        <f t="shared" si="1"/>
        <v>UP</v>
      </c>
      <c r="M29" t="str">
        <f t="shared" si="2"/>
        <v>UP</v>
      </c>
      <c r="N29">
        <v>66.880648357784395</v>
      </c>
      <c r="O29" t="str">
        <f t="shared" si="3"/>
        <v>UP</v>
      </c>
      <c r="P29" t="str">
        <f t="shared" si="4"/>
        <v>UP</v>
      </c>
      <c r="Q29">
        <f t="shared" si="5"/>
        <v>10</v>
      </c>
      <c r="R29">
        <f t="shared" si="6"/>
        <v>10.799999999999955</v>
      </c>
      <c r="S29">
        <f t="shared" si="7"/>
        <v>0.92592592592592982</v>
      </c>
      <c r="T29" t="str">
        <f t="shared" si="8"/>
        <v>UP</v>
      </c>
      <c r="U29" t="str">
        <f t="shared" si="9"/>
        <v>UP</v>
      </c>
      <c r="V29">
        <v>535.10507980135458</v>
      </c>
      <c r="W29">
        <v>523.803946396539</v>
      </c>
      <c r="X29">
        <f t="shared" si="10"/>
        <v>11.301133404815573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547.4</v>
      </c>
      <c r="D30">
        <v>554</v>
      </c>
      <c r="E30">
        <v>539.65</v>
      </c>
      <c r="F30">
        <v>553</v>
      </c>
      <c r="G30">
        <f>_xll.TA_TYPPRICE(D30,E30,F30)</f>
        <v>548.88333333333333</v>
      </c>
      <c r="H30">
        <v>544.30973183628589</v>
      </c>
      <c r="I30" t="str">
        <f t="shared" si="0"/>
        <v>UP</v>
      </c>
      <c r="J30">
        <v>546.39905753274309</v>
      </c>
      <c r="K30">
        <v>534.2644626931276</v>
      </c>
      <c r="L30" t="str">
        <f t="shared" si="1"/>
        <v>UP</v>
      </c>
      <c r="M30" t="str">
        <f t="shared" si="2"/>
        <v>UP</v>
      </c>
      <c r="N30">
        <v>75.455758760835451</v>
      </c>
      <c r="O30" t="str">
        <f t="shared" si="3"/>
        <v>UP</v>
      </c>
      <c r="P30" t="str">
        <f t="shared" si="4"/>
        <v>UP</v>
      </c>
      <c r="Q30">
        <f t="shared" si="5"/>
        <v>13.350000000000023</v>
      </c>
      <c r="R30">
        <f t="shared" si="6"/>
        <v>14.350000000000023</v>
      </c>
      <c r="S30">
        <f t="shared" si="7"/>
        <v>0.93031358885017434</v>
      </c>
      <c r="T30" t="str">
        <f t="shared" si="8"/>
        <v>UP</v>
      </c>
      <c r="U30" t="str">
        <f t="shared" si="9"/>
        <v>UP</v>
      </c>
      <c r="V30">
        <v>537.85814444729999</v>
      </c>
      <c r="W30">
        <v>525.96661703383245</v>
      </c>
      <c r="X30">
        <f t="shared" si="10"/>
        <v>11.891527413467543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551</v>
      </c>
      <c r="D31">
        <v>557.70000000000005</v>
      </c>
      <c r="E31">
        <v>545</v>
      </c>
      <c r="F31">
        <v>551</v>
      </c>
      <c r="G31">
        <f>_xll.TA_TYPPRICE(D31,E31,F31)</f>
        <v>551.23333333333335</v>
      </c>
      <c r="H31">
        <v>547.77153258480962</v>
      </c>
      <c r="I31" t="str">
        <f t="shared" si="0"/>
        <v>UP</v>
      </c>
      <c r="J31">
        <v>548.91037808102237</v>
      </c>
      <c r="K31">
        <v>536.65013765021035</v>
      </c>
      <c r="L31" t="str">
        <f t="shared" si="1"/>
        <v>UP</v>
      </c>
      <c r="M31" t="str">
        <f t="shared" si="2"/>
        <v>UP</v>
      </c>
      <c r="N31">
        <v>69.807555154633206</v>
      </c>
      <c r="O31" t="str">
        <f t="shared" si="3"/>
        <v>UP</v>
      </c>
      <c r="P31" t="str">
        <f t="shared" si="4"/>
        <v>UP</v>
      </c>
      <c r="Q31">
        <f t="shared" si="5"/>
        <v>6</v>
      </c>
      <c r="R31">
        <f t="shared" si="6"/>
        <v>12.700000000000045</v>
      </c>
      <c r="S31">
        <f t="shared" si="7"/>
        <v>0.47244094488188809</v>
      </c>
      <c r="T31" t="str">
        <f t="shared" si="8"/>
        <v>No Indication</v>
      </c>
      <c r="U31" t="str">
        <f t="shared" si="9"/>
        <v>No T+M+I</v>
      </c>
      <c r="V31">
        <v>539.87996837848459</v>
      </c>
      <c r="W31">
        <v>527.82094169799302</v>
      </c>
      <c r="X31">
        <f t="shared" si="10"/>
        <v>12.05902668049157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554.5</v>
      </c>
      <c r="D32">
        <v>563</v>
      </c>
      <c r="E32">
        <v>554.20000000000005</v>
      </c>
      <c r="F32">
        <v>555</v>
      </c>
      <c r="G32">
        <f>_xll.TA_TYPPRICE(D32,E32,F32)</f>
        <v>557.4</v>
      </c>
      <c r="H32">
        <v>552.58576629240474</v>
      </c>
      <c r="I32" t="str">
        <f t="shared" si="0"/>
        <v>UP</v>
      </c>
      <c r="J32">
        <v>552.0414051741285</v>
      </c>
      <c r="K32">
        <v>540.55010706127473</v>
      </c>
      <c r="L32" t="str">
        <f t="shared" si="1"/>
        <v>UP</v>
      </c>
      <c r="M32" t="str">
        <f t="shared" si="2"/>
        <v>UP</v>
      </c>
      <c r="N32">
        <v>74.566993119872478</v>
      </c>
      <c r="O32" t="str">
        <f t="shared" si="3"/>
        <v>UP</v>
      </c>
      <c r="P32" t="str">
        <f t="shared" si="4"/>
        <v>UP</v>
      </c>
      <c r="Q32">
        <f t="shared" si="5"/>
        <v>0.79999999999995453</v>
      </c>
      <c r="R32">
        <f t="shared" si="6"/>
        <v>8.7999999999999545</v>
      </c>
      <c r="S32">
        <f t="shared" si="7"/>
        <v>9.0909090909086207E-2</v>
      </c>
      <c r="T32" t="str">
        <f t="shared" si="8"/>
        <v>DOWN</v>
      </c>
      <c r="U32" t="str">
        <f t="shared" si="9"/>
        <v>No T+M+I</v>
      </c>
      <c r="V32">
        <v>542.20612708948693</v>
      </c>
      <c r="W32">
        <v>529.83420527591943</v>
      </c>
      <c r="X32">
        <f t="shared" si="10"/>
        <v>12.371921813567496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552.15</v>
      </c>
      <c r="D33">
        <v>553.85</v>
      </c>
      <c r="E33">
        <v>543.4</v>
      </c>
      <c r="F33">
        <v>547</v>
      </c>
      <c r="G33">
        <f>_xll.TA_TYPPRICE(D33,E33,F33)</f>
        <v>548.08333333333337</v>
      </c>
      <c r="H33">
        <v>550.334549812869</v>
      </c>
      <c r="I33" t="str">
        <f t="shared" si="0"/>
        <v>DOWN</v>
      </c>
      <c r="J33">
        <v>552.44331513543329</v>
      </c>
      <c r="K33">
        <v>541.18341660321369</v>
      </c>
      <c r="L33" t="str">
        <f t="shared" si="1"/>
        <v>No Confirmation</v>
      </c>
      <c r="M33" t="str">
        <f t="shared" si="2"/>
        <v>No Trend</v>
      </c>
      <c r="N33">
        <v>53.487864400019269</v>
      </c>
      <c r="O33" t="str">
        <f t="shared" si="3"/>
        <v>No Momentum</v>
      </c>
      <c r="P33" t="str">
        <f t="shared" si="4"/>
        <v>No Trend + Momentum</v>
      </c>
      <c r="Q33">
        <f t="shared" si="5"/>
        <v>3.6000000000000227</v>
      </c>
      <c r="R33">
        <f t="shared" si="6"/>
        <v>10.450000000000045</v>
      </c>
      <c r="S33">
        <f t="shared" si="7"/>
        <v>0.34449760765550308</v>
      </c>
      <c r="T33" t="str">
        <f t="shared" si="8"/>
        <v>No Indication</v>
      </c>
      <c r="U33" t="str">
        <f t="shared" si="9"/>
        <v>No T+M+I</v>
      </c>
      <c r="V33">
        <v>542.94364599879668</v>
      </c>
      <c r="W33">
        <v>531.10574562585134</v>
      </c>
      <c r="X33">
        <f t="shared" si="10"/>
        <v>11.837900372945342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546.9</v>
      </c>
      <c r="D34">
        <v>546.9</v>
      </c>
      <c r="E34">
        <v>538.54999999999995</v>
      </c>
      <c r="F34">
        <v>540</v>
      </c>
      <c r="G34">
        <f>_xll.TA_TYPPRICE(D34,E34,F34)</f>
        <v>541.81666666666661</v>
      </c>
      <c r="H34">
        <v>546.0756082397678</v>
      </c>
      <c r="I34" t="str">
        <f t="shared" si="0"/>
        <v>DOWN</v>
      </c>
      <c r="J34">
        <v>551.21146732755926</v>
      </c>
      <c r="K34">
        <v>540.59821291361061</v>
      </c>
      <c r="L34" t="str">
        <f t="shared" si="1"/>
        <v>DOWN</v>
      </c>
      <c r="M34" t="str">
        <f t="shared" si="2"/>
        <v>DOWN</v>
      </c>
      <c r="N34">
        <v>40.855722707282347</v>
      </c>
      <c r="O34" t="str">
        <f t="shared" si="3"/>
        <v>No Momentum</v>
      </c>
      <c r="P34" t="str">
        <f t="shared" si="4"/>
        <v>No Trend + Momentum</v>
      </c>
      <c r="Q34">
        <f t="shared" si="5"/>
        <v>1.4500000000000455</v>
      </c>
      <c r="R34">
        <f t="shared" si="6"/>
        <v>8.3500000000000227</v>
      </c>
      <c r="S34">
        <f t="shared" si="7"/>
        <v>0.17365269461078342</v>
      </c>
      <c r="T34" t="str">
        <f t="shared" si="8"/>
        <v>DOWN</v>
      </c>
      <c r="U34" t="str">
        <f t="shared" si="9"/>
        <v>No T+M+I</v>
      </c>
      <c r="V34">
        <v>542.49077738359722</v>
      </c>
      <c r="W34">
        <v>531.76457928319564</v>
      </c>
      <c r="X34">
        <f t="shared" si="10"/>
        <v>10.726198100401575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541</v>
      </c>
      <c r="D35">
        <v>551.5</v>
      </c>
      <c r="E35">
        <v>540.54999999999995</v>
      </c>
      <c r="F35">
        <v>550</v>
      </c>
      <c r="G35">
        <f>_xll.TA_TYPPRICE(D35,E35,F35)</f>
        <v>547.35</v>
      </c>
      <c r="H35">
        <v>546.71280411988391</v>
      </c>
      <c r="I35" t="str">
        <f t="shared" si="0"/>
        <v>UP</v>
      </c>
      <c r="J35">
        <v>551.2755856992128</v>
      </c>
      <c r="K35">
        <v>540.58749893280822</v>
      </c>
      <c r="L35" t="str">
        <f t="shared" si="1"/>
        <v>No Confirmation</v>
      </c>
      <c r="M35" t="str">
        <f t="shared" si="2"/>
        <v>No Trend</v>
      </c>
      <c r="N35">
        <v>58.399759929470463</v>
      </c>
      <c r="O35" t="str">
        <f t="shared" si="3"/>
        <v>No Momentum</v>
      </c>
      <c r="P35" t="str">
        <f t="shared" si="4"/>
        <v>No Trend + Momentum</v>
      </c>
      <c r="Q35">
        <f t="shared" si="5"/>
        <v>9.4500000000000455</v>
      </c>
      <c r="R35">
        <f t="shared" si="6"/>
        <v>10.950000000000045</v>
      </c>
      <c r="S35">
        <f t="shared" si="7"/>
        <v>0.86301369863013755</v>
      </c>
      <c r="T35" t="str">
        <f t="shared" si="8"/>
        <v>UP</v>
      </c>
      <c r="U35" t="str">
        <f t="shared" si="9"/>
        <v>No T+M+I</v>
      </c>
      <c r="V35">
        <v>543.64604240150538</v>
      </c>
      <c r="W35">
        <v>533.11535118814413</v>
      </c>
      <c r="X35">
        <f t="shared" si="10"/>
        <v>10.530691213361251</v>
      </c>
      <c r="Y35">
        <v>11.537469026171076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554</v>
      </c>
      <c r="D36">
        <v>556.6</v>
      </c>
      <c r="E36">
        <v>550</v>
      </c>
      <c r="F36">
        <v>552</v>
      </c>
      <c r="G36">
        <f>_xll.TA_TYPPRICE(D36,E36,F36)</f>
        <v>552.86666666666667</v>
      </c>
      <c r="H36">
        <v>549.78973539327535</v>
      </c>
      <c r="I36" t="str">
        <f t="shared" si="0"/>
        <v>UP</v>
      </c>
      <c r="J36">
        <v>552.45878887716549</v>
      </c>
      <c r="K36">
        <v>542.67916583662861</v>
      </c>
      <c r="L36" t="str">
        <f t="shared" si="1"/>
        <v>No Confirmation</v>
      </c>
      <c r="M36" t="str">
        <f t="shared" si="2"/>
        <v>No Trend</v>
      </c>
      <c r="N36">
        <v>61.271760825926627</v>
      </c>
      <c r="O36" t="str">
        <f t="shared" si="3"/>
        <v>UP</v>
      </c>
      <c r="P36" t="str">
        <f t="shared" si="4"/>
        <v>No Trend + Momentum</v>
      </c>
      <c r="Q36">
        <f t="shared" si="5"/>
        <v>2</v>
      </c>
      <c r="R36">
        <f t="shared" si="6"/>
        <v>6.6000000000000227</v>
      </c>
      <c r="S36">
        <f t="shared" si="7"/>
        <v>0.30303030303030198</v>
      </c>
      <c r="T36" t="str">
        <f t="shared" si="8"/>
        <v>No Indication</v>
      </c>
      <c r="U36" t="str">
        <f t="shared" si="9"/>
        <v>No T+M+I</v>
      </c>
      <c r="V36">
        <v>544.93126664742761</v>
      </c>
      <c r="W36">
        <v>534.51421406309646</v>
      </c>
      <c r="X36">
        <f t="shared" si="10"/>
        <v>10.417052584331145</v>
      </c>
      <c r="Y36">
        <v>11.31338573780309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550.04999999999995</v>
      </c>
      <c r="D37">
        <v>554.65</v>
      </c>
      <c r="E37">
        <v>546.65</v>
      </c>
      <c r="F37">
        <v>548</v>
      </c>
      <c r="G37">
        <f>_xll.TA_TYPPRICE(D37,E37,F37)</f>
        <v>549.76666666666665</v>
      </c>
      <c r="H37">
        <v>549.778201029971</v>
      </c>
      <c r="I37" t="str">
        <f t="shared" si="0"/>
        <v>DOWN</v>
      </c>
      <c r="J37">
        <v>552.94572468223987</v>
      </c>
      <c r="K37">
        <v>543.56157342848894</v>
      </c>
      <c r="L37" t="str">
        <f t="shared" si="1"/>
        <v>No Confirmation</v>
      </c>
      <c r="M37" t="str">
        <f t="shared" si="2"/>
        <v>No Trend</v>
      </c>
      <c r="N37">
        <v>52.25312214762868</v>
      </c>
      <c r="O37" t="str">
        <f t="shared" si="3"/>
        <v>No Momentum</v>
      </c>
      <c r="P37" t="str">
        <f t="shared" si="4"/>
        <v>No Trend + Momentum</v>
      </c>
      <c r="Q37">
        <f t="shared" si="5"/>
        <v>1.3500000000000227</v>
      </c>
      <c r="R37">
        <f t="shared" si="6"/>
        <v>8</v>
      </c>
      <c r="S37">
        <f t="shared" si="7"/>
        <v>0.16875000000000284</v>
      </c>
      <c r="T37" t="str">
        <f t="shared" si="8"/>
        <v>DOWN</v>
      </c>
      <c r="U37" t="str">
        <f t="shared" si="9"/>
        <v>No T+M+I</v>
      </c>
      <c r="V37">
        <v>545.40337947090029</v>
      </c>
      <c r="W37">
        <v>535.51316116953376</v>
      </c>
      <c r="X37">
        <f t="shared" si="10"/>
        <v>9.8902183013665308</v>
      </c>
      <c r="Y37">
        <v>11.028752250515778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547</v>
      </c>
      <c r="D38">
        <v>549.79999999999995</v>
      </c>
      <c r="E38">
        <v>543.54999999999995</v>
      </c>
      <c r="F38">
        <v>545</v>
      </c>
      <c r="G38">
        <f>_xll.TA_TYPPRICE(D38,E38,F38)</f>
        <v>546.11666666666667</v>
      </c>
      <c r="H38">
        <v>547.94743384831884</v>
      </c>
      <c r="I38" t="str">
        <f t="shared" si="0"/>
        <v>DOWN</v>
      </c>
      <c r="J38">
        <v>552.24667475285321</v>
      </c>
      <c r="K38">
        <v>543.55900155549136</v>
      </c>
      <c r="L38" t="str">
        <f t="shared" si="1"/>
        <v>No Confirmation</v>
      </c>
      <c r="M38" t="str">
        <f t="shared" si="2"/>
        <v>No Trend</v>
      </c>
      <c r="N38">
        <v>45.916976058163463</v>
      </c>
      <c r="O38" t="str">
        <f t="shared" si="3"/>
        <v>No Momentum</v>
      </c>
      <c r="P38" t="str">
        <f t="shared" si="4"/>
        <v>No Trend + Momentum</v>
      </c>
      <c r="Q38">
        <f t="shared" si="5"/>
        <v>1.4500000000000455</v>
      </c>
      <c r="R38">
        <f t="shared" si="6"/>
        <v>6.25</v>
      </c>
      <c r="S38">
        <f t="shared" si="7"/>
        <v>0.23200000000000728</v>
      </c>
      <c r="T38" t="str">
        <f t="shared" si="8"/>
        <v>No Indication</v>
      </c>
      <c r="U38" t="str">
        <f t="shared" si="9"/>
        <v>No T+M+I</v>
      </c>
      <c r="V38">
        <v>545.34132109076177</v>
      </c>
      <c r="W38">
        <v>536.21588997179049</v>
      </c>
      <c r="X38">
        <f t="shared" si="10"/>
        <v>9.125431118971278</v>
      </c>
      <c r="Y38">
        <v>10.648088024206878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545</v>
      </c>
      <c r="D39">
        <v>549.4</v>
      </c>
      <c r="E39">
        <v>540.45000000000005</v>
      </c>
      <c r="F39">
        <v>543</v>
      </c>
      <c r="G39">
        <f>_xll.TA_TYPPRICE(D39,E39,F39)</f>
        <v>544.2833333333333</v>
      </c>
      <c r="H39">
        <v>546.11538359082601</v>
      </c>
      <c r="I39" t="str">
        <f t="shared" si="0"/>
        <v>DOWN</v>
      </c>
      <c r="J39">
        <v>551.61408036333023</v>
      </c>
      <c r="K39">
        <v>542.86811232093771</v>
      </c>
      <c r="L39" t="str">
        <f t="shared" si="1"/>
        <v>No Confirmation</v>
      </c>
      <c r="M39" t="str">
        <f t="shared" si="2"/>
        <v>No Trend</v>
      </c>
      <c r="N39">
        <v>41.702938969550402</v>
      </c>
      <c r="O39" t="str">
        <f t="shared" si="3"/>
        <v>No Momentum</v>
      </c>
      <c r="P39" t="str">
        <f t="shared" si="4"/>
        <v>No Trend + Momentum</v>
      </c>
      <c r="Q39">
        <f t="shared" si="5"/>
        <v>2.5499999999999545</v>
      </c>
      <c r="R39">
        <f t="shared" si="6"/>
        <v>8.9499999999999318</v>
      </c>
      <c r="S39">
        <f t="shared" si="7"/>
        <v>0.28491620111731553</v>
      </c>
      <c r="T39" t="str">
        <f t="shared" si="8"/>
        <v>No Indication</v>
      </c>
      <c r="U39" t="str">
        <f t="shared" si="9"/>
        <v>No T+M+I</v>
      </c>
      <c r="V39">
        <v>544.98111784602918</v>
      </c>
      <c r="W39">
        <v>536.71841664054671</v>
      </c>
      <c r="X39">
        <f t="shared" si="10"/>
        <v>8.2627012054824718</v>
      </c>
      <c r="Y39">
        <v>10.171010660461997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542.9</v>
      </c>
      <c r="D40">
        <v>544.45000000000005</v>
      </c>
      <c r="E40">
        <v>531</v>
      </c>
      <c r="F40">
        <v>539</v>
      </c>
      <c r="G40">
        <f>_xll.TA_TYPPRICE(D40,E40,F40)</f>
        <v>538.15</v>
      </c>
      <c r="H40">
        <v>542.13269179541294</v>
      </c>
      <c r="I40" t="str">
        <f t="shared" si="0"/>
        <v>DOWN</v>
      </c>
      <c r="J40">
        <v>550.02206250481242</v>
      </c>
      <c r="K40">
        <v>540.23075402739596</v>
      </c>
      <c r="L40" t="str">
        <f t="shared" si="1"/>
        <v>DOWN</v>
      </c>
      <c r="M40" t="str">
        <f t="shared" si="2"/>
        <v>DOWN</v>
      </c>
      <c r="N40">
        <v>33.920330850808625</v>
      </c>
      <c r="O40" t="str">
        <f t="shared" si="3"/>
        <v>DOWN</v>
      </c>
      <c r="P40" t="str">
        <f t="shared" si="4"/>
        <v>DOWN</v>
      </c>
      <c r="Q40">
        <f t="shared" si="5"/>
        <v>8</v>
      </c>
      <c r="R40">
        <f t="shared" si="6"/>
        <v>13.450000000000045</v>
      </c>
      <c r="S40">
        <f t="shared" si="7"/>
        <v>0.59479553903345528</v>
      </c>
      <c r="T40" t="str">
        <f t="shared" si="8"/>
        <v>No Indication</v>
      </c>
      <c r="U40" t="str">
        <f t="shared" si="9"/>
        <v>No T+M+I</v>
      </c>
      <c r="V40">
        <v>544.06094586971699</v>
      </c>
      <c r="W40">
        <v>536.88742281532097</v>
      </c>
      <c r="X40">
        <f t="shared" si="10"/>
        <v>7.1735230543960142</v>
      </c>
      <c r="Y40">
        <v>9.5715131392488004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540.5</v>
      </c>
      <c r="D41">
        <v>540.5</v>
      </c>
      <c r="E41">
        <v>524.5</v>
      </c>
      <c r="F41">
        <v>535</v>
      </c>
      <c r="G41">
        <f>_xll.TA_TYPPRICE(D41,E41,F41)</f>
        <v>533.33333333333337</v>
      </c>
      <c r="H41">
        <v>537.73301256437321</v>
      </c>
      <c r="I41" t="str">
        <f t="shared" si="0"/>
        <v>DOWN</v>
      </c>
      <c r="J41">
        <v>547.90604861485406</v>
      </c>
      <c r="K41">
        <v>536.73503091019688</v>
      </c>
      <c r="L41" t="str">
        <f t="shared" si="1"/>
        <v>DOWN</v>
      </c>
      <c r="M41" t="str">
        <f t="shared" si="2"/>
        <v>DOWN</v>
      </c>
      <c r="N41">
        <v>27.504268062141463</v>
      </c>
      <c r="O41" t="str">
        <f t="shared" si="3"/>
        <v>DOWN</v>
      </c>
      <c r="P41" t="str">
        <f t="shared" si="4"/>
        <v>DOWN</v>
      </c>
      <c r="Q41">
        <f t="shared" si="5"/>
        <v>10.5</v>
      </c>
      <c r="R41">
        <f t="shared" si="6"/>
        <v>16</v>
      </c>
      <c r="S41">
        <f t="shared" si="7"/>
        <v>0.65625</v>
      </c>
      <c r="T41" t="str">
        <f t="shared" si="8"/>
        <v>No Indication</v>
      </c>
      <c r="U41" t="str">
        <f t="shared" si="9"/>
        <v>No T+M+I</v>
      </c>
      <c r="V41">
        <v>542.66695419745281</v>
      </c>
      <c r="W41">
        <v>536.74761371788975</v>
      </c>
      <c r="X41">
        <f t="shared" si="10"/>
        <v>5.9193404795630613</v>
      </c>
      <c r="Y41">
        <v>8.841078607311653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534.5</v>
      </c>
      <c r="D42">
        <v>537.70000000000005</v>
      </c>
      <c r="E42">
        <v>530.04999999999995</v>
      </c>
      <c r="F42">
        <v>535</v>
      </c>
      <c r="G42">
        <f>_xll.TA_TYPPRICE(D42,E42,F42)</f>
        <v>534.25</v>
      </c>
      <c r="H42">
        <v>535.99150628218661</v>
      </c>
      <c r="I42" t="str">
        <f t="shared" si="0"/>
        <v>DOWN</v>
      </c>
      <c r="J42">
        <v>545.6380378115532</v>
      </c>
      <c r="K42">
        <v>535.24946848570869</v>
      </c>
      <c r="L42" t="str">
        <f t="shared" si="1"/>
        <v>DOWN</v>
      </c>
      <c r="M42" t="str">
        <f t="shared" si="2"/>
        <v>DOWN</v>
      </c>
      <c r="N42">
        <v>27.504268062141463</v>
      </c>
      <c r="O42" t="str">
        <f t="shared" si="3"/>
        <v>DOWN</v>
      </c>
      <c r="P42" t="str">
        <f t="shared" si="4"/>
        <v>DOWN</v>
      </c>
      <c r="Q42">
        <f t="shared" si="5"/>
        <v>4.9500000000000455</v>
      </c>
      <c r="R42">
        <f t="shared" si="6"/>
        <v>7.6500000000000909</v>
      </c>
      <c r="S42">
        <f t="shared" si="7"/>
        <v>0.64705882352941002</v>
      </c>
      <c r="T42" t="str">
        <f t="shared" si="8"/>
        <v>No Indication</v>
      </c>
      <c r="U42" t="str">
        <f t="shared" si="9"/>
        <v>No T+M+I</v>
      </c>
      <c r="V42">
        <v>541.48742278246004</v>
      </c>
      <c r="W42">
        <v>536.61816084989789</v>
      </c>
      <c r="X42">
        <f t="shared" si="10"/>
        <v>4.8692619325621536</v>
      </c>
      <c r="Y42">
        <v>8.0467152723617534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536.5</v>
      </c>
      <c r="D43">
        <v>548.1</v>
      </c>
      <c r="E43">
        <v>536.5</v>
      </c>
      <c r="F43">
        <v>546</v>
      </c>
      <c r="G43">
        <f>_xll.TA_TYPPRICE(D43,E43,F43)</f>
        <v>543.5333333333333</v>
      </c>
      <c r="H43">
        <v>539.7624198077599</v>
      </c>
      <c r="I43" t="str">
        <f t="shared" si="0"/>
        <v>UP</v>
      </c>
      <c r="J43">
        <v>546.18514052009698</v>
      </c>
      <c r="K43">
        <v>535.52736437777344</v>
      </c>
      <c r="L43" t="str">
        <f t="shared" si="1"/>
        <v>No Confirmation</v>
      </c>
      <c r="M43" t="str">
        <f t="shared" si="2"/>
        <v>No Trend</v>
      </c>
      <c r="N43">
        <v>60.008047137034652</v>
      </c>
      <c r="O43" t="str">
        <f t="shared" si="3"/>
        <v>UP</v>
      </c>
      <c r="P43" t="str">
        <f t="shared" si="4"/>
        <v>No Trend + Momentum</v>
      </c>
      <c r="Q43">
        <f t="shared" si="5"/>
        <v>9.5</v>
      </c>
      <c r="R43">
        <f t="shared" si="6"/>
        <v>11.600000000000023</v>
      </c>
      <c r="S43">
        <f t="shared" si="7"/>
        <v>0.81896551724137767</v>
      </c>
      <c r="T43" t="str">
        <f t="shared" si="8"/>
        <v>UP</v>
      </c>
      <c r="U43" t="str">
        <f t="shared" si="9"/>
        <v>No T+M+I</v>
      </c>
      <c r="V43">
        <v>542.18166543131235</v>
      </c>
      <c r="W43">
        <v>537.31311189805365</v>
      </c>
      <c r="X43">
        <f t="shared" si="10"/>
        <v>4.8685535332587051</v>
      </c>
      <c r="Y43">
        <v>7.4110829245411436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546.79999999999995</v>
      </c>
      <c r="D44">
        <v>551</v>
      </c>
      <c r="E44">
        <v>542</v>
      </c>
      <c r="F44">
        <v>548</v>
      </c>
      <c r="G44">
        <f>_xll.TA_TYPPRICE(D44,E44,F44)</f>
        <v>547</v>
      </c>
      <c r="H44">
        <v>543.38120990387995</v>
      </c>
      <c r="I44" t="str">
        <f t="shared" si="0"/>
        <v>UP</v>
      </c>
      <c r="J44">
        <v>547.25510929340874</v>
      </c>
      <c r="K44">
        <v>536.96572784937939</v>
      </c>
      <c r="L44" t="str">
        <f t="shared" si="1"/>
        <v>UP</v>
      </c>
      <c r="M44" t="str">
        <f t="shared" si="2"/>
        <v>UP</v>
      </c>
      <c r="N44">
        <v>63.706326159198433</v>
      </c>
      <c r="O44" t="str">
        <f t="shared" si="3"/>
        <v>UP</v>
      </c>
      <c r="P44" t="str">
        <f t="shared" si="4"/>
        <v>UP</v>
      </c>
      <c r="Q44">
        <f t="shared" si="5"/>
        <v>6</v>
      </c>
      <c r="R44">
        <f t="shared" si="6"/>
        <v>9</v>
      </c>
      <c r="S44">
        <f t="shared" si="7"/>
        <v>0.66666666666666663</v>
      </c>
      <c r="T44" t="str">
        <f t="shared" si="8"/>
        <v>No Indication</v>
      </c>
      <c r="U44" t="str">
        <f t="shared" si="9"/>
        <v>No T+M+I</v>
      </c>
      <c r="V44">
        <v>543.07679382649508</v>
      </c>
      <c r="W44">
        <v>538.10473323893859</v>
      </c>
      <c r="X44">
        <f t="shared" si="10"/>
        <v>4.9720605875564843</v>
      </c>
      <c r="Y44">
        <v>6.9232784571442121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551.79999999999995</v>
      </c>
      <c r="D45">
        <v>558</v>
      </c>
      <c r="E45">
        <v>547.20000000000005</v>
      </c>
      <c r="F45">
        <v>552</v>
      </c>
      <c r="G45">
        <f>_xll.TA_TYPPRICE(D45,E45,F45)</f>
        <v>552.4</v>
      </c>
      <c r="H45">
        <v>547.89060495193996</v>
      </c>
      <c r="I45" t="str">
        <f t="shared" si="0"/>
        <v>UP</v>
      </c>
      <c r="J45">
        <v>549.64286278376233</v>
      </c>
      <c r="K45">
        <v>539.24001054951736</v>
      </c>
      <c r="L45" t="str">
        <f t="shared" si="1"/>
        <v>UP</v>
      </c>
      <c r="M45" t="str">
        <f t="shared" si="2"/>
        <v>UP</v>
      </c>
      <c r="N45">
        <v>70.521442815973373</v>
      </c>
      <c r="O45" t="str">
        <f t="shared" si="3"/>
        <v>UP</v>
      </c>
      <c r="P45" t="str">
        <f t="shared" si="4"/>
        <v>UP</v>
      </c>
      <c r="Q45">
        <f t="shared" si="5"/>
        <v>4.7999999999999545</v>
      </c>
      <c r="R45">
        <f t="shared" si="6"/>
        <v>10.799999999999955</v>
      </c>
      <c r="S45">
        <f t="shared" si="7"/>
        <v>0.44444444444444209</v>
      </c>
      <c r="T45" t="str">
        <f t="shared" si="8"/>
        <v>No Indication</v>
      </c>
      <c r="U45" t="str">
        <f t="shared" si="9"/>
        <v>No T+M+I</v>
      </c>
      <c r="V45">
        <v>544.44959477626503</v>
      </c>
      <c r="W45">
        <v>539.13401225827647</v>
      </c>
      <c r="X45">
        <f t="shared" si="10"/>
        <v>5.3155825179885596</v>
      </c>
      <c r="Y45">
        <v>6.6017392693130814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556</v>
      </c>
      <c r="D46">
        <v>556.5</v>
      </c>
      <c r="E46">
        <v>547.25</v>
      </c>
      <c r="F46">
        <v>552</v>
      </c>
      <c r="G46">
        <f>_xll.TA_TYPPRICE(D46,E46,F46)</f>
        <v>551.91666666666663</v>
      </c>
      <c r="H46">
        <v>549.9036358093033</v>
      </c>
      <c r="I46" t="str">
        <f t="shared" si="0"/>
        <v>UP</v>
      </c>
      <c r="J46">
        <v>551.16667105403735</v>
      </c>
      <c r="K46">
        <v>541.02000820518015</v>
      </c>
      <c r="L46" t="str">
        <f t="shared" si="1"/>
        <v>UP</v>
      </c>
      <c r="M46" t="str">
        <f t="shared" si="2"/>
        <v>UP</v>
      </c>
      <c r="N46">
        <v>70.521442815973373</v>
      </c>
      <c r="O46" t="str">
        <f t="shared" si="3"/>
        <v>UP</v>
      </c>
      <c r="P46" t="str">
        <f t="shared" si="4"/>
        <v>UP</v>
      </c>
      <c r="Q46">
        <f t="shared" si="5"/>
        <v>4.75</v>
      </c>
      <c r="R46">
        <f t="shared" si="6"/>
        <v>9.25</v>
      </c>
      <c r="S46">
        <f t="shared" si="7"/>
        <v>0.51351351351351349</v>
      </c>
      <c r="T46" t="str">
        <f t="shared" si="8"/>
        <v>No Indication</v>
      </c>
      <c r="U46" t="str">
        <f t="shared" si="9"/>
        <v>No T+M+I</v>
      </c>
      <c r="V46">
        <v>545.61119557991651</v>
      </c>
      <c r="W46">
        <v>540.08704838729307</v>
      </c>
      <c r="X46">
        <f t="shared" si="10"/>
        <v>5.5241471926234453</v>
      </c>
      <c r="Y46">
        <v>6.3862208539751544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550.6</v>
      </c>
      <c r="D47">
        <v>551.65</v>
      </c>
      <c r="E47">
        <v>543.15</v>
      </c>
      <c r="F47">
        <v>548</v>
      </c>
      <c r="G47">
        <f>_xll.TA_TYPPRICE(D47,E47,F47)</f>
        <v>547.6</v>
      </c>
      <c r="H47">
        <v>548.75181790465172</v>
      </c>
      <c r="I47" t="str">
        <f t="shared" si="0"/>
        <v>DOWN</v>
      </c>
      <c r="J47">
        <v>551.27407748647352</v>
      </c>
      <c r="K47">
        <v>541.49333971514011</v>
      </c>
      <c r="L47" t="str">
        <f t="shared" si="1"/>
        <v>No Confirmation</v>
      </c>
      <c r="M47" t="str">
        <f t="shared" si="2"/>
        <v>No Trend</v>
      </c>
      <c r="N47">
        <v>54.524013360482485</v>
      </c>
      <c r="O47" t="str">
        <f t="shared" si="3"/>
        <v>No Momentum</v>
      </c>
      <c r="P47" t="str">
        <f t="shared" si="4"/>
        <v>No Trend + Momentum</v>
      </c>
      <c r="Q47">
        <f t="shared" si="5"/>
        <v>4.8500000000000227</v>
      </c>
      <c r="R47">
        <f t="shared" si="6"/>
        <v>8.5</v>
      </c>
      <c r="S47">
        <f t="shared" si="7"/>
        <v>0.57058823529412028</v>
      </c>
      <c r="T47" t="str">
        <f t="shared" si="8"/>
        <v>No Indication</v>
      </c>
      <c r="U47" t="str">
        <f t="shared" si="9"/>
        <v>No T+M+I</v>
      </c>
      <c r="V47">
        <v>545.97870395223708</v>
      </c>
      <c r="W47">
        <v>540.67319295119728</v>
      </c>
      <c r="X47">
        <f t="shared" si="10"/>
        <v>5.3055110010398039</v>
      </c>
      <c r="Y47">
        <v>6.1700788833880846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547.29999999999995</v>
      </c>
      <c r="D48">
        <v>558.6</v>
      </c>
      <c r="E48">
        <v>547.29999999999995</v>
      </c>
      <c r="F48">
        <v>554</v>
      </c>
      <c r="G48">
        <f>_xll.TA_TYPPRICE(D48,E48,F48)</f>
        <v>553.30000000000007</v>
      </c>
      <c r="H48">
        <v>551.02590895232584</v>
      </c>
      <c r="I48" t="str">
        <f t="shared" si="0"/>
        <v>UP</v>
      </c>
      <c r="J48">
        <v>552.90206026725718</v>
      </c>
      <c r="K48">
        <v>542.78370866733121</v>
      </c>
      <c r="L48" t="str">
        <f t="shared" si="1"/>
        <v>UP</v>
      </c>
      <c r="M48" t="str">
        <f t="shared" si="2"/>
        <v>UP</v>
      </c>
      <c r="N48">
        <v>68.094509205085842</v>
      </c>
      <c r="O48" t="str">
        <f t="shared" si="3"/>
        <v>UP</v>
      </c>
      <c r="P48" t="str">
        <f t="shared" si="4"/>
        <v>UP</v>
      </c>
      <c r="Q48">
        <f t="shared" si="5"/>
        <v>6.7000000000000455</v>
      </c>
      <c r="R48">
        <f t="shared" si="6"/>
        <v>11.300000000000068</v>
      </c>
      <c r="S48">
        <f t="shared" si="7"/>
        <v>0.59292035398230136</v>
      </c>
      <c r="T48" t="str">
        <f t="shared" si="8"/>
        <v>No Indication</v>
      </c>
      <c r="U48" t="str">
        <f t="shared" si="9"/>
        <v>No T+M+I</v>
      </c>
      <c r="V48">
        <v>547.21274949804672</v>
      </c>
      <c r="W48">
        <v>541.66036384370113</v>
      </c>
      <c r="X48">
        <f t="shared" si="10"/>
        <v>5.552385654345585</v>
      </c>
      <c r="Y48">
        <v>6.0465402375795847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554.29999999999995</v>
      </c>
      <c r="D49">
        <v>575.70000000000005</v>
      </c>
      <c r="E49">
        <v>552.1</v>
      </c>
      <c r="F49">
        <v>575</v>
      </c>
      <c r="G49">
        <f>_xll.TA_TYPPRICE(D49,E49,F49)</f>
        <v>567.6</v>
      </c>
      <c r="H49">
        <v>559.31295447616299</v>
      </c>
      <c r="I49" t="str">
        <f t="shared" si="0"/>
        <v>UP</v>
      </c>
      <c r="J49">
        <v>557.96826909675565</v>
      </c>
      <c r="K49">
        <v>544.85399563014653</v>
      </c>
      <c r="L49" t="str">
        <f t="shared" si="1"/>
        <v>UP</v>
      </c>
      <c r="M49" t="str">
        <f t="shared" si="2"/>
        <v>UP</v>
      </c>
      <c r="N49">
        <v>86.161406864261181</v>
      </c>
      <c r="O49" t="str">
        <f t="shared" si="3"/>
        <v>UP</v>
      </c>
      <c r="P49" t="str">
        <f t="shared" si="4"/>
        <v>UP</v>
      </c>
      <c r="Q49">
        <f t="shared" si="5"/>
        <v>22.899999999999977</v>
      </c>
      <c r="R49">
        <f t="shared" si="6"/>
        <v>23.600000000000023</v>
      </c>
      <c r="S49">
        <f t="shared" si="7"/>
        <v>0.97033898305084554</v>
      </c>
      <c r="T49" t="str">
        <f t="shared" si="8"/>
        <v>UP</v>
      </c>
      <c r="U49" t="str">
        <f t="shared" si="9"/>
        <v>UP</v>
      </c>
      <c r="V49">
        <v>551.48771111373185</v>
      </c>
      <c r="W49">
        <v>544.12996652194545</v>
      </c>
      <c r="X49">
        <f t="shared" si="10"/>
        <v>7.3577445917863997</v>
      </c>
      <c r="Y49">
        <v>6.3087811084209475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554.80000000000007</v>
      </c>
      <c r="AE49">
        <f t="shared" si="16"/>
        <v>561.1</v>
      </c>
      <c r="AF49">
        <f t="shared" si="17"/>
        <v>563.9</v>
      </c>
      <c r="AG49">
        <f t="shared" si="18"/>
        <v>566.70000000000005</v>
      </c>
      <c r="AH49">
        <f t="shared" si="19"/>
        <v>566.70000000000005</v>
      </c>
    </row>
    <row r="50" spans="1:34" x14ac:dyDescent="0.25">
      <c r="A50" t="s">
        <v>5</v>
      </c>
      <c r="B50" s="1">
        <v>42926</v>
      </c>
      <c r="C50">
        <v>630.75</v>
      </c>
      <c r="D50">
        <v>630.75</v>
      </c>
      <c r="E50">
        <v>563</v>
      </c>
      <c r="F50">
        <v>570</v>
      </c>
      <c r="G50">
        <f>_xll.TA_TYPPRICE(D50,E50,F50)</f>
        <v>587.91666666666663</v>
      </c>
      <c r="H50">
        <v>573.61481057141486</v>
      </c>
      <c r="I50" t="str">
        <f t="shared" si="0"/>
        <v>DOWN</v>
      </c>
      <c r="J50">
        <v>574.14198707525441</v>
      </c>
      <c r="K50">
        <v>548.88644104566947</v>
      </c>
      <c r="L50" t="str">
        <f t="shared" si="1"/>
        <v>No Confirmation</v>
      </c>
      <c r="M50" t="str">
        <f t="shared" si="2"/>
        <v>No Trend</v>
      </c>
      <c r="N50">
        <v>73.734828769771156</v>
      </c>
      <c r="O50" t="str">
        <f t="shared" si="3"/>
        <v>UP</v>
      </c>
      <c r="P50" t="str">
        <f t="shared" si="4"/>
        <v>No Trend + Momentum</v>
      </c>
      <c r="Q50">
        <f t="shared" si="5"/>
        <v>7</v>
      </c>
      <c r="R50">
        <f t="shared" si="6"/>
        <v>67.75</v>
      </c>
      <c r="S50">
        <f t="shared" si="7"/>
        <v>0.10332103321033211</v>
      </c>
      <c r="T50" t="str">
        <f t="shared" si="8"/>
        <v>DOWN</v>
      </c>
      <c r="U50" t="str">
        <f t="shared" si="9"/>
        <v>No T+M+I</v>
      </c>
      <c r="V50">
        <v>554.33575555777315</v>
      </c>
      <c r="W50">
        <v>546.04626529809764</v>
      </c>
      <c r="X50">
        <f t="shared" si="10"/>
        <v>8.2894902596755173</v>
      </c>
      <c r="Y50">
        <v>6.7049229386718618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572.95000000000005</v>
      </c>
      <c r="D51">
        <v>575.9</v>
      </c>
      <c r="E51">
        <v>565.25</v>
      </c>
      <c r="F51">
        <v>568</v>
      </c>
      <c r="G51">
        <f>_xll.TA_TYPPRICE(D51,E51,F51)</f>
        <v>569.7166666666667</v>
      </c>
      <c r="H51">
        <v>571.66573861904078</v>
      </c>
      <c r="I51" t="str">
        <f t="shared" si="0"/>
        <v>DOWN</v>
      </c>
      <c r="J51">
        <v>574.5326566140867</v>
      </c>
      <c r="K51">
        <v>552.52278747996513</v>
      </c>
      <c r="L51" t="str">
        <f t="shared" si="1"/>
        <v>No Confirmation</v>
      </c>
      <c r="M51" t="str">
        <f t="shared" si="2"/>
        <v>No Trend</v>
      </c>
      <c r="N51">
        <v>68.775290884692822</v>
      </c>
      <c r="O51" t="str">
        <f t="shared" si="3"/>
        <v>UP</v>
      </c>
      <c r="P51" t="str">
        <f t="shared" si="4"/>
        <v>No Trend + Momentum</v>
      </c>
      <c r="Q51">
        <f t="shared" si="5"/>
        <v>2.75</v>
      </c>
      <c r="R51">
        <f t="shared" si="6"/>
        <v>10.649999999999977</v>
      </c>
      <c r="S51">
        <f t="shared" si="7"/>
        <v>0.25821596244131512</v>
      </c>
      <c r="T51" t="str">
        <f t="shared" si="8"/>
        <v>No Indication</v>
      </c>
      <c r="U51" t="str">
        <f t="shared" si="9"/>
        <v>No T+M+I</v>
      </c>
      <c r="V51">
        <v>556.43794701042339</v>
      </c>
      <c r="W51">
        <v>547.67246786860892</v>
      </c>
      <c r="X51">
        <f t="shared" si="10"/>
        <v>8.7654791418144669</v>
      </c>
      <c r="Y51">
        <v>7.1170341793003828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571</v>
      </c>
      <c r="D52">
        <v>571.54999999999995</v>
      </c>
      <c r="E52">
        <v>561.1</v>
      </c>
      <c r="F52">
        <v>564</v>
      </c>
      <c r="G52">
        <f>_xll.TA_TYPPRICE(D52,E52,F52)</f>
        <v>565.55000000000007</v>
      </c>
      <c r="H52">
        <v>568.60786930952042</v>
      </c>
      <c r="I52" t="str">
        <f t="shared" si="0"/>
        <v>DOWN</v>
      </c>
      <c r="J52">
        <v>573.86984403317854</v>
      </c>
      <c r="K52">
        <v>554.42883470663958</v>
      </c>
      <c r="L52" t="str">
        <f t="shared" si="1"/>
        <v>No Confirmation</v>
      </c>
      <c r="M52" t="str">
        <f t="shared" si="2"/>
        <v>No Trend</v>
      </c>
      <c r="N52">
        <v>58.87516568077509</v>
      </c>
      <c r="O52" t="str">
        <f t="shared" si="3"/>
        <v>No Momentum</v>
      </c>
      <c r="P52" t="str">
        <f t="shared" si="4"/>
        <v>No Trend + Momentum</v>
      </c>
      <c r="Q52">
        <f t="shared" si="5"/>
        <v>2.8999999999999773</v>
      </c>
      <c r="R52">
        <f t="shared" si="6"/>
        <v>10.449999999999932</v>
      </c>
      <c r="S52">
        <f t="shared" si="7"/>
        <v>0.27751196172248765</v>
      </c>
      <c r="T52" t="str">
        <f t="shared" si="8"/>
        <v>No Indication</v>
      </c>
      <c r="U52" t="str">
        <f t="shared" si="9"/>
        <v>No T+M+I</v>
      </c>
      <c r="V52">
        <v>557.6013397780506</v>
      </c>
      <c r="W52">
        <v>548.88191469315643</v>
      </c>
      <c r="X52">
        <f t="shared" si="10"/>
        <v>8.7194250848941692</v>
      </c>
      <c r="Y52">
        <v>7.4375123604191398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565.04999999999995</v>
      </c>
      <c r="D53">
        <v>573</v>
      </c>
      <c r="E53">
        <v>564.04999999999995</v>
      </c>
      <c r="F53">
        <v>571</v>
      </c>
      <c r="G53">
        <f>_xll.TA_TYPPRICE(D53,E53,F53)</f>
        <v>569.35</v>
      </c>
      <c r="H53">
        <v>568.97893465476022</v>
      </c>
      <c r="I53" t="str">
        <f t="shared" si="0"/>
        <v>UP</v>
      </c>
      <c r="J53">
        <v>573.67654535913891</v>
      </c>
      <c r="K53">
        <v>556.5668714384974</v>
      </c>
      <c r="L53" t="str">
        <f t="shared" si="1"/>
        <v>No Confirmation</v>
      </c>
      <c r="M53" t="str">
        <f t="shared" si="2"/>
        <v>No Trend</v>
      </c>
      <c r="N53">
        <v>68.723701386095456</v>
      </c>
      <c r="O53" t="str">
        <f t="shared" si="3"/>
        <v>UP</v>
      </c>
      <c r="P53" t="str">
        <f t="shared" si="4"/>
        <v>No Trend + Momentum</v>
      </c>
      <c r="Q53">
        <f t="shared" si="5"/>
        <v>6.9500000000000455</v>
      </c>
      <c r="R53">
        <f t="shared" si="6"/>
        <v>8.9500000000000455</v>
      </c>
      <c r="S53">
        <f t="shared" si="7"/>
        <v>0.77653631284916314</v>
      </c>
      <c r="T53" t="str">
        <f t="shared" si="8"/>
        <v>No Indication</v>
      </c>
      <c r="U53" t="str">
        <f t="shared" si="9"/>
        <v>No T+M+I</v>
      </c>
      <c r="V53">
        <v>559.66267211988895</v>
      </c>
      <c r="W53">
        <v>550.52029138255227</v>
      </c>
      <c r="X53">
        <f t="shared" si="10"/>
        <v>9.1423807373366799</v>
      </c>
      <c r="Y53">
        <v>7.778486035802648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571.79999999999995</v>
      </c>
      <c r="D54">
        <v>573</v>
      </c>
      <c r="E54">
        <v>563.95000000000005</v>
      </c>
      <c r="F54">
        <v>568</v>
      </c>
      <c r="G54">
        <f>_xll.TA_TYPPRICE(D54,E54,F54)</f>
        <v>568.31666666666672</v>
      </c>
      <c r="H54">
        <v>568.64780066071353</v>
      </c>
      <c r="I54" t="str">
        <f t="shared" si="0"/>
        <v>DOWN</v>
      </c>
      <c r="J54">
        <v>573.52620194599695</v>
      </c>
      <c r="K54">
        <v>558.20756667438684</v>
      </c>
      <c r="L54" t="str">
        <f t="shared" si="1"/>
        <v>No Confirmation</v>
      </c>
      <c r="M54" t="str">
        <f t="shared" si="2"/>
        <v>No Trend</v>
      </c>
      <c r="N54">
        <v>60.909481421500189</v>
      </c>
      <c r="O54" t="str">
        <f t="shared" si="3"/>
        <v>UP</v>
      </c>
      <c r="P54" t="str">
        <f t="shared" si="4"/>
        <v>No Trend + Momentum</v>
      </c>
      <c r="Q54">
        <f t="shared" si="5"/>
        <v>4.0499999999999545</v>
      </c>
      <c r="R54">
        <f t="shared" si="6"/>
        <v>9.0499999999999545</v>
      </c>
      <c r="S54">
        <f t="shared" si="7"/>
        <v>0.44751381215469338</v>
      </c>
      <c r="T54" t="str">
        <f t="shared" si="8"/>
        <v>No Indication</v>
      </c>
      <c r="U54" t="str">
        <f t="shared" si="9"/>
        <v>No T+M+I</v>
      </c>
      <c r="V54">
        <v>560.94533794759832</v>
      </c>
      <c r="W54">
        <v>551.81508461347437</v>
      </c>
      <c r="X54">
        <f t="shared" si="10"/>
        <v>9.1302533341239496</v>
      </c>
      <c r="Y54">
        <v>8.0488394954669076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571.79999999999995</v>
      </c>
      <c r="D55">
        <v>576.4</v>
      </c>
      <c r="E55">
        <v>567</v>
      </c>
      <c r="F55">
        <v>571</v>
      </c>
      <c r="G55">
        <f>_xll.TA_TYPPRICE(D55,E55,F55)</f>
        <v>571.4666666666667</v>
      </c>
      <c r="H55">
        <v>570.05723366369011</v>
      </c>
      <c r="I55" t="str">
        <f t="shared" si="0"/>
        <v>UP</v>
      </c>
      <c r="J55">
        <v>574.16482373577537</v>
      </c>
      <c r="K55">
        <v>560.16144074674537</v>
      </c>
      <c r="L55" t="str">
        <f t="shared" si="1"/>
        <v>No Confirmation</v>
      </c>
      <c r="M55" t="str">
        <f t="shared" si="2"/>
        <v>No Trend</v>
      </c>
      <c r="N55">
        <v>65.774052788653691</v>
      </c>
      <c r="O55" t="str">
        <f t="shared" si="3"/>
        <v>UP</v>
      </c>
      <c r="P55" t="str">
        <f t="shared" si="4"/>
        <v>No Trend + Momentum</v>
      </c>
      <c r="Q55">
        <f t="shared" si="5"/>
        <v>4</v>
      </c>
      <c r="R55">
        <f t="shared" si="6"/>
        <v>9.3999999999999773</v>
      </c>
      <c r="S55">
        <f t="shared" si="7"/>
        <v>0.42553191489361802</v>
      </c>
      <c r="T55" t="str">
        <f t="shared" si="8"/>
        <v>No Indication</v>
      </c>
      <c r="U55" t="str">
        <f t="shared" si="9"/>
        <v>No T+M+I</v>
      </c>
      <c r="V55">
        <v>562.49220903258322</v>
      </c>
      <c r="W55">
        <v>553.23618945692067</v>
      </c>
      <c r="X55">
        <f t="shared" si="10"/>
        <v>9.256019575662549</v>
      </c>
      <c r="Y55">
        <v>8.2902755115060351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572.85</v>
      </c>
      <c r="D56">
        <v>580.25</v>
      </c>
      <c r="E56">
        <v>566.6</v>
      </c>
      <c r="F56">
        <v>572</v>
      </c>
      <c r="G56">
        <f>_xll.TA_TYPPRICE(D56,E56,F56)</f>
        <v>572.94999999999993</v>
      </c>
      <c r="H56">
        <v>571.50361683184497</v>
      </c>
      <c r="I56" t="str">
        <f t="shared" si="0"/>
        <v>UP</v>
      </c>
      <c r="J56">
        <v>575.51708512782534</v>
      </c>
      <c r="K56">
        <v>561.59223169191307</v>
      </c>
      <c r="L56" t="str">
        <f t="shared" si="1"/>
        <v>No Confirmation</v>
      </c>
      <c r="M56" t="str">
        <f t="shared" si="2"/>
        <v>No Trend</v>
      </c>
      <c r="N56">
        <v>67.461238631413352</v>
      </c>
      <c r="O56" t="str">
        <f t="shared" si="3"/>
        <v>UP</v>
      </c>
      <c r="P56" t="str">
        <f t="shared" si="4"/>
        <v>No Trend + Momentum</v>
      </c>
      <c r="Q56">
        <f t="shared" si="5"/>
        <v>5.3999999999999773</v>
      </c>
      <c r="R56">
        <f t="shared" si="6"/>
        <v>13.649999999999977</v>
      </c>
      <c r="S56">
        <f t="shared" si="7"/>
        <v>0.39560439560439459</v>
      </c>
      <c r="T56" t="str">
        <f t="shared" si="8"/>
        <v>No Indication</v>
      </c>
      <c r="U56" t="str">
        <f t="shared" si="9"/>
        <v>No T+M+I</v>
      </c>
      <c r="V56">
        <v>563.9549461044935</v>
      </c>
      <c r="W56">
        <v>554.62610134900058</v>
      </c>
      <c r="X56">
        <f t="shared" si="10"/>
        <v>9.3288447554929235</v>
      </c>
      <c r="Y56">
        <v>8.4979893603034125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571</v>
      </c>
      <c r="D57">
        <v>576</v>
      </c>
      <c r="E57">
        <v>566</v>
      </c>
      <c r="F57">
        <v>573</v>
      </c>
      <c r="G57">
        <f>_xll.TA_TYPPRICE(D57,E57,F57)</f>
        <v>571.66666666666663</v>
      </c>
      <c r="H57">
        <v>571.58514174925585</v>
      </c>
      <c r="I57" t="str">
        <f t="shared" si="0"/>
        <v>UP</v>
      </c>
      <c r="J57">
        <v>575.62439954386412</v>
      </c>
      <c r="K57">
        <v>562.57173576037678</v>
      </c>
      <c r="L57" t="str">
        <f t="shared" si="1"/>
        <v>No Confirmation</v>
      </c>
      <c r="M57" t="str">
        <f t="shared" si="2"/>
        <v>No Trend</v>
      </c>
      <c r="N57">
        <v>69.349880575099334</v>
      </c>
      <c r="O57" t="str">
        <f t="shared" si="3"/>
        <v>UP</v>
      </c>
      <c r="P57" t="str">
        <f t="shared" si="4"/>
        <v>No Trend + Momentum</v>
      </c>
      <c r="Q57">
        <f t="shared" si="5"/>
        <v>7</v>
      </c>
      <c r="R57">
        <f t="shared" si="6"/>
        <v>10</v>
      </c>
      <c r="S57">
        <f t="shared" si="7"/>
        <v>0.7</v>
      </c>
      <c r="T57" t="str">
        <f t="shared" si="8"/>
        <v>No Indication</v>
      </c>
      <c r="U57" t="str">
        <f t="shared" si="9"/>
        <v>No T+M+I</v>
      </c>
      <c r="V57">
        <v>565.3464928576484</v>
      </c>
      <c r="W57">
        <v>555.98713087870419</v>
      </c>
      <c r="X57">
        <f t="shared" si="10"/>
        <v>9.3593619789442073</v>
      </c>
      <c r="Y57">
        <v>8.6702638840315718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573.1</v>
      </c>
      <c r="D58">
        <v>575.85</v>
      </c>
      <c r="E58">
        <v>570.1</v>
      </c>
      <c r="F58">
        <v>573</v>
      </c>
      <c r="G58">
        <f>_xll.TA_TYPPRICE(D58,E58,F58)</f>
        <v>572.98333333333335</v>
      </c>
      <c r="H58">
        <v>572.2842375412946</v>
      </c>
      <c r="I58" t="str">
        <f t="shared" si="0"/>
        <v>UP</v>
      </c>
      <c r="J58">
        <v>575.67453297856093</v>
      </c>
      <c r="K58">
        <v>564.24468336918198</v>
      </c>
      <c r="L58" t="str">
        <f t="shared" si="1"/>
        <v>No Confirmation</v>
      </c>
      <c r="M58" t="str">
        <f t="shared" si="2"/>
        <v>No Trend</v>
      </c>
      <c r="N58">
        <v>69.349880575099348</v>
      </c>
      <c r="O58" t="str">
        <f t="shared" si="3"/>
        <v>UP</v>
      </c>
      <c r="P58" t="str">
        <f t="shared" si="4"/>
        <v>No Trend + Momentum</v>
      </c>
      <c r="Q58">
        <f t="shared" si="5"/>
        <v>2.8999999999999773</v>
      </c>
      <c r="R58">
        <f t="shared" si="6"/>
        <v>5.75</v>
      </c>
      <c r="S58">
        <f t="shared" si="7"/>
        <v>0.50434782608695261</v>
      </c>
      <c r="T58" t="str">
        <f t="shared" si="8"/>
        <v>No Indication</v>
      </c>
      <c r="U58" t="str">
        <f t="shared" si="9"/>
        <v>No T+M+I</v>
      </c>
      <c r="V58">
        <v>566.52395549493326</v>
      </c>
      <c r="W58">
        <v>557.24734340620762</v>
      </c>
      <c r="X58">
        <f t="shared" si="10"/>
        <v>9.276612088725642</v>
      </c>
      <c r="Y58">
        <v>8.7915335249703865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572</v>
      </c>
      <c r="D59">
        <v>575.79999999999995</v>
      </c>
      <c r="E59">
        <v>565.9</v>
      </c>
      <c r="F59">
        <v>572</v>
      </c>
      <c r="G59">
        <f>_xll.TA_TYPPRICE(D59,E59,F59)</f>
        <v>571.23333333333323</v>
      </c>
      <c r="H59">
        <v>571.75878543731392</v>
      </c>
      <c r="I59" t="str">
        <f t="shared" si="0"/>
        <v>UP</v>
      </c>
      <c r="J59">
        <v>575.7024145388807</v>
      </c>
      <c r="K59">
        <v>564.61253150936375</v>
      </c>
      <c r="L59" t="str">
        <f t="shared" si="1"/>
        <v>No Confirmation</v>
      </c>
      <c r="M59" t="str">
        <f t="shared" si="2"/>
        <v>No Trend</v>
      </c>
      <c r="N59">
        <v>63.583381089374782</v>
      </c>
      <c r="O59" t="str">
        <f t="shared" si="3"/>
        <v>UP</v>
      </c>
      <c r="P59" t="str">
        <f t="shared" si="4"/>
        <v>No Trend + Momentum</v>
      </c>
      <c r="Q59">
        <f t="shared" si="5"/>
        <v>6.1000000000000227</v>
      </c>
      <c r="R59">
        <f t="shared" si="6"/>
        <v>9.8999999999999773</v>
      </c>
      <c r="S59">
        <f t="shared" si="7"/>
        <v>0.61616161616161991</v>
      </c>
      <c r="T59" t="str">
        <f t="shared" si="8"/>
        <v>No Indication</v>
      </c>
      <c r="U59" t="str">
        <f t="shared" si="9"/>
        <v>No T+M+I</v>
      </c>
      <c r="V59">
        <v>567.36642388032817</v>
      </c>
      <c r="W59">
        <v>558.34013278352552</v>
      </c>
      <c r="X59">
        <f t="shared" si="10"/>
        <v>9.0262910968026517</v>
      </c>
      <c r="Y59">
        <v>8.8384850393368399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577</v>
      </c>
      <c r="D60">
        <v>580.65</v>
      </c>
      <c r="E60">
        <v>571.6</v>
      </c>
      <c r="F60">
        <v>578</v>
      </c>
      <c r="G60">
        <f>_xll.TA_TYPPRICE(D60,E60,F60)</f>
        <v>576.75</v>
      </c>
      <c r="H60">
        <v>574.25439271865696</v>
      </c>
      <c r="I60" t="str">
        <f t="shared" si="0"/>
        <v>UP</v>
      </c>
      <c r="J60">
        <v>576.801877974685</v>
      </c>
      <c r="K60">
        <v>566.16530228506065</v>
      </c>
      <c r="L60" t="str">
        <f t="shared" si="1"/>
        <v>UP</v>
      </c>
      <c r="M60" t="str">
        <f t="shared" si="2"/>
        <v>UP</v>
      </c>
      <c r="N60">
        <v>77.570879450199484</v>
      </c>
      <c r="O60" t="str">
        <f t="shared" si="3"/>
        <v>UP</v>
      </c>
      <c r="P60" t="str">
        <f t="shared" si="4"/>
        <v>UP</v>
      </c>
      <c r="Q60">
        <f t="shared" si="5"/>
        <v>6.3999999999999773</v>
      </c>
      <c r="R60">
        <f t="shared" si="6"/>
        <v>9.0499999999999545</v>
      </c>
      <c r="S60">
        <f t="shared" si="7"/>
        <v>0.70718232044199003</v>
      </c>
      <c r="T60" t="str">
        <f t="shared" si="8"/>
        <v>No Indication</v>
      </c>
      <c r="U60" t="str">
        <f t="shared" si="9"/>
        <v>No T+M+I</v>
      </c>
      <c r="V60">
        <v>569.00235866797004</v>
      </c>
      <c r="W60">
        <v>559.79641924400516</v>
      </c>
      <c r="X60">
        <f t="shared" si="10"/>
        <v>9.2059394239648782</v>
      </c>
      <c r="Y60">
        <v>8.9119759162624472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578.29999999999995</v>
      </c>
      <c r="D61">
        <v>580.70000000000005</v>
      </c>
      <c r="E61">
        <v>568.70000000000005</v>
      </c>
      <c r="F61">
        <v>571</v>
      </c>
      <c r="G61">
        <f>_xll.TA_TYPPRICE(D61,E61,F61)</f>
        <v>573.4666666666667</v>
      </c>
      <c r="H61">
        <v>573.86052969266188</v>
      </c>
      <c r="I61" t="str">
        <f t="shared" si="0"/>
        <v>DOWN</v>
      </c>
      <c r="J61">
        <v>577.66812731364394</v>
      </c>
      <c r="K61">
        <v>566.72856844393607</v>
      </c>
      <c r="L61" t="str">
        <f t="shared" si="1"/>
        <v>No Confirmation</v>
      </c>
      <c r="M61" t="str">
        <f t="shared" si="2"/>
        <v>No Trend</v>
      </c>
      <c r="N61">
        <v>49.720434209171721</v>
      </c>
      <c r="O61" t="str">
        <f t="shared" si="3"/>
        <v>No Momentum</v>
      </c>
      <c r="P61" t="str">
        <f t="shared" si="4"/>
        <v>No Trend + Momentum</v>
      </c>
      <c r="Q61">
        <f t="shared" si="5"/>
        <v>2.2999999999999545</v>
      </c>
      <c r="R61">
        <f t="shared" si="6"/>
        <v>12</v>
      </c>
      <c r="S61">
        <f t="shared" si="7"/>
        <v>0.19166666666666288</v>
      </c>
      <c r="T61" t="str">
        <f t="shared" si="8"/>
        <v>DOWN</v>
      </c>
      <c r="U61" t="str">
        <f t="shared" si="9"/>
        <v>No T+M+I</v>
      </c>
      <c r="V61">
        <v>569.30968810366699</v>
      </c>
      <c r="W61">
        <v>560.62631411481959</v>
      </c>
      <c r="X61">
        <f t="shared" si="10"/>
        <v>8.6833739888473929</v>
      </c>
      <c r="Y61">
        <v>8.8662555307794371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572</v>
      </c>
      <c r="D62">
        <v>573.45000000000005</v>
      </c>
      <c r="E62">
        <v>568.54999999999995</v>
      </c>
      <c r="F62">
        <v>570</v>
      </c>
      <c r="G62">
        <f>_xll.TA_TYPPRICE(D62,E62,F62)</f>
        <v>570.66666666666663</v>
      </c>
      <c r="H62">
        <v>572.26359817966431</v>
      </c>
      <c r="I62" t="str">
        <f t="shared" si="0"/>
        <v>DOWN</v>
      </c>
      <c r="J62">
        <v>576.73076568838974</v>
      </c>
      <c r="K62">
        <v>567.1333310119503</v>
      </c>
      <c r="L62" t="str">
        <f t="shared" si="1"/>
        <v>No Confirmation</v>
      </c>
      <c r="M62" t="str">
        <f t="shared" si="2"/>
        <v>No Trend</v>
      </c>
      <c r="N62">
        <v>46.724773617707605</v>
      </c>
      <c r="O62" t="str">
        <f t="shared" si="3"/>
        <v>No Momentum</v>
      </c>
      <c r="P62" t="str">
        <f t="shared" si="4"/>
        <v>No Trend + Momentum</v>
      </c>
      <c r="Q62">
        <f t="shared" si="5"/>
        <v>1.4500000000000455</v>
      </c>
      <c r="R62">
        <f t="shared" si="6"/>
        <v>4.9000000000000909</v>
      </c>
      <c r="S62">
        <f t="shared" si="7"/>
        <v>0.29591836734694255</v>
      </c>
      <c r="T62" t="str">
        <f t="shared" si="8"/>
        <v>No Indication</v>
      </c>
      <c r="U62" t="str">
        <f t="shared" si="9"/>
        <v>No T+M+I</v>
      </c>
      <c r="V62">
        <v>569.41588993387211</v>
      </c>
      <c r="W62">
        <v>561.3206612174256</v>
      </c>
      <c r="X62">
        <f t="shared" si="10"/>
        <v>8.0952287164465133</v>
      </c>
      <c r="Y62">
        <v>8.712050167912853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573</v>
      </c>
      <c r="D63">
        <v>578.29999999999995</v>
      </c>
      <c r="E63">
        <v>566.70000000000005</v>
      </c>
      <c r="F63">
        <v>576</v>
      </c>
      <c r="G63">
        <f>_xll.TA_TYPPRICE(D63,E63,F63)</f>
        <v>573.66666666666663</v>
      </c>
      <c r="H63">
        <v>572.96513242316541</v>
      </c>
      <c r="I63" t="str">
        <f t="shared" si="0"/>
        <v>UP</v>
      </c>
      <c r="J63">
        <v>577.07948442430313</v>
      </c>
      <c r="K63">
        <v>567.03703523151694</v>
      </c>
      <c r="L63" t="str">
        <f t="shared" si="1"/>
        <v>No Confirmation</v>
      </c>
      <c r="M63" t="str">
        <f t="shared" si="2"/>
        <v>No Trend</v>
      </c>
      <c r="N63">
        <v>63.305930703413495</v>
      </c>
      <c r="O63" t="str">
        <f t="shared" si="3"/>
        <v>UP</v>
      </c>
      <c r="P63" t="str">
        <f t="shared" si="4"/>
        <v>No Trend + Momentum</v>
      </c>
      <c r="Q63">
        <f t="shared" si="5"/>
        <v>9.2999999999999545</v>
      </c>
      <c r="R63">
        <f t="shared" si="6"/>
        <v>11.599999999999909</v>
      </c>
      <c r="S63">
        <f t="shared" si="7"/>
        <v>0.80172413793103681</v>
      </c>
      <c r="T63" t="str">
        <f t="shared" si="8"/>
        <v>UP</v>
      </c>
      <c r="U63" t="str">
        <f t="shared" si="9"/>
        <v>No T+M+I</v>
      </c>
      <c r="V63">
        <v>570.42882994404567</v>
      </c>
      <c r="W63">
        <v>562.4080196457644</v>
      </c>
      <c r="X63">
        <f t="shared" si="10"/>
        <v>8.0208102982812761</v>
      </c>
      <c r="Y63">
        <v>8.5738021939865376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570.20000000000005</v>
      </c>
      <c r="D64">
        <v>586</v>
      </c>
      <c r="E64">
        <v>570.20000000000005</v>
      </c>
      <c r="F64">
        <v>583.9</v>
      </c>
      <c r="G64">
        <f>_xll.TA_TYPPRICE(D64,E64,F64)</f>
        <v>580.0333333333333</v>
      </c>
      <c r="H64">
        <v>576.49923287824936</v>
      </c>
      <c r="I64" t="str">
        <f t="shared" si="0"/>
        <v>UP</v>
      </c>
      <c r="J64">
        <v>579.06182121890242</v>
      </c>
      <c r="K64">
        <v>567.73991629117984</v>
      </c>
      <c r="L64" t="str">
        <f t="shared" si="1"/>
        <v>UP</v>
      </c>
      <c r="M64" t="str">
        <f t="shared" si="2"/>
        <v>UP</v>
      </c>
      <c r="N64">
        <v>75.735323055272033</v>
      </c>
      <c r="O64" t="str">
        <f t="shared" si="3"/>
        <v>UP</v>
      </c>
      <c r="P64" t="str">
        <f t="shared" si="4"/>
        <v>UP</v>
      </c>
      <c r="Q64">
        <f t="shared" si="5"/>
        <v>13.699999999999932</v>
      </c>
      <c r="R64">
        <f t="shared" si="6"/>
        <v>15.799999999999955</v>
      </c>
      <c r="S64">
        <f t="shared" si="7"/>
        <v>0.86708860759493489</v>
      </c>
      <c r="T64" t="str">
        <f t="shared" si="8"/>
        <v>UP</v>
      </c>
      <c r="U64" t="str">
        <f t="shared" si="9"/>
        <v>UP</v>
      </c>
      <c r="V64">
        <v>572.50131764496177</v>
      </c>
      <c r="W64">
        <v>564.00001819052261</v>
      </c>
      <c r="X64">
        <f t="shared" si="10"/>
        <v>8.5012994544391631</v>
      </c>
      <c r="Y64">
        <v>8.5593016460770635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583</v>
      </c>
      <c r="D65">
        <v>586.4</v>
      </c>
      <c r="E65">
        <v>580.95000000000005</v>
      </c>
      <c r="F65">
        <v>581.35</v>
      </c>
      <c r="G65">
        <f>_xll.TA_TYPPRICE(D65,E65,F65)</f>
        <v>582.9</v>
      </c>
      <c r="H65">
        <v>579.69961643912461</v>
      </c>
      <c r="I65" t="str">
        <f t="shared" si="0"/>
        <v>UP</v>
      </c>
      <c r="J65">
        <v>580.69252761470193</v>
      </c>
      <c r="K65">
        <v>570.67549044869543</v>
      </c>
      <c r="L65" t="str">
        <f t="shared" si="1"/>
        <v>UP</v>
      </c>
      <c r="M65" t="str">
        <f t="shared" si="2"/>
        <v>UP</v>
      </c>
      <c r="N65">
        <v>66.629048612914815</v>
      </c>
      <c r="O65" t="str">
        <f t="shared" si="3"/>
        <v>UP</v>
      </c>
      <c r="P65" t="str">
        <f t="shared" si="4"/>
        <v>UP</v>
      </c>
      <c r="Q65">
        <f t="shared" si="5"/>
        <v>0.39999999999997726</v>
      </c>
      <c r="R65">
        <f t="shared" si="6"/>
        <v>5.4499999999999318</v>
      </c>
      <c r="S65">
        <f t="shared" si="7"/>
        <v>7.3394495412840779E-2</v>
      </c>
      <c r="T65" t="str">
        <f t="shared" si="8"/>
        <v>DOWN</v>
      </c>
      <c r="U65" t="str">
        <f t="shared" si="9"/>
        <v>No T+M+I</v>
      </c>
      <c r="V65">
        <v>573.86265339189072</v>
      </c>
      <c r="W65">
        <v>565.28520202826166</v>
      </c>
      <c r="X65">
        <f t="shared" si="10"/>
        <v>8.5774513636290521</v>
      </c>
      <c r="Y65">
        <v>8.5629315895874605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585.65</v>
      </c>
      <c r="D66">
        <v>599.65</v>
      </c>
      <c r="E66">
        <v>582.15</v>
      </c>
      <c r="F66">
        <v>595</v>
      </c>
      <c r="G66">
        <f>_xll.TA_TYPPRICE(D66,E66,F66)</f>
        <v>592.26666666666665</v>
      </c>
      <c r="H66">
        <v>585.98314155289563</v>
      </c>
      <c r="I66" t="str">
        <f t="shared" si="0"/>
        <v>UP</v>
      </c>
      <c r="J66">
        <v>584.9052992558793</v>
      </c>
      <c r="K66">
        <v>573.2253814600964</v>
      </c>
      <c r="L66" t="str">
        <f t="shared" si="1"/>
        <v>UP</v>
      </c>
      <c r="M66" t="str">
        <f t="shared" si="2"/>
        <v>UP</v>
      </c>
      <c r="N66">
        <v>81.507170306033387</v>
      </c>
      <c r="O66" t="str">
        <f t="shared" si="3"/>
        <v>UP</v>
      </c>
      <c r="P66" t="str">
        <f t="shared" si="4"/>
        <v>UP</v>
      </c>
      <c r="Q66">
        <f t="shared" si="5"/>
        <v>12.850000000000023</v>
      </c>
      <c r="R66">
        <f t="shared" si="6"/>
        <v>17.5</v>
      </c>
      <c r="S66">
        <f t="shared" si="7"/>
        <v>0.73428571428571554</v>
      </c>
      <c r="T66" t="str">
        <f t="shared" si="8"/>
        <v>No Indication</v>
      </c>
      <c r="U66" t="str">
        <f t="shared" si="9"/>
        <v>No T+M+I</v>
      </c>
      <c r="V66">
        <v>577.1145528700614</v>
      </c>
      <c r="W66">
        <v>567.4862981743164</v>
      </c>
      <c r="X66">
        <f t="shared" si="10"/>
        <v>9.6282546957449995</v>
      </c>
      <c r="Y66">
        <v>8.7759962108189686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595</v>
      </c>
      <c r="D67">
        <v>596</v>
      </c>
      <c r="E67">
        <v>586.1</v>
      </c>
      <c r="F67">
        <v>590.5</v>
      </c>
      <c r="G67">
        <f>_xll.TA_TYPPRICE(D67,E67,F67)</f>
        <v>590.86666666666667</v>
      </c>
      <c r="H67">
        <v>588.42490410978121</v>
      </c>
      <c r="I67" t="str">
        <f t="shared" ref="I67:I107" si="20">IF(F67&gt;H67,"UP","DOWN")</f>
        <v>UP</v>
      </c>
      <c r="J67">
        <v>587.37078831012832</v>
      </c>
      <c r="K67">
        <v>576.08640780229723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68.856480320094022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4.3999999999999773</v>
      </c>
      <c r="R67">
        <f t="shared" ref="R67:R107" si="26">D67-E67</f>
        <v>9.8999999999999773</v>
      </c>
      <c r="S67">
        <f t="shared" ref="S67:S107" si="27">Q67/R67</f>
        <v>0.44444444444444314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579.17385242851344</v>
      </c>
      <c r="W67">
        <v>569.1910168280707</v>
      </c>
      <c r="X67">
        <f t="shared" ref="X67:X107" si="30">V67-W67</f>
        <v>9.9828356004427405</v>
      </c>
      <c r="Y67">
        <v>9.0173640887437223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590.6</v>
      </c>
      <c r="D68">
        <v>596</v>
      </c>
      <c r="E68">
        <v>581.5</v>
      </c>
      <c r="F68">
        <v>592.6</v>
      </c>
      <c r="G68">
        <f>_xll.TA_TYPPRICE(D68,E68,F68)</f>
        <v>590.0333333333333</v>
      </c>
      <c r="H68">
        <v>589.22911872155726</v>
      </c>
      <c r="I68" t="str">
        <f t="shared" si="20"/>
        <v>UP</v>
      </c>
      <c r="J68">
        <v>589.28839090787756</v>
      </c>
      <c r="K68">
        <v>577.28942829067557</v>
      </c>
      <c r="L68" t="str">
        <f t="shared" si="21"/>
        <v>UP</v>
      </c>
      <c r="M68" t="str">
        <f t="shared" si="22"/>
        <v>UP</v>
      </c>
      <c r="N68">
        <v>71.442082612409706</v>
      </c>
      <c r="O68" t="str">
        <f t="shared" si="23"/>
        <v>UP</v>
      </c>
      <c r="P68" t="str">
        <f t="shared" si="24"/>
        <v>UP</v>
      </c>
      <c r="Q68">
        <f t="shared" si="25"/>
        <v>11.100000000000023</v>
      </c>
      <c r="R68">
        <f t="shared" si="26"/>
        <v>14.5</v>
      </c>
      <c r="S68">
        <f t="shared" si="27"/>
        <v>0.76551724137931187</v>
      </c>
      <c r="T68" t="str">
        <f t="shared" si="28"/>
        <v>No Indication</v>
      </c>
      <c r="U68" t="str">
        <f t="shared" si="29"/>
        <v>No T+M+I</v>
      </c>
      <c r="V68">
        <v>581.23941359335754</v>
      </c>
      <c r="W68">
        <v>570.92501558154697</v>
      </c>
      <c r="X68">
        <f t="shared" si="30"/>
        <v>10.314398011810567</v>
      </c>
      <c r="Y68">
        <v>9.2767708733570906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588.5</v>
      </c>
      <c r="D69">
        <v>603.35</v>
      </c>
      <c r="E69">
        <v>587.20000000000005</v>
      </c>
      <c r="F69">
        <v>598.79999999999995</v>
      </c>
      <c r="G69">
        <f>_xll.TA_TYPPRICE(D69,E69,F69)</f>
        <v>596.45000000000005</v>
      </c>
      <c r="H69">
        <v>592.83955936077859</v>
      </c>
      <c r="I69" t="str">
        <f t="shared" si="20"/>
        <v>UP</v>
      </c>
      <c r="J69">
        <v>592.41319292834919</v>
      </c>
      <c r="K69">
        <v>579.49177755941434</v>
      </c>
      <c r="L69" t="str">
        <f t="shared" si="21"/>
        <v>UP</v>
      </c>
      <c r="M69" t="str">
        <f t="shared" si="22"/>
        <v>UP</v>
      </c>
      <c r="N69">
        <v>78.13984429044757</v>
      </c>
      <c r="O69" t="str">
        <f t="shared" si="23"/>
        <v>UP</v>
      </c>
      <c r="P69" t="str">
        <f t="shared" si="24"/>
        <v>UP</v>
      </c>
      <c r="Q69">
        <f t="shared" si="25"/>
        <v>11.599999999999909</v>
      </c>
      <c r="R69">
        <f t="shared" si="26"/>
        <v>16.149999999999977</v>
      </c>
      <c r="S69">
        <f t="shared" si="27"/>
        <v>0.71826625386996445</v>
      </c>
      <c r="T69" t="str">
        <f t="shared" si="28"/>
        <v>No Indication</v>
      </c>
      <c r="U69" t="str">
        <f t="shared" si="29"/>
        <v>No T+M+I</v>
      </c>
      <c r="V69">
        <v>583.94104227130254</v>
      </c>
      <c r="W69">
        <v>572.98982924217307</v>
      </c>
      <c r="X69">
        <f t="shared" si="30"/>
        <v>10.951213029129462</v>
      </c>
      <c r="Y69">
        <v>9.6116593045115657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600</v>
      </c>
      <c r="D70">
        <v>606.04999999999995</v>
      </c>
      <c r="E70">
        <v>598</v>
      </c>
      <c r="F70">
        <v>601.5</v>
      </c>
      <c r="G70">
        <f>_xll.TA_TYPPRICE(D70,E70,F70)</f>
        <v>601.85</v>
      </c>
      <c r="H70">
        <v>597.34477968038937</v>
      </c>
      <c r="I70" t="str">
        <f t="shared" si="20"/>
        <v>UP</v>
      </c>
      <c r="J70">
        <v>595.4435944998271</v>
      </c>
      <c r="K70">
        <v>583.60471587954453</v>
      </c>
      <c r="L70" t="str">
        <f t="shared" si="21"/>
        <v>UP</v>
      </c>
      <c r="M70" t="str">
        <f t="shared" si="22"/>
        <v>UP</v>
      </c>
      <c r="N70">
        <v>80.614739860913375</v>
      </c>
      <c r="O70" t="str">
        <f t="shared" si="23"/>
        <v>UP</v>
      </c>
      <c r="P70" t="str">
        <f t="shared" si="24"/>
        <v>UP</v>
      </c>
      <c r="Q70">
        <f t="shared" si="25"/>
        <v>3.5</v>
      </c>
      <c r="R70">
        <f t="shared" si="26"/>
        <v>8.0499999999999545</v>
      </c>
      <c r="S70">
        <f t="shared" si="27"/>
        <v>0.4347826086956546</v>
      </c>
      <c r="T70" t="str">
        <f t="shared" si="28"/>
        <v>No Indication</v>
      </c>
      <c r="U70" t="str">
        <f t="shared" si="29"/>
        <v>No T+M+I</v>
      </c>
      <c r="V70">
        <v>586.64242038340979</v>
      </c>
      <c r="W70">
        <v>575.1016937427529</v>
      </c>
      <c r="X70">
        <f t="shared" si="30"/>
        <v>11.540726640656885</v>
      </c>
      <c r="Y70">
        <v>9.9974727717406289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603</v>
      </c>
      <c r="D71">
        <v>610.45000000000005</v>
      </c>
      <c r="E71">
        <v>594</v>
      </c>
      <c r="F71">
        <v>595</v>
      </c>
      <c r="G71">
        <f>_xll.TA_TYPPRICE(D71,E71,F71)</f>
        <v>599.81666666666672</v>
      </c>
      <c r="H71">
        <v>598.58072317352799</v>
      </c>
      <c r="I71" t="str">
        <f t="shared" si="20"/>
        <v>DOWN</v>
      </c>
      <c r="J71">
        <v>598.77835127764331</v>
      </c>
      <c r="K71">
        <v>585.91477901742348</v>
      </c>
      <c r="L71" t="str">
        <f t="shared" si="21"/>
        <v>No Confirmation</v>
      </c>
      <c r="M71" t="str">
        <f t="shared" si="22"/>
        <v>No Trend</v>
      </c>
      <c r="N71">
        <v>60.129156197770847</v>
      </c>
      <c r="O71" t="str">
        <f t="shared" si="23"/>
        <v>UP</v>
      </c>
      <c r="P71" t="str">
        <f t="shared" si="24"/>
        <v>No Trend + Momentum</v>
      </c>
      <c r="Q71">
        <f t="shared" si="25"/>
        <v>1</v>
      </c>
      <c r="R71">
        <f t="shared" si="26"/>
        <v>16.450000000000045</v>
      </c>
      <c r="S71">
        <f t="shared" si="27"/>
        <v>6.0790273556230838E-2</v>
      </c>
      <c r="T71" t="str">
        <f t="shared" si="28"/>
        <v>DOWN</v>
      </c>
      <c r="U71" t="str">
        <f t="shared" si="29"/>
        <v>No T+M+I</v>
      </c>
      <c r="V71">
        <v>587.9282018628852</v>
      </c>
      <c r="W71">
        <v>576.57564235440088</v>
      </c>
      <c r="X71">
        <f t="shared" si="30"/>
        <v>11.352559508484319</v>
      </c>
      <c r="Y71">
        <v>10.268490119089368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594.79999999999995</v>
      </c>
      <c r="D72">
        <v>599.9</v>
      </c>
      <c r="E72">
        <v>588</v>
      </c>
      <c r="F72">
        <v>591</v>
      </c>
      <c r="G72">
        <f>_xll.TA_TYPPRICE(D72,E72,F72)</f>
        <v>592.9666666666667</v>
      </c>
      <c r="H72">
        <v>595.77369492009734</v>
      </c>
      <c r="I72" t="str">
        <f t="shared" si="20"/>
        <v>DOWN</v>
      </c>
      <c r="J72">
        <v>599.02760654927818</v>
      </c>
      <c r="K72">
        <v>586.37816145799604</v>
      </c>
      <c r="L72" t="str">
        <f t="shared" si="21"/>
        <v>No Confirmation</v>
      </c>
      <c r="M72" t="str">
        <f t="shared" si="22"/>
        <v>No Trend</v>
      </c>
      <c r="N72">
        <v>50.29730591830225</v>
      </c>
      <c r="O72" t="str">
        <f t="shared" si="23"/>
        <v>No Momentum</v>
      </c>
      <c r="P72" t="str">
        <f t="shared" si="24"/>
        <v>No Trend + Momentum</v>
      </c>
      <c r="Q72">
        <f t="shared" si="25"/>
        <v>3</v>
      </c>
      <c r="R72">
        <f t="shared" si="26"/>
        <v>11.899999999999977</v>
      </c>
      <c r="S72">
        <f t="shared" si="27"/>
        <v>0.25210084033613495</v>
      </c>
      <c r="T72" t="str">
        <f t="shared" si="28"/>
        <v>No Indication</v>
      </c>
      <c r="U72" t="str">
        <f t="shared" si="29"/>
        <v>No T+M+I</v>
      </c>
      <c r="V72">
        <v>588.40078619167207</v>
      </c>
      <c r="W72">
        <v>577.64411329111192</v>
      </c>
      <c r="X72">
        <f t="shared" si="30"/>
        <v>10.756672900560147</v>
      </c>
      <c r="Y72">
        <v>10.366126675383523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589.70000000000005</v>
      </c>
      <c r="D73">
        <v>591.35</v>
      </c>
      <c r="E73">
        <v>571.4</v>
      </c>
      <c r="F73">
        <v>582.20000000000005</v>
      </c>
      <c r="G73">
        <f>_xll.TA_TYPPRICE(D73,E73,F73)</f>
        <v>581.65</v>
      </c>
      <c r="H73">
        <v>588.7118474600486</v>
      </c>
      <c r="I73" t="str">
        <f t="shared" si="20"/>
        <v>DOWN</v>
      </c>
      <c r="J73">
        <v>597.32147176054968</v>
      </c>
      <c r="K73">
        <v>583.04968113399696</v>
      </c>
      <c r="L73" t="str">
        <f t="shared" si="21"/>
        <v>DOWN</v>
      </c>
      <c r="M73" t="str">
        <f t="shared" si="22"/>
        <v>DOWN</v>
      </c>
      <c r="N73">
        <v>34.69596785340066</v>
      </c>
      <c r="O73" t="str">
        <f t="shared" si="23"/>
        <v>DOWN</v>
      </c>
      <c r="P73" t="str">
        <f t="shared" si="24"/>
        <v>DOWN</v>
      </c>
      <c r="Q73">
        <f t="shared" si="25"/>
        <v>10.800000000000068</v>
      </c>
      <c r="R73">
        <f t="shared" si="26"/>
        <v>19.950000000000045</v>
      </c>
      <c r="S73">
        <f t="shared" si="27"/>
        <v>0.54135338345864881</v>
      </c>
      <c r="T73" t="str">
        <f t="shared" si="28"/>
        <v>No Indication</v>
      </c>
      <c r="U73" t="str">
        <f t="shared" si="29"/>
        <v>No T+M+I</v>
      </c>
      <c r="V73">
        <v>587.44681908526104</v>
      </c>
      <c r="W73">
        <v>577.98158638065922</v>
      </c>
      <c r="X73">
        <f t="shared" si="30"/>
        <v>9.4652327046018172</v>
      </c>
      <c r="Y73">
        <v>10.185947881227182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570.54999999999995</v>
      </c>
      <c r="D74">
        <v>574.79999999999995</v>
      </c>
      <c r="E74">
        <v>527.65</v>
      </c>
      <c r="F74">
        <v>547.9</v>
      </c>
      <c r="G74">
        <f>_xll.TA_TYPPRICE(D74,E74,F74)</f>
        <v>550.11666666666667</v>
      </c>
      <c r="H74">
        <v>569.41425706335758</v>
      </c>
      <c r="I74" t="str">
        <f t="shared" si="20"/>
        <v>DOWN</v>
      </c>
      <c r="J74">
        <v>592.31670025820529</v>
      </c>
      <c r="K74">
        <v>570.73864088199764</v>
      </c>
      <c r="L74" t="str">
        <f t="shared" si="21"/>
        <v>DOWN</v>
      </c>
      <c r="M74" t="str">
        <f t="shared" si="22"/>
        <v>DOWN</v>
      </c>
      <c r="N74">
        <v>13.816170695943992</v>
      </c>
      <c r="O74" t="str">
        <f t="shared" si="23"/>
        <v>DOWN</v>
      </c>
      <c r="P74" t="str">
        <f t="shared" si="24"/>
        <v>DOWN</v>
      </c>
      <c r="Q74">
        <f t="shared" si="25"/>
        <v>20.25</v>
      </c>
      <c r="R74">
        <f t="shared" si="26"/>
        <v>47.149999999999977</v>
      </c>
      <c r="S74">
        <f t="shared" si="27"/>
        <v>0.42948038176033954</v>
      </c>
      <c r="T74" t="str">
        <f t="shared" si="28"/>
        <v>No Indication</v>
      </c>
      <c r="U74" t="str">
        <f t="shared" si="29"/>
        <v>No T+M+I</v>
      </c>
      <c r="V74">
        <v>581.362693072144</v>
      </c>
      <c r="W74">
        <v>575.75332072283265</v>
      </c>
      <c r="X74">
        <f t="shared" si="30"/>
        <v>5.609372349311343</v>
      </c>
      <c r="Y74">
        <v>9.2706327748440138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543.04999999999995</v>
      </c>
      <c r="D75">
        <v>560</v>
      </c>
      <c r="E75">
        <v>543.04999999999995</v>
      </c>
      <c r="F75">
        <v>556.5</v>
      </c>
      <c r="G75">
        <f>_xll.TA_TYPPRICE(D75,E75,F75)</f>
        <v>553.18333333333328</v>
      </c>
      <c r="H75">
        <v>561.29879519834549</v>
      </c>
      <c r="I75" t="str">
        <f t="shared" si="20"/>
        <v>DOWN</v>
      </c>
      <c r="J75">
        <v>585.1352113119375</v>
      </c>
      <c r="K75">
        <v>564.58560957488703</v>
      </c>
      <c r="L75" t="str">
        <f t="shared" si="21"/>
        <v>DOWN</v>
      </c>
      <c r="M75" t="str">
        <f t="shared" si="22"/>
        <v>DOWN</v>
      </c>
      <c r="N75">
        <v>27.49183752852683</v>
      </c>
      <c r="O75" t="str">
        <f t="shared" si="23"/>
        <v>DOWN</v>
      </c>
      <c r="P75" t="str">
        <f t="shared" si="24"/>
        <v>DOWN</v>
      </c>
      <c r="Q75">
        <f t="shared" si="25"/>
        <v>13.450000000000045</v>
      </c>
      <c r="R75">
        <f t="shared" si="26"/>
        <v>16.950000000000045</v>
      </c>
      <c r="S75">
        <f t="shared" si="27"/>
        <v>0.79351032448377634</v>
      </c>
      <c r="T75" t="str">
        <f t="shared" si="28"/>
        <v>No Indication</v>
      </c>
      <c r="U75" t="str">
        <f t="shared" si="29"/>
        <v>No T+M+I</v>
      </c>
      <c r="V75">
        <v>577.53766336873719</v>
      </c>
      <c r="W75">
        <v>574.32714881743766</v>
      </c>
      <c r="X75">
        <f t="shared" si="30"/>
        <v>3.210514551299525</v>
      </c>
      <c r="Y75">
        <v>8.0586091301351157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557.5</v>
      </c>
      <c r="D76">
        <v>589.45000000000005</v>
      </c>
      <c r="E76">
        <v>557.5</v>
      </c>
      <c r="F76">
        <v>583.54999999999995</v>
      </c>
      <c r="G76">
        <f>_xll.TA_TYPPRICE(D76,E76,F76)</f>
        <v>576.83333333333337</v>
      </c>
      <c r="H76">
        <v>569.06606426583949</v>
      </c>
      <c r="I76" t="str">
        <f t="shared" si="20"/>
        <v>UP</v>
      </c>
      <c r="J76">
        <v>586.09405324261809</v>
      </c>
      <c r="K76">
        <v>563.01102966935662</v>
      </c>
      <c r="L76" t="str">
        <f t="shared" si="21"/>
        <v>No Confirmation</v>
      </c>
      <c r="M76" t="str">
        <f t="shared" si="22"/>
        <v>No Trend</v>
      </c>
      <c r="N76">
        <v>55.348836829628887</v>
      </c>
      <c r="O76" t="str">
        <f t="shared" si="23"/>
        <v>No Momentum</v>
      </c>
      <c r="P76" t="str">
        <f t="shared" si="24"/>
        <v>No Trend + Momentum</v>
      </c>
      <c r="Q76">
        <f t="shared" si="25"/>
        <v>26.049999999999955</v>
      </c>
      <c r="R76">
        <f t="shared" si="26"/>
        <v>31.950000000000045</v>
      </c>
      <c r="S76">
        <f t="shared" si="27"/>
        <v>0.81533646322378461</v>
      </c>
      <c r="T76" t="str">
        <f t="shared" si="28"/>
        <v>UP</v>
      </c>
      <c r="U76" t="str">
        <f t="shared" si="29"/>
        <v>No T+M+I</v>
      </c>
      <c r="V76">
        <v>578.46263823508525</v>
      </c>
      <c r="W76">
        <v>575.01032297910899</v>
      </c>
      <c r="X76">
        <f t="shared" si="30"/>
        <v>3.4523152559762593</v>
      </c>
      <c r="Y76">
        <v>7.1373503553033446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586.4</v>
      </c>
      <c r="D77">
        <v>592.4</v>
      </c>
      <c r="E77">
        <v>577</v>
      </c>
      <c r="F77">
        <v>579.65</v>
      </c>
      <c r="G77">
        <f>_xll.TA_TYPPRICE(D77,E77,F77)</f>
        <v>583.01666666666677</v>
      </c>
      <c r="H77">
        <v>576.04136546625318</v>
      </c>
      <c r="I77" t="str">
        <f t="shared" si="20"/>
        <v>UP</v>
      </c>
      <c r="J77">
        <v>587.49537474425847</v>
      </c>
      <c r="K77">
        <v>566.11968974283297</v>
      </c>
      <c r="L77" t="str">
        <f t="shared" si="21"/>
        <v>No Confirmation</v>
      </c>
      <c r="M77" t="str">
        <f t="shared" si="22"/>
        <v>No Trend</v>
      </c>
      <c r="N77">
        <v>51.76466985994702</v>
      </c>
      <c r="O77" t="str">
        <f t="shared" si="23"/>
        <v>No Momentum</v>
      </c>
      <c r="P77" t="str">
        <f t="shared" si="24"/>
        <v>No Trend + Momentum</v>
      </c>
      <c r="Q77">
        <f t="shared" si="25"/>
        <v>2.6499999999999773</v>
      </c>
      <c r="R77">
        <f t="shared" si="26"/>
        <v>15.399999999999977</v>
      </c>
      <c r="S77">
        <f t="shared" si="27"/>
        <v>0.17207792207792086</v>
      </c>
      <c r="T77" t="str">
        <f t="shared" si="28"/>
        <v>DOWN</v>
      </c>
      <c r="U77" t="str">
        <f t="shared" si="29"/>
        <v>No T+M+I</v>
      </c>
      <c r="V77">
        <v>578.64530927584133</v>
      </c>
      <c r="W77">
        <v>575.35400275843426</v>
      </c>
      <c r="X77">
        <f t="shared" si="30"/>
        <v>3.2913065174070653</v>
      </c>
      <c r="Y77">
        <v>6.3681415877240886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575.1</v>
      </c>
      <c r="D78">
        <v>587</v>
      </c>
      <c r="E78">
        <v>570.9</v>
      </c>
      <c r="F78">
        <v>586.1</v>
      </c>
      <c r="G78">
        <f>_xll.TA_TYPPRICE(D78,E78,F78)</f>
        <v>581.33333333333337</v>
      </c>
      <c r="H78">
        <v>578.68734939979322</v>
      </c>
      <c r="I78" t="str">
        <f t="shared" si="20"/>
        <v>UP</v>
      </c>
      <c r="J78">
        <v>587.38529146775659</v>
      </c>
      <c r="K78">
        <v>567.1819809110923</v>
      </c>
      <c r="L78" t="str">
        <f t="shared" si="21"/>
        <v>No Confirmation</v>
      </c>
      <c r="M78" t="str">
        <f t="shared" si="22"/>
        <v>No Trend</v>
      </c>
      <c r="N78">
        <v>57.459577143067854</v>
      </c>
      <c r="O78" t="str">
        <f t="shared" si="23"/>
        <v>No Momentum</v>
      </c>
      <c r="P78" t="str">
        <f t="shared" si="24"/>
        <v>No Trend + Momentum</v>
      </c>
      <c r="Q78">
        <f t="shared" si="25"/>
        <v>15.200000000000045</v>
      </c>
      <c r="R78">
        <f t="shared" si="26"/>
        <v>16.100000000000023</v>
      </c>
      <c r="S78">
        <f t="shared" si="27"/>
        <v>0.94409937888198903</v>
      </c>
      <c r="T78" t="str">
        <f t="shared" si="28"/>
        <v>UP</v>
      </c>
      <c r="U78" t="str">
        <f t="shared" si="29"/>
        <v>No T+M+I</v>
      </c>
      <c r="V78">
        <v>579.79218477186578</v>
      </c>
      <c r="W78">
        <v>576.15000255410575</v>
      </c>
      <c r="X78">
        <f t="shared" si="30"/>
        <v>3.6421822177600234</v>
      </c>
      <c r="Y78">
        <v>5.8229497137312753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587.75</v>
      </c>
      <c r="D79">
        <v>589</v>
      </c>
      <c r="E79">
        <v>569.75</v>
      </c>
      <c r="F79">
        <v>572.1</v>
      </c>
      <c r="G79">
        <f>_xll.TA_TYPPRICE(D79,E79,F79)</f>
        <v>576.94999999999993</v>
      </c>
      <c r="H79">
        <v>577.81867469989652</v>
      </c>
      <c r="I79" t="str">
        <f t="shared" si="20"/>
        <v>DOWN</v>
      </c>
      <c r="J79">
        <v>587.74411558603288</v>
      </c>
      <c r="K79">
        <v>567.7526518197385</v>
      </c>
      <c r="L79" t="str">
        <f t="shared" si="21"/>
        <v>No Confirmation</v>
      </c>
      <c r="M79" t="str">
        <f t="shared" si="22"/>
        <v>No Trend</v>
      </c>
      <c r="N79">
        <v>43.51905129881299</v>
      </c>
      <c r="O79" t="str">
        <f t="shared" si="23"/>
        <v>No Momentum</v>
      </c>
      <c r="P79" t="str">
        <f t="shared" si="24"/>
        <v>No Trend + Momentum</v>
      </c>
      <c r="Q79">
        <f t="shared" si="25"/>
        <v>2.3500000000000227</v>
      </c>
      <c r="R79">
        <f t="shared" si="26"/>
        <v>19.25</v>
      </c>
      <c r="S79">
        <f t="shared" si="27"/>
        <v>0.12207792207792326</v>
      </c>
      <c r="T79" t="str">
        <f t="shared" si="28"/>
        <v>DOWN</v>
      </c>
      <c r="U79" t="str">
        <f t="shared" si="29"/>
        <v>No T+M+I</v>
      </c>
      <c r="V79">
        <v>578.6087717300403</v>
      </c>
      <c r="W79">
        <v>575.85000236491271</v>
      </c>
      <c r="X79">
        <f t="shared" si="30"/>
        <v>2.7587693651275913</v>
      </c>
      <c r="Y79">
        <v>5.2101136440105389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574.5</v>
      </c>
      <c r="D80">
        <v>586</v>
      </c>
      <c r="E80">
        <v>571.9</v>
      </c>
      <c r="F80">
        <v>581.54999999999995</v>
      </c>
      <c r="G80">
        <f>_xll.TA_TYPPRICE(D80,E80,F80)</f>
        <v>579.81666666666672</v>
      </c>
      <c r="H80">
        <v>578.81767068328168</v>
      </c>
      <c r="I80" t="str">
        <f t="shared" si="20"/>
        <v>UP</v>
      </c>
      <c r="J80">
        <v>587.35653434469225</v>
      </c>
      <c r="K80">
        <v>568.67428474868552</v>
      </c>
      <c r="L80" t="str">
        <f t="shared" si="21"/>
        <v>No Confirmation</v>
      </c>
      <c r="M80" t="str">
        <f t="shared" si="22"/>
        <v>No Trend</v>
      </c>
      <c r="N80">
        <v>53.116403554539623</v>
      </c>
      <c r="O80" t="str">
        <f t="shared" si="23"/>
        <v>No Momentum</v>
      </c>
      <c r="P80" t="str">
        <f t="shared" si="24"/>
        <v>No Trend + Momentum</v>
      </c>
      <c r="Q80">
        <f t="shared" si="25"/>
        <v>9.6499999999999773</v>
      </c>
      <c r="R80">
        <f t="shared" si="26"/>
        <v>14.100000000000023</v>
      </c>
      <c r="S80">
        <f t="shared" si="27"/>
        <v>0.68439716312056464</v>
      </c>
      <c r="T80" t="str">
        <f t="shared" si="28"/>
        <v>No Indication</v>
      </c>
      <c r="U80" t="str">
        <f t="shared" si="29"/>
        <v>No T+M+I</v>
      </c>
      <c r="V80">
        <v>579.06126838695718</v>
      </c>
      <c r="W80">
        <v>576.27222441195624</v>
      </c>
      <c r="X80">
        <f t="shared" si="30"/>
        <v>2.7890439750009364</v>
      </c>
      <c r="Y80">
        <v>4.7258997102086182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584.54999999999995</v>
      </c>
      <c r="D81">
        <v>587.70000000000005</v>
      </c>
      <c r="E81">
        <v>574.20000000000005</v>
      </c>
      <c r="F81">
        <v>584.65</v>
      </c>
      <c r="G81">
        <f>_xll.TA_TYPPRICE(D81,E81,F81)</f>
        <v>582.18333333333339</v>
      </c>
      <c r="H81">
        <v>580.50050200830754</v>
      </c>
      <c r="I81" t="str">
        <f t="shared" si="20"/>
        <v>UP</v>
      </c>
      <c r="J81">
        <v>587.43286004587173</v>
      </c>
      <c r="K81">
        <v>569.90222147119982</v>
      </c>
      <c r="L81" t="str">
        <f t="shared" si="21"/>
        <v>No Confirmation</v>
      </c>
      <c r="M81" t="str">
        <f t="shared" si="22"/>
        <v>No Trend</v>
      </c>
      <c r="N81">
        <v>56.170323286015233</v>
      </c>
      <c r="O81" t="str">
        <f t="shared" si="23"/>
        <v>No Momentum</v>
      </c>
      <c r="P81" t="str">
        <f t="shared" si="24"/>
        <v>No Trend + Momentum</v>
      </c>
      <c r="Q81">
        <f t="shared" si="25"/>
        <v>10.449999999999932</v>
      </c>
      <c r="R81">
        <f t="shared" si="26"/>
        <v>13.5</v>
      </c>
      <c r="S81">
        <f t="shared" si="27"/>
        <v>0.77407407407406903</v>
      </c>
      <c r="T81" t="str">
        <f t="shared" si="28"/>
        <v>No Indication</v>
      </c>
      <c r="U81" t="str">
        <f t="shared" si="29"/>
        <v>No T+M+I</v>
      </c>
      <c r="V81">
        <v>579.92107325050222</v>
      </c>
      <c r="W81">
        <v>576.89280038144102</v>
      </c>
      <c r="X81">
        <f t="shared" si="30"/>
        <v>3.0282728690611975</v>
      </c>
      <c r="Y81">
        <v>4.3863743419791339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584.6</v>
      </c>
      <c r="D82">
        <v>596.45000000000005</v>
      </c>
      <c r="E82">
        <v>578.65</v>
      </c>
      <c r="F82">
        <v>593.85</v>
      </c>
      <c r="G82">
        <f>_xll.TA_TYPPRICE(D82,E82,F82)</f>
        <v>589.65</v>
      </c>
      <c r="H82">
        <v>585.07525100415376</v>
      </c>
      <c r="I82" t="str">
        <f t="shared" si="20"/>
        <v>UP</v>
      </c>
      <c r="J82">
        <v>589.4366689245669</v>
      </c>
      <c r="K82">
        <v>571.84617225537761</v>
      </c>
      <c r="L82" t="str">
        <f t="shared" si="21"/>
        <v>UP</v>
      </c>
      <c r="M82" t="str">
        <f t="shared" si="22"/>
        <v>UP</v>
      </c>
      <c r="N82">
        <v>64.700236952692961</v>
      </c>
      <c r="O82" t="str">
        <f t="shared" si="23"/>
        <v>UP</v>
      </c>
      <c r="P82" t="str">
        <f t="shared" si="24"/>
        <v>UP</v>
      </c>
      <c r="Q82">
        <f t="shared" si="25"/>
        <v>15.200000000000045</v>
      </c>
      <c r="R82">
        <f t="shared" si="26"/>
        <v>17.800000000000068</v>
      </c>
      <c r="S82">
        <f t="shared" si="27"/>
        <v>0.85393258426966223</v>
      </c>
      <c r="T82" t="str">
        <f t="shared" si="28"/>
        <v>UP</v>
      </c>
      <c r="U82" t="str">
        <f t="shared" si="29"/>
        <v>UP</v>
      </c>
      <c r="V82">
        <v>582.06398505811728</v>
      </c>
      <c r="W82">
        <v>578.14888924207503</v>
      </c>
      <c r="X82">
        <f t="shared" si="30"/>
        <v>3.9150958160422533</v>
      </c>
      <c r="Y82">
        <v>4.2921186367917574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595.1</v>
      </c>
      <c r="D83">
        <v>607.5</v>
      </c>
      <c r="E83">
        <v>593.5</v>
      </c>
      <c r="F83">
        <v>603</v>
      </c>
      <c r="G83">
        <f>_xll.TA_TYPPRICE(D83,E83,F83)</f>
        <v>601.33333333333337</v>
      </c>
      <c r="H83">
        <v>593.20429216874356</v>
      </c>
      <c r="I83" t="str">
        <f t="shared" si="20"/>
        <v>UP</v>
      </c>
      <c r="J83">
        <v>593.45074249688537</v>
      </c>
      <c r="K83">
        <v>576.65813397640477</v>
      </c>
      <c r="L83" t="str">
        <f t="shared" si="21"/>
        <v>UP</v>
      </c>
      <c r="M83" t="str">
        <f t="shared" si="22"/>
        <v>UP</v>
      </c>
      <c r="N83">
        <v>71.577070160862263</v>
      </c>
      <c r="O83" t="str">
        <f t="shared" si="23"/>
        <v>UP</v>
      </c>
      <c r="P83" t="str">
        <f t="shared" si="24"/>
        <v>UP</v>
      </c>
      <c r="Q83">
        <f t="shared" si="25"/>
        <v>9.5</v>
      </c>
      <c r="R83">
        <f t="shared" si="26"/>
        <v>14</v>
      </c>
      <c r="S83">
        <f t="shared" si="27"/>
        <v>0.6785714285714286</v>
      </c>
      <c r="T83" t="str">
        <f t="shared" si="28"/>
        <v>No Indication</v>
      </c>
      <c r="U83" t="str">
        <f t="shared" si="29"/>
        <v>No T+M+I</v>
      </c>
      <c r="V83">
        <v>585.28491043379154</v>
      </c>
      <c r="W83">
        <v>579.98971226118056</v>
      </c>
      <c r="X83">
        <f t="shared" si="30"/>
        <v>5.2951981726109807</v>
      </c>
      <c r="Y83">
        <v>4.4927345439556019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602</v>
      </c>
      <c r="D84">
        <v>602</v>
      </c>
      <c r="E84">
        <v>592.45000000000005</v>
      </c>
      <c r="F84">
        <v>593.5</v>
      </c>
      <c r="G84">
        <f>_xll.TA_TYPPRICE(D84,E84,F84)</f>
        <v>595.98333333333335</v>
      </c>
      <c r="H84">
        <v>594.59381275103851</v>
      </c>
      <c r="I84" t="str">
        <f t="shared" si="20"/>
        <v>DOWN</v>
      </c>
      <c r="J84">
        <v>595.35057749757755</v>
      </c>
      <c r="K84">
        <v>580.16743753720368</v>
      </c>
      <c r="L84" t="str">
        <f t="shared" si="21"/>
        <v>No Confirmation</v>
      </c>
      <c r="M84" t="str">
        <f t="shared" si="22"/>
        <v>No Trend</v>
      </c>
      <c r="N84">
        <v>57.132292110820302</v>
      </c>
      <c r="O84" t="str">
        <f t="shared" si="23"/>
        <v>No Momentum</v>
      </c>
      <c r="P84" t="str">
        <f t="shared" si="24"/>
        <v>No Trend + Momentum</v>
      </c>
      <c r="Q84">
        <f t="shared" si="25"/>
        <v>1.0499999999999545</v>
      </c>
      <c r="R84">
        <f t="shared" si="26"/>
        <v>9.5499999999999545</v>
      </c>
      <c r="S84">
        <f t="shared" si="27"/>
        <v>0.10994764397905335</v>
      </c>
      <c r="T84" t="str">
        <f t="shared" si="28"/>
        <v>DOWN</v>
      </c>
      <c r="U84" t="str">
        <f t="shared" si="29"/>
        <v>No T+M+I</v>
      </c>
      <c r="V84">
        <v>586.54877036705443</v>
      </c>
      <c r="W84">
        <v>580.99047431590793</v>
      </c>
      <c r="X84">
        <f t="shared" si="30"/>
        <v>5.5582960511464989</v>
      </c>
      <c r="Y84">
        <v>4.705846845393781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596</v>
      </c>
      <c r="D85">
        <v>614.45000000000005</v>
      </c>
      <c r="E85">
        <v>596</v>
      </c>
      <c r="F85">
        <v>608</v>
      </c>
      <c r="G85">
        <f>_xll.TA_TYPPRICE(D85,E85,F85)</f>
        <v>606.15</v>
      </c>
      <c r="H85">
        <v>600.3719063755193</v>
      </c>
      <c r="I85" t="str">
        <f t="shared" si="20"/>
        <v>UP</v>
      </c>
      <c r="J85">
        <v>599.59489360922703</v>
      </c>
      <c r="K85">
        <v>583.68578475115839</v>
      </c>
      <c r="L85" t="str">
        <f t="shared" si="21"/>
        <v>UP</v>
      </c>
      <c r="M85" t="str">
        <f t="shared" si="22"/>
        <v>UP</v>
      </c>
      <c r="N85">
        <v>69.049193301335904</v>
      </c>
      <c r="O85" t="str">
        <f t="shared" si="23"/>
        <v>UP</v>
      </c>
      <c r="P85" t="str">
        <f t="shared" si="24"/>
        <v>UP</v>
      </c>
      <c r="Q85">
        <f t="shared" si="25"/>
        <v>12</v>
      </c>
      <c r="R85">
        <f t="shared" si="26"/>
        <v>18.450000000000045</v>
      </c>
      <c r="S85">
        <f t="shared" si="27"/>
        <v>0.65040650406503908</v>
      </c>
      <c r="T85" t="str">
        <f t="shared" si="28"/>
        <v>No Indication</v>
      </c>
      <c r="U85" t="str">
        <f t="shared" si="29"/>
        <v>No T+M+I</v>
      </c>
      <c r="V85">
        <v>589.84895954135379</v>
      </c>
      <c r="W85">
        <v>582.99117992213701</v>
      </c>
      <c r="X85">
        <f t="shared" si="30"/>
        <v>6.8577796192167852</v>
      </c>
      <c r="Y85">
        <v>5.1362334001583818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607</v>
      </c>
      <c r="D86">
        <v>611.4</v>
      </c>
      <c r="E86">
        <v>601.5</v>
      </c>
      <c r="F86">
        <v>605.5</v>
      </c>
      <c r="G86">
        <f>_xll.TA_TYPPRICE(D86,E86,F86)</f>
        <v>606.13333333333333</v>
      </c>
      <c r="H86">
        <v>603.25261985442626</v>
      </c>
      <c r="I86" t="str">
        <f t="shared" si="20"/>
        <v>UP</v>
      </c>
      <c r="J86">
        <v>602.21825058495438</v>
      </c>
      <c r="K86">
        <v>587.64449925090094</v>
      </c>
      <c r="L86" t="str">
        <f t="shared" si="21"/>
        <v>UP</v>
      </c>
      <c r="M86" t="str">
        <f t="shared" si="22"/>
        <v>UP</v>
      </c>
      <c r="N86">
        <v>65.146145924860292</v>
      </c>
      <c r="O86" t="str">
        <f t="shared" si="23"/>
        <v>UP</v>
      </c>
      <c r="P86" t="str">
        <f t="shared" si="24"/>
        <v>UP</v>
      </c>
      <c r="Q86">
        <f t="shared" si="25"/>
        <v>4</v>
      </c>
      <c r="R86">
        <f t="shared" si="26"/>
        <v>9.8999999999999773</v>
      </c>
      <c r="S86">
        <f t="shared" si="27"/>
        <v>0.40404040404040498</v>
      </c>
      <c r="T86" t="str">
        <f t="shared" si="28"/>
        <v>No Indication</v>
      </c>
      <c r="U86" t="str">
        <f t="shared" si="29"/>
        <v>No T+M+I</v>
      </c>
      <c r="V86">
        <v>592.256811919607</v>
      </c>
      <c r="W86">
        <v>584.65849992790459</v>
      </c>
      <c r="X86">
        <f t="shared" si="30"/>
        <v>7.5983119917024169</v>
      </c>
      <c r="Y86">
        <v>5.6286491184671892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605.5</v>
      </c>
      <c r="D87">
        <v>612</v>
      </c>
      <c r="E87">
        <v>605.5</v>
      </c>
      <c r="F87">
        <v>607</v>
      </c>
      <c r="G87">
        <f>_xll.TA_TYPPRICE(D87,E87,F87)</f>
        <v>608.16666666666663</v>
      </c>
      <c r="H87">
        <v>605.7096432605465</v>
      </c>
      <c r="I87" t="str">
        <f t="shared" si="20"/>
        <v>UP</v>
      </c>
      <c r="J87">
        <v>604.39197267718669</v>
      </c>
      <c r="K87">
        <v>591.61238830625632</v>
      </c>
      <c r="L87" t="str">
        <f t="shared" si="21"/>
        <v>UP</v>
      </c>
      <c r="M87" t="str">
        <f t="shared" si="22"/>
        <v>UP</v>
      </c>
      <c r="N87">
        <v>66.563653205492486</v>
      </c>
      <c r="O87" t="str">
        <f t="shared" si="23"/>
        <v>UP</v>
      </c>
      <c r="P87" t="str">
        <f t="shared" si="24"/>
        <v>UP</v>
      </c>
      <c r="Q87">
        <f t="shared" si="25"/>
        <v>1.5</v>
      </c>
      <c r="R87">
        <f t="shared" si="26"/>
        <v>6.5</v>
      </c>
      <c r="S87">
        <f t="shared" si="27"/>
        <v>0.23076923076923078</v>
      </c>
      <c r="T87" t="str">
        <f t="shared" si="28"/>
        <v>No Indication</v>
      </c>
      <c r="U87" t="str">
        <f t="shared" si="29"/>
        <v>No T+M+I</v>
      </c>
      <c r="V87">
        <v>594.52499470120597</v>
      </c>
      <c r="W87">
        <v>586.31342585917093</v>
      </c>
      <c r="X87">
        <f t="shared" si="30"/>
        <v>8.2115688420350352</v>
      </c>
      <c r="Y87">
        <v>6.1452330631807586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621</v>
      </c>
      <c r="D88">
        <v>624.70000000000005</v>
      </c>
      <c r="E88">
        <v>605.75</v>
      </c>
      <c r="F88">
        <v>612</v>
      </c>
      <c r="G88">
        <f>_xll.TA_TYPPRICE(D88,E88,F88)</f>
        <v>614.15</v>
      </c>
      <c r="H88">
        <v>609.92982163027318</v>
      </c>
      <c r="I88" t="str">
        <f t="shared" si="20"/>
        <v>UP</v>
      </c>
      <c r="J88">
        <v>608.90486763781189</v>
      </c>
      <c r="K88">
        <v>594.75407979375495</v>
      </c>
      <c r="L88" t="str">
        <f t="shared" si="21"/>
        <v>UP</v>
      </c>
      <c r="M88" t="str">
        <f t="shared" si="22"/>
        <v>UP</v>
      </c>
      <c r="N88">
        <v>71.408692124823787</v>
      </c>
      <c r="O88" t="str">
        <f t="shared" si="23"/>
        <v>UP</v>
      </c>
      <c r="P88" t="str">
        <f t="shared" si="24"/>
        <v>UP</v>
      </c>
      <c r="Q88">
        <f t="shared" si="25"/>
        <v>6.25</v>
      </c>
      <c r="R88">
        <f t="shared" si="26"/>
        <v>18.950000000000045</v>
      </c>
      <c r="S88">
        <f t="shared" si="27"/>
        <v>0.32981530343007837</v>
      </c>
      <c r="T88" t="str">
        <f t="shared" si="28"/>
        <v>No Indication</v>
      </c>
      <c r="U88" t="str">
        <f t="shared" si="29"/>
        <v>No T+M+I</v>
      </c>
      <c r="V88">
        <v>597.21345705486658</v>
      </c>
      <c r="W88">
        <v>588.21613505478786</v>
      </c>
      <c r="X88">
        <f t="shared" si="30"/>
        <v>8.9973220000787251</v>
      </c>
      <c r="Y88">
        <v>6.715650850560352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613</v>
      </c>
      <c r="D89">
        <v>617.75</v>
      </c>
      <c r="E89">
        <v>609.1</v>
      </c>
      <c r="F89">
        <v>612.15</v>
      </c>
      <c r="G89">
        <f>_xll.TA_TYPPRICE(D89,E89,F89)</f>
        <v>613</v>
      </c>
      <c r="H89">
        <v>611.46491081513659</v>
      </c>
      <c r="I89" t="str">
        <f t="shared" si="20"/>
        <v>UP</v>
      </c>
      <c r="J89">
        <v>610.87045260718708</v>
      </c>
      <c r="K89">
        <v>597.94206206180945</v>
      </c>
      <c r="L89" t="str">
        <f t="shared" si="21"/>
        <v>UP</v>
      </c>
      <c r="M89" t="str">
        <f t="shared" si="22"/>
        <v>UP</v>
      </c>
      <c r="N89">
        <v>71.563214090826875</v>
      </c>
      <c r="O89" t="str">
        <f t="shared" si="23"/>
        <v>UP</v>
      </c>
      <c r="P89" t="str">
        <f t="shared" si="24"/>
        <v>UP</v>
      </c>
      <c r="Q89">
        <f t="shared" si="25"/>
        <v>3.0499999999999545</v>
      </c>
      <c r="R89">
        <f t="shared" si="26"/>
        <v>8.6499999999999773</v>
      </c>
      <c r="S89">
        <f t="shared" si="27"/>
        <v>0.35260115606935982</v>
      </c>
      <c r="T89" t="str">
        <f t="shared" si="28"/>
        <v>No Indication</v>
      </c>
      <c r="U89" t="str">
        <f t="shared" si="29"/>
        <v>No T+M+I</v>
      </c>
      <c r="V89">
        <v>599.51138673873322</v>
      </c>
      <c r="W89">
        <v>589.98901393961842</v>
      </c>
      <c r="X89">
        <f t="shared" si="30"/>
        <v>9.5223727991148053</v>
      </c>
      <c r="Y89">
        <v>7.2769952402712423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610</v>
      </c>
      <c r="D90">
        <v>623</v>
      </c>
      <c r="E90">
        <v>606.6</v>
      </c>
      <c r="F90">
        <v>620</v>
      </c>
      <c r="G90">
        <f>_xll.TA_TYPPRICE(D90,E90,F90)</f>
        <v>616.5333333333333</v>
      </c>
      <c r="H90">
        <v>613.99912207423495</v>
      </c>
      <c r="I90" t="str">
        <f t="shared" si="20"/>
        <v>UP</v>
      </c>
      <c r="J90">
        <v>613.56590758336768</v>
      </c>
      <c r="K90">
        <v>599.86604827029623</v>
      </c>
      <c r="L90" t="str">
        <f t="shared" si="21"/>
        <v>UP</v>
      </c>
      <c r="M90" t="str">
        <f t="shared" si="22"/>
        <v>UP</v>
      </c>
      <c r="N90">
        <v>78.990881441837431</v>
      </c>
      <c r="O90" t="str">
        <f t="shared" si="23"/>
        <v>UP</v>
      </c>
      <c r="P90" t="str">
        <f t="shared" si="24"/>
        <v>UP</v>
      </c>
      <c r="Q90">
        <f t="shared" si="25"/>
        <v>13.399999999999977</v>
      </c>
      <c r="R90">
        <f t="shared" si="26"/>
        <v>16.399999999999977</v>
      </c>
      <c r="S90">
        <f t="shared" si="27"/>
        <v>0.81707317073170704</v>
      </c>
      <c r="T90" t="str">
        <f t="shared" si="28"/>
        <v>UP</v>
      </c>
      <c r="U90" t="str">
        <f t="shared" si="29"/>
        <v>UP</v>
      </c>
      <c r="V90">
        <v>602.66348108662044</v>
      </c>
      <c r="W90">
        <v>592.21204994409118</v>
      </c>
      <c r="X90">
        <f t="shared" si="30"/>
        <v>10.451431142529259</v>
      </c>
      <c r="Y90">
        <v>7.9118824207228453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608.45000000000005</v>
      </c>
      <c r="AE90">
        <f t="shared" si="36"/>
        <v>612.85</v>
      </c>
      <c r="AF90">
        <f t="shared" si="37"/>
        <v>614.80000000000007</v>
      </c>
      <c r="AG90">
        <f t="shared" si="38"/>
        <v>616.75</v>
      </c>
    </row>
    <row r="91" spans="1:33" x14ac:dyDescent="0.25">
      <c r="A91" t="s">
        <v>5</v>
      </c>
      <c r="B91" s="1">
        <v>42985</v>
      </c>
      <c r="C91">
        <v>623</v>
      </c>
      <c r="D91">
        <v>640.35</v>
      </c>
      <c r="E91">
        <v>618.1</v>
      </c>
      <c r="F91">
        <v>632.4</v>
      </c>
      <c r="G91">
        <f>_xll.TA_TYPPRICE(D91,E91,F91)</f>
        <v>630.2833333333333</v>
      </c>
      <c r="H91">
        <v>622.14122770378412</v>
      </c>
      <c r="I91" t="str">
        <f t="shared" si="20"/>
        <v>UP</v>
      </c>
      <c r="J91">
        <v>619.51792812039707</v>
      </c>
      <c r="K91">
        <v>603.91803754356374</v>
      </c>
      <c r="L91" t="str">
        <f t="shared" si="21"/>
        <v>UP</v>
      </c>
      <c r="M91" t="str">
        <f t="shared" si="22"/>
        <v>UP</v>
      </c>
      <c r="N91">
        <v>86.139399567455072</v>
      </c>
      <c r="O91" t="str">
        <f t="shared" si="23"/>
        <v>UP</v>
      </c>
      <c r="P91" t="str">
        <f t="shared" si="24"/>
        <v>UP</v>
      </c>
      <c r="Q91">
        <f t="shared" si="25"/>
        <v>14.299999999999955</v>
      </c>
      <c r="R91">
        <f t="shared" si="26"/>
        <v>22.25</v>
      </c>
      <c r="S91">
        <f t="shared" si="27"/>
        <v>0.64269662921348114</v>
      </c>
      <c r="T91" t="str">
        <f t="shared" si="28"/>
        <v>No Indication</v>
      </c>
      <c r="U91" t="str">
        <f t="shared" si="29"/>
        <v>No T+M+I</v>
      </c>
      <c r="V91">
        <v>607.23833015021728</v>
      </c>
      <c r="W91">
        <v>595.18893513341777</v>
      </c>
      <c r="X91">
        <f t="shared" si="30"/>
        <v>12.049395016799508</v>
      </c>
      <c r="Y91">
        <v>8.7393849399381782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636.70000000000005</v>
      </c>
      <c r="D92">
        <v>641</v>
      </c>
      <c r="E92">
        <v>631.25</v>
      </c>
      <c r="F92">
        <v>635</v>
      </c>
      <c r="G92">
        <f>_xll.TA_TYPPRICE(D92,E92,F92)</f>
        <v>635.75</v>
      </c>
      <c r="H92">
        <v>628.94561385189206</v>
      </c>
      <c r="I92" t="str">
        <f t="shared" si="20"/>
        <v>UP</v>
      </c>
      <c r="J92">
        <v>624.2917218714199</v>
      </c>
      <c r="K92">
        <v>609.9918069783273</v>
      </c>
      <c r="L92" t="str">
        <f t="shared" si="21"/>
        <v>UP</v>
      </c>
      <c r="M92" t="str">
        <f t="shared" si="22"/>
        <v>UP</v>
      </c>
      <c r="N92">
        <v>87.274285091044362</v>
      </c>
      <c r="O92" t="str">
        <f t="shared" si="23"/>
        <v>UP</v>
      </c>
      <c r="P92" t="str">
        <f t="shared" si="24"/>
        <v>UP</v>
      </c>
      <c r="Q92">
        <f t="shared" si="25"/>
        <v>3.75</v>
      </c>
      <c r="R92">
        <f t="shared" si="26"/>
        <v>9.75</v>
      </c>
      <c r="S92">
        <f t="shared" si="27"/>
        <v>0.38461538461538464</v>
      </c>
      <c r="T92" t="str">
        <f t="shared" si="28"/>
        <v>No Indication</v>
      </c>
      <c r="U92" t="str">
        <f t="shared" si="29"/>
        <v>No T+M+I</v>
      </c>
      <c r="V92">
        <v>611.50935628095306</v>
      </c>
      <c r="W92">
        <v>598.13790290131271</v>
      </c>
      <c r="X92">
        <f t="shared" si="30"/>
        <v>13.371453379640343</v>
      </c>
      <c r="Y92">
        <v>9.6657986278786119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635</v>
      </c>
      <c r="D93">
        <v>647.1</v>
      </c>
      <c r="E93">
        <v>635</v>
      </c>
      <c r="F93">
        <v>638.04999999999995</v>
      </c>
      <c r="G93">
        <f>_xll.TA_TYPPRICE(D93,E93,F93)</f>
        <v>640.04999999999995</v>
      </c>
      <c r="H93">
        <v>634.49780692594595</v>
      </c>
      <c r="I93" t="str">
        <f t="shared" si="20"/>
        <v>UP</v>
      </c>
      <c r="J93">
        <v>629.36022812221552</v>
      </c>
      <c r="K93">
        <v>615.54918320536569</v>
      </c>
      <c r="L93" t="str">
        <f t="shared" si="21"/>
        <v>UP</v>
      </c>
      <c r="M93" t="str">
        <f t="shared" si="22"/>
        <v>UP</v>
      </c>
      <c r="N93">
        <v>88.638386136660941</v>
      </c>
      <c r="O93" t="str">
        <f t="shared" si="23"/>
        <v>UP</v>
      </c>
      <c r="P93" t="str">
        <f t="shared" si="24"/>
        <v>UP</v>
      </c>
      <c r="Q93">
        <f t="shared" si="25"/>
        <v>3.0499999999999545</v>
      </c>
      <c r="R93">
        <f t="shared" si="26"/>
        <v>12.100000000000023</v>
      </c>
      <c r="S93">
        <f t="shared" si="27"/>
        <v>0.25206611570247511</v>
      </c>
      <c r="T93" t="str">
        <f t="shared" si="28"/>
        <v>No Indication</v>
      </c>
      <c r="U93" t="str">
        <f t="shared" si="29"/>
        <v>No T+M+I</v>
      </c>
      <c r="V93">
        <v>615.59253223772953</v>
      </c>
      <c r="W93">
        <v>601.09435453825256</v>
      </c>
      <c r="X93">
        <f t="shared" si="30"/>
        <v>14.498177699476969</v>
      </c>
      <c r="Y93">
        <v>10.632274442198284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643.5</v>
      </c>
      <c r="D94">
        <v>646</v>
      </c>
      <c r="E94">
        <v>639.15</v>
      </c>
      <c r="F94">
        <v>642</v>
      </c>
      <c r="G94">
        <f>_xll.TA_TYPPRICE(D94,E94,F94)</f>
        <v>642.38333333333333</v>
      </c>
      <c r="H94">
        <v>638.44057012963958</v>
      </c>
      <c r="I94" t="str">
        <f t="shared" si="20"/>
        <v>UP</v>
      </c>
      <c r="J94">
        <v>633.05795520616766</v>
      </c>
      <c r="K94">
        <v>620.79380915972888</v>
      </c>
      <c r="L94" t="str">
        <f t="shared" si="21"/>
        <v>UP</v>
      </c>
      <c r="M94" t="str">
        <f t="shared" si="22"/>
        <v>UP</v>
      </c>
      <c r="N94">
        <v>90.318419420898337</v>
      </c>
      <c r="O94" t="str">
        <f t="shared" si="23"/>
        <v>UP</v>
      </c>
      <c r="P94" t="str">
        <f t="shared" si="24"/>
        <v>UP</v>
      </c>
      <c r="Q94">
        <f t="shared" si="25"/>
        <v>2.8500000000000227</v>
      </c>
      <c r="R94">
        <f t="shared" si="26"/>
        <v>6.8500000000000227</v>
      </c>
      <c r="S94">
        <f t="shared" si="27"/>
        <v>0.41605839416058588</v>
      </c>
      <c r="T94" t="str">
        <f t="shared" si="28"/>
        <v>No Indication</v>
      </c>
      <c r="U94" t="str">
        <f t="shared" si="29"/>
        <v>No T+M+I</v>
      </c>
      <c r="V94">
        <v>619.65521958577119</v>
      </c>
      <c r="W94">
        <v>604.12440235023382</v>
      </c>
      <c r="X94">
        <f t="shared" si="30"/>
        <v>15.53081723553737</v>
      </c>
      <c r="Y94">
        <v>11.6119830008661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642</v>
      </c>
      <c r="D95">
        <v>648.75</v>
      </c>
      <c r="E95">
        <v>636.04999999999995</v>
      </c>
      <c r="F95">
        <v>640.25</v>
      </c>
      <c r="G95">
        <f>_xll.TA_TYPPRICE(D95,E95,F95)</f>
        <v>641.68333333333328</v>
      </c>
      <c r="H95">
        <v>640.06195173148649</v>
      </c>
      <c r="I95" t="str">
        <f t="shared" si="20"/>
        <v>UP</v>
      </c>
      <c r="J95">
        <v>636.5450762714637</v>
      </c>
      <c r="K95">
        <v>624.18407379090024</v>
      </c>
      <c r="L95" t="str">
        <f t="shared" si="21"/>
        <v>UP</v>
      </c>
      <c r="M95" t="str">
        <f t="shared" si="22"/>
        <v>UP</v>
      </c>
      <c r="N95">
        <v>83.482102248671197</v>
      </c>
      <c r="O95" t="str">
        <f t="shared" si="23"/>
        <v>UP</v>
      </c>
      <c r="P95" t="str">
        <f t="shared" si="24"/>
        <v>UP</v>
      </c>
      <c r="Q95">
        <f t="shared" si="25"/>
        <v>4.2000000000000455</v>
      </c>
      <c r="R95">
        <f t="shared" si="26"/>
        <v>12.700000000000045</v>
      </c>
      <c r="S95">
        <f t="shared" si="27"/>
        <v>0.33070866141732524</v>
      </c>
      <c r="T95" t="str">
        <f t="shared" si="28"/>
        <v>No Indication</v>
      </c>
      <c r="U95" t="str">
        <f t="shared" si="29"/>
        <v>No T+M+I</v>
      </c>
      <c r="V95">
        <v>622.82364734180635</v>
      </c>
      <c r="W95">
        <v>606.80037254651279</v>
      </c>
      <c r="X95">
        <f t="shared" si="30"/>
        <v>16.02327479529356</v>
      </c>
      <c r="Y95">
        <v>12.494241359751593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638.9</v>
      </c>
      <c r="D96">
        <v>643.70000000000005</v>
      </c>
      <c r="E96">
        <v>635.54999999999995</v>
      </c>
      <c r="F96">
        <v>640.15</v>
      </c>
      <c r="G96">
        <f>_xll.TA_TYPPRICE(D96,E96,F96)</f>
        <v>639.80000000000007</v>
      </c>
      <c r="H96">
        <v>639.93097586574322</v>
      </c>
      <c r="I96" t="str">
        <f t="shared" si="20"/>
        <v>UP</v>
      </c>
      <c r="J96">
        <v>638.1350593222495</v>
      </c>
      <c r="K96">
        <v>626.70983517070022</v>
      </c>
      <c r="L96" t="str">
        <f t="shared" si="21"/>
        <v>UP</v>
      </c>
      <c r="M96" t="str">
        <f t="shared" si="22"/>
        <v>UP</v>
      </c>
      <c r="N96">
        <v>83.033181665154515</v>
      </c>
      <c r="O96" t="str">
        <f t="shared" si="23"/>
        <v>UP</v>
      </c>
      <c r="P96" t="str">
        <f t="shared" si="24"/>
        <v>UP</v>
      </c>
      <c r="Q96">
        <f t="shared" si="25"/>
        <v>4.6000000000000227</v>
      </c>
      <c r="R96">
        <f t="shared" si="26"/>
        <v>8.1500000000000909</v>
      </c>
      <c r="S96">
        <f t="shared" si="27"/>
        <v>0.56441717791410695</v>
      </c>
      <c r="T96" t="str">
        <f t="shared" si="28"/>
        <v>No Indication</v>
      </c>
      <c r="U96" t="str">
        <f t="shared" si="29"/>
        <v>No T+M+I</v>
      </c>
      <c r="V96">
        <v>625.48924005845151</v>
      </c>
      <c r="W96">
        <v>609.27071532084517</v>
      </c>
      <c r="X96">
        <f t="shared" si="30"/>
        <v>16.218524737606344</v>
      </c>
      <c r="Y96">
        <v>13.239098035322543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639.95000000000005</v>
      </c>
      <c r="D97">
        <v>655.5</v>
      </c>
      <c r="E97">
        <v>637.5</v>
      </c>
      <c r="F97">
        <v>653.5</v>
      </c>
      <c r="G97">
        <f>_xll.TA_TYPPRICE(D97,E97,F97)</f>
        <v>648.83333333333337</v>
      </c>
      <c r="H97">
        <v>644.38215459953835</v>
      </c>
      <c r="I97" t="str">
        <f t="shared" si="20"/>
        <v>UP</v>
      </c>
      <c r="J97">
        <v>641.99393502841633</v>
      </c>
      <c r="K97">
        <v>629.1076495772113</v>
      </c>
      <c r="L97" t="str">
        <f t="shared" si="21"/>
        <v>UP</v>
      </c>
      <c r="M97" t="str">
        <f t="shared" si="22"/>
        <v>UP</v>
      </c>
      <c r="N97">
        <v>91.057677431411449</v>
      </c>
      <c r="O97" t="str">
        <f t="shared" si="23"/>
        <v>UP</v>
      </c>
      <c r="P97" t="str">
        <f t="shared" si="24"/>
        <v>UP</v>
      </c>
      <c r="Q97">
        <f t="shared" si="25"/>
        <v>16</v>
      </c>
      <c r="R97">
        <f t="shared" si="26"/>
        <v>18</v>
      </c>
      <c r="S97">
        <f t="shared" si="27"/>
        <v>0.88888888888888884</v>
      </c>
      <c r="T97" t="str">
        <f t="shared" si="28"/>
        <v>UP</v>
      </c>
      <c r="U97" t="str">
        <f t="shared" si="29"/>
        <v>UP</v>
      </c>
      <c r="V97">
        <v>629.79858774176671</v>
      </c>
      <c r="W97">
        <v>612.54695863041218</v>
      </c>
      <c r="X97">
        <f t="shared" si="30"/>
        <v>17.251629111354532</v>
      </c>
      <c r="Y97">
        <v>14.041604250528941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639.55000000000007</v>
      </c>
      <c r="AE97">
        <f t="shared" si="36"/>
        <v>644.40000000000009</v>
      </c>
      <c r="AF97">
        <f t="shared" si="37"/>
        <v>646.5</v>
      </c>
      <c r="AG97">
        <f t="shared" si="38"/>
        <v>648.6</v>
      </c>
    </row>
    <row r="98" spans="1:33" x14ac:dyDescent="0.25">
      <c r="A98" t="s">
        <v>5</v>
      </c>
      <c r="B98" s="1">
        <v>42996</v>
      </c>
      <c r="C98">
        <v>660.5</v>
      </c>
      <c r="D98">
        <v>665.5</v>
      </c>
      <c r="E98">
        <v>654</v>
      </c>
      <c r="F98">
        <v>665</v>
      </c>
      <c r="G98">
        <f>_xll.TA_TYPPRICE(D98,E98,F98)</f>
        <v>661.5</v>
      </c>
      <c r="H98">
        <v>652.94107729976918</v>
      </c>
      <c r="I98" t="str">
        <f t="shared" si="20"/>
        <v>UP</v>
      </c>
      <c r="J98">
        <v>647.21750502210159</v>
      </c>
      <c r="K98">
        <v>634.63928300449766</v>
      </c>
      <c r="L98" t="str">
        <f t="shared" si="21"/>
        <v>UP</v>
      </c>
      <c r="M98" t="str">
        <f t="shared" si="22"/>
        <v>UP</v>
      </c>
      <c r="N98">
        <v>94.075048536242662</v>
      </c>
      <c r="O98" t="str">
        <f t="shared" si="23"/>
        <v>UP</v>
      </c>
      <c r="P98" t="str">
        <f t="shared" si="24"/>
        <v>UP</v>
      </c>
      <c r="Q98">
        <f t="shared" si="25"/>
        <v>11</v>
      </c>
      <c r="R98">
        <f t="shared" si="26"/>
        <v>11.5</v>
      </c>
      <c r="S98">
        <f t="shared" si="27"/>
        <v>0.95652173913043481</v>
      </c>
      <c r="T98" t="str">
        <f t="shared" si="28"/>
        <v>UP</v>
      </c>
      <c r="U98" t="str">
        <f t="shared" si="29"/>
        <v>UP</v>
      </c>
      <c r="V98">
        <v>635.21418962764881</v>
      </c>
      <c r="W98">
        <v>616.43236910223345</v>
      </c>
      <c r="X98">
        <f t="shared" si="30"/>
        <v>18.781820525415355</v>
      </c>
      <c r="Y98">
        <v>14.989647505506223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655.30000000000007</v>
      </c>
      <c r="AE98">
        <f t="shared" si="36"/>
        <v>658.40000000000009</v>
      </c>
      <c r="AF98">
        <f t="shared" si="37"/>
        <v>659.75</v>
      </c>
      <c r="AG98">
        <f t="shared" si="38"/>
        <v>661.1</v>
      </c>
    </row>
    <row r="99" spans="1:33" x14ac:dyDescent="0.25">
      <c r="A99" t="s">
        <v>5</v>
      </c>
      <c r="B99" s="1">
        <v>42997</v>
      </c>
      <c r="C99">
        <v>665</v>
      </c>
      <c r="D99">
        <v>666.3</v>
      </c>
      <c r="E99">
        <v>657.5</v>
      </c>
      <c r="F99">
        <v>658</v>
      </c>
      <c r="G99">
        <f>_xll.TA_TYPPRICE(D99,E99,F99)</f>
        <v>660.6</v>
      </c>
      <c r="H99">
        <v>656.77053864988466</v>
      </c>
      <c r="I99" t="str">
        <f t="shared" si="20"/>
        <v>UP</v>
      </c>
      <c r="J99">
        <v>651.45805946163455</v>
      </c>
      <c r="K99">
        <v>639.71944233683155</v>
      </c>
      <c r="L99" t="str">
        <f t="shared" si="21"/>
        <v>UP</v>
      </c>
      <c r="M99" t="str">
        <f t="shared" si="22"/>
        <v>UP</v>
      </c>
      <c r="N99">
        <v>74.856586604289149</v>
      </c>
      <c r="O99" t="str">
        <f t="shared" si="23"/>
        <v>UP</v>
      </c>
      <c r="P99" t="str">
        <f t="shared" si="24"/>
        <v>UP</v>
      </c>
      <c r="Q99">
        <f t="shared" si="25"/>
        <v>0.5</v>
      </c>
      <c r="R99">
        <f t="shared" si="26"/>
        <v>8.7999999999999545</v>
      </c>
      <c r="S99">
        <f t="shared" si="27"/>
        <v>5.6818181818182115E-2</v>
      </c>
      <c r="T99" t="str">
        <f t="shared" si="28"/>
        <v>DOWN</v>
      </c>
      <c r="U99" t="str">
        <f t="shared" si="29"/>
        <v>No T+M+I</v>
      </c>
      <c r="V99">
        <v>638.71969891570279</v>
      </c>
      <c r="W99">
        <v>619.51145287243833</v>
      </c>
      <c r="X99">
        <f t="shared" si="30"/>
        <v>19.208246043264467</v>
      </c>
      <c r="Y99">
        <v>15.833367213057873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659</v>
      </c>
      <c r="D100">
        <v>663</v>
      </c>
      <c r="E100">
        <v>652.70000000000005</v>
      </c>
      <c r="F100">
        <v>654.54999999999995</v>
      </c>
      <c r="G100">
        <f>_xll.TA_TYPPRICE(D100,E100,F100)</f>
        <v>656.75</v>
      </c>
      <c r="H100">
        <v>656.76026932494233</v>
      </c>
      <c r="I100" t="str">
        <f t="shared" si="20"/>
        <v>DOWN</v>
      </c>
      <c r="J100">
        <v>654.02293513682685</v>
      </c>
      <c r="K100">
        <v>642.60401070642456</v>
      </c>
      <c r="L100" t="str">
        <f t="shared" si="21"/>
        <v>UP</v>
      </c>
      <c r="M100" t="str">
        <f t="shared" si="22"/>
        <v>No Trend</v>
      </c>
      <c r="N100">
        <v>66.488575065388616</v>
      </c>
      <c r="O100" t="str">
        <f t="shared" si="23"/>
        <v>UP</v>
      </c>
      <c r="P100" t="str">
        <f t="shared" si="24"/>
        <v>No Trend + Momentum</v>
      </c>
      <c r="Q100">
        <f t="shared" si="25"/>
        <v>1.8499999999999091</v>
      </c>
      <c r="R100">
        <f t="shared" si="26"/>
        <v>10.299999999999955</v>
      </c>
      <c r="S100">
        <f t="shared" si="27"/>
        <v>0.17961165048542885</v>
      </c>
      <c r="T100" t="str">
        <f t="shared" si="28"/>
        <v>DOWN</v>
      </c>
      <c r="U100" t="str">
        <f t="shared" si="29"/>
        <v>No T+M+I</v>
      </c>
      <c r="V100">
        <v>641.15512985174848</v>
      </c>
      <c r="W100">
        <v>622.1069008078133</v>
      </c>
      <c r="X100">
        <f t="shared" si="30"/>
        <v>19.04822904393518</v>
      </c>
      <c r="Y100">
        <v>16.476339579233333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656.85</v>
      </c>
      <c r="D101">
        <v>660</v>
      </c>
      <c r="E101">
        <v>648.79999999999995</v>
      </c>
      <c r="F101">
        <v>650.6</v>
      </c>
      <c r="G101">
        <f>_xll.TA_TYPPRICE(D101,E101,F101)</f>
        <v>653.13333333333333</v>
      </c>
      <c r="H101">
        <v>654.94680132913777</v>
      </c>
      <c r="I101" t="str">
        <f t="shared" si="20"/>
        <v>DOWN</v>
      </c>
      <c r="J101">
        <v>655.35117177308757</v>
      </c>
      <c r="K101">
        <v>643.98089721610802</v>
      </c>
      <c r="L101" t="str">
        <f t="shared" si="21"/>
        <v>No Confirmation</v>
      </c>
      <c r="M101" t="str">
        <f t="shared" si="22"/>
        <v>No Trend</v>
      </c>
      <c r="N101">
        <v>57.318460136532359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1.8000000000000682</v>
      </c>
      <c r="R101">
        <f t="shared" si="26"/>
        <v>11.200000000000045</v>
      </c>
      <c r="S101">
        <f t="shared" si="27"/>
        <v>0.16071428571429114</v>
      </c>
      <c r="T101" t="str">
        <f t="shared" si="28"/>
        <v>DOWN</v>
      </c>
      <c r="U101" t="str">
        <f t="shared" si="29"/>
        <v>No T+M+I</v>
      </c>
      <c r="V101">
        <v>642.60818679763338</v>
      </c>
      <c r="W101">
        <v>624.21750074797524</v>
      </c>
      <c r="X101">
        <f t="shared" si="30"/>
        <v>18.390686049658143</v>
      </c>
      <c r="Y101">
        <v>16.859208873318295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645.6</v>
      </c>
      <c r="D102">
        <v>650</v>
      </c>
      <c r="E102">
        <v>627.6</v>
      </c>
      <c r="F102">
        <v>639.54999999999995</v>
      </c>
      <c r="G102">
        <f>_xll.TA_TYPPRICE(D102,E102,F102)</f>
        <v>639.04999999999995</v>
      </c>
      <c r="H102">
        <v>646.99840066456886</v>
      </c>
      <c r="I102" t="str">
        <f t="shared" si="20"/>
        <v>DOWN</v>
      </c>
      <c r="J102">
        <v>654.1620224901792</v>
      </c>
      <c r="K102">
        <v>640.3406978347507</v>
      </c>
      <c r="L102" t="str">
        <f t="shared" si="21"/>
        <v>DOWN</v>
      </c>
      <c r="M102" t="str">
        <f t="shared" si="22"/>
        <v>DOWN</v>
      </c>
      <c r="N102">
        <v>38.669010855449478</v>
      </c>
      <c r="O102" t="str">
        <f t="shared" si="23"/>
        <v>DOWN</v>
      </c>
      <c r="P102" t="str">
        <f t="shared" si="24"/>
        <v>DOWN</v>
      </c>
      <c r="Q102">
        <f t="shared" si="25"/>
        <v>11.949999999999932</v>
      </c>
      <c r="R102">
        <f t="shared" si="26"/>
        <v>22.399999999999977</v>
      </c>
      <c r="S102">
        <f t="shared" si="27"/>
        <v>0.53348214285714035</v>
      </c>
      <c r="T102" t="str">
        <f t="shared" si="28"/>
        <v>No Indication</v>
      </c>
      <c r="U102" t="str">
        <f t="shared" si="29"/>
        <v>No T+M+I</v>
      </c>
      <c r="V102">
        <v>642.13769652107442</v>
      </c>
      <c r="W102">
        <v>625.35324143331036</v>
      </c>
      <c r="X102">
        <f t="shared" si="30"/>
        <v>16.784455087764059</v>
      </c>
      <c r="Y102">
        <v>16.844258116207449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641</v>
      </c>
      <c r="D103">
        <v>646.79999999999995</v>
      </c>
      <c r="E103">
        <v>620.04999999999995</v>
      </c>
      <c r="F103">
        <v>643.5</v>
      </c>
      <c r="G103">
        <f>_xll.TA_TYPPRICE(D103,E103,F103)</f>
        <v>636.7833333333333</v>
      </c>
      <c r="H103">
        <v>641.89086699895108</v>
      </c>
      <c r="I103" t="str">
        <f t="shared" si="20"/>
        <v>UP</v>
      </c>
      <c r="J103">
        <v>652.52601749236158</v>
      </c>
      <c r="K103">
        <v>635.83165387147278</v>
      </c>
      <c r="L103" t="str">
        <f t="shared" si="21"/>
        <v>No Confirmation</v>
      </c>
      <c r="M103" t="str">
        <f t="shared" si="22"/>
        <v>No Trend</v>
      </c>
      <c r="N103">
        <v>46.453770727239323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23.450000000000045</v>
      </c>
      <c r="R103">
        <f t="shared" si="26"/>
        <v>26.75</v>
      </c>
      <c r="S103">
        <f t="shared" si="27"/>
        <v>0.87663551401869333</v>
      </c>
      <c r="T103" t="str">
        <f t="shared" si="28"/>
        <v>UP</v>
      </c>
      <c r="U103" t="str">
        <f t="shared" si="29"/>
        <v>No T+M+I</v>
      </c>
      <c r="V103">
        <v>642.34728167167839</v>
      </c>
      <c r="W103">
        <v>626.69744577158372</v>
      </c>
      <c r="X103">
        <f t="shared" si="30"/>
        <v>15.649835900094672</v>
      </c>
      <c r="Y103">
        <v>16.605373672984893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649</v>
      </c>
      <c r="D104">
        <v>651.70000000000005</v>
      </c>
      <c r="E104">
        <v>641</v>
      </c>
      <c r="F104">
        <v>647.5</v>
      </c>
      <c r="G104">
        <f>_xll.TA_TYPPRICE(D104,E104,F104)</f>
        <v>646.73333333333335</v>
      </c>
      <c r="H104">
        <v>644.31210016614227</v>
      </c>
      <c r="I104" t="str">
        <f t="shared" si="20"/>
        <v>UP</v>
      </c>
      <c r="J104">
        <v>652.34245804961461</v>
      </c>
      <c r="K104">
        <v>636.98017523336773</v>
      </c>
      <c r="L104" t="str">
        <f t="shared" si="21"/>
        <v>No Confirmation</v>
      </c>
      <c r="M104" t="str">
        <f t="shared" si="22"/>
        <v>No Trend</v>
      </c>
      <c r="N104">
        <v>53.866153335356557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6.5</v>
      </c>
      <c r="R104">
        <f t="shared" si="26"/>
        <v>10.700000000000045</v>
      </c>
      <c r="S104">
        <f t="shared" si="27"/>
        <v>0.60747663551401609</v>
      </c>
      <c r="T104" t="str">
        <f t="shared" si="28"/>
        <v>No Indication</v>
      </c>
      <c r="U104" t="str">
        <f t="shared" si="29"/>
        <v>No T+M+I</v>
      </c>
      <c r="V104">
        <v>643.14000756834321</v>
      </c>
      <c r="W104">
        <v>628.23837571442937</v>
      </c>
      <c r="X104">
        <f t="shared" si="30"/>
        <v>14.901631853913841</v>
      </c>
      <c r="Y104">
        <v>16.264625309170682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651</v>
      </c>
      <c r="D105">
        <v>662.4</v>
      </c>
      <c r="E105">
        <v>638.79999999999995</v>
      </c>
      <c r="F105">
        <v>644.5</v>
      </c>
      <c r="G105">
        <f>_xll.TA_TYPPRICE(D105,E105,F105)</f>
        <v>648.56666666666661</v>
      </c>
      <c r="H105">
        <v>646.43938341640444</v>
      </c>
      <c r="I105" t="str">
        <f t="shared" si="20"/>
        <v>DOWN</v>
      </c>
      <c r="J105">
        <v>654.57746737192247</v>
      </c>
      <c r="K105">
        <v>637.38458073706374</v>
      </c>
      <c r="L105" t="str">
        <f t="shared" si="21"/>
        <v>No Confirmation</v>
      </c>
      <c r="M105" t="str">
        <f t="shared" si="22"/>
        <v>No Trend</v>
      </c>
      <c r="N105">
        <v>47.678540089627539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5.7000000000000455</v>
      </c>
      <c r="R105">
        <f t="shared" si="26"/>
        <v>23.600000000000023</v>
      </c>
      <c r="S105">
        <f t="shared" si="27"/>
        <v>0.24152542372881525</v>
      </c>
      <c r="T105" t="str">
        <f t="shared" si="28"/>
        <v>No Indication</v>
      </c>
      <c r="U105" t="str">
        <f t="shared" si="29"/>
        <v>No T+M+I</v>
      </c>
      <c r="V105">
        <v>643.34923717321351</v>
      </c>
      <c r="W105">
        <v>629.44294047632354</v>
      </c>
      <c r="X105">
        <f t="shared" si="30"/>
        <v>13.906296696889967</v>
      </c>
      <c r="Y105">
        <v>15.79295958671454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650</v>
      </c>
      <c r="D106">
        <v>650</v>
      </c>
      <c r="E106">
        <v>630.6</v>
      </c>
      <c r="F106">
        <v>642.29999999999995</v>
      </c>
      <c r="G106">
        <f>_xll.TA_TYPPRICE(D106,E106,F106)</f>
        <v>640.96666666666658</v>
      </c>
      <c r="H106">
        <v>643.70302504153551</v>
      </c>
      <c r="I106" t="str">
        <f t="shared" si="20"/>
        <v>DOWN</v>
      </c>
      <c r="J106">
        <v>653.56025240038412</v>
      </c>
      <c r="K106">
        <v>635.87689612882741</v>
      </c>
      <c r="L106" t="str">
        <f t="shared" si="21"/>
        <v>No Confirmation</v>
      </c>
      <c r="M106" t="str">
        <f t="shared" si="22"/>
        <v>No Trend</v>
      </c>
      <c r="N106">
        <v>43.136380984621788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11.699999999999932</v>
      </c>
      <c r="R106">
        <f t="shared" si="26"/>
        <v>19.399999999999977</v>
      </c>
      <c r="S106">
        <f t="shared" si="27"/>
        <v>0.60309278350515183</v>
      </c>
      <c r="T106" t="str">
        <f t="shared" si="28"/>
        <v>No Indication</v>
      </c>
      <c r="U106" t="str">
        <f t="shared" si="29"/>
        <v>No T+M+I</v>
      </c>
      <c r="V106">
        <v>643.18781606964217</v>
      </c>
      <c r="W106">
        <v>630.39531525585517</v>
      </c>
      <c r="X106">
        <f t="shared" si="30"/>
        <v>12.792500813787001</v>
      </c>
      <c r="Y106">
        <v>15.192867832129032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645</v>
      </c>
      <c r="D107">
        <v>661</v>
      </c>
      <c r="E107">
        <v>644</v>
      </c>
      <c r="F107">
        <v>659</v>
      </c>
      <c r="G107">
        <f>_xll.TA_TYPPRICE(D107,E107,F107)</f>
        <v>654.66666666666663</v>
      </c>
      <c r="H107">
        <v>649.18484585410101</v>
      </c>
      <c r="I107" t="str">
        <f t="shared" si="20"/>
        <v>UP</v>
      </c>
      <c r="J107">
        <v>655.21352964474318</v>
      </c>
      <c r="K107">
        <v>637.68203032242127</v>
      </c>
      <c r="L107" t="str">
        <f t="shared" si="21"/>
        <v>UP</v>
      </c>
      <c r="M107" t="str">
        <f t="shared" si="22"/>
        <v>UP</v>
      </c>
      <c r="N107">
        <v>70.133830012549197</v>
      </c>
      <c r="O107" t="str">
        <f t="shared" si="23"/>
        <v>UP</v>
      </c>
      <c r="P107" t="str">
        <f t="shared" si="24"/>
        <v>UP</v>
      </c>
      <c r="Q107">
        <f t="shared" si="25"/>
        <v>15</v>
      </c>
      <c r="R107">
        <f t="shared" si="26"/>
        <v>17</v>
      </c>
      <c r="S107">
        <f t="shared" si="27"/>
        <v>0.88235294117647056</v>
      </c>
      <c r="T107" t="str">
        <f t="shared" si="28"/>
        <v>UP</v>
      </c>
      <c r="U107" t="str">
        <f t="shared" si="29"/>
        <v>UP</v>
      </c>
      <c r="V107">
        <v>645.62045975123567</v>
      </c>
      <c r="W107">
        <v>632.51418079245843</v>
      </c>
      <c r="X107">
        <f t="shared" si="30"/>
        <v>13.106278958777239</v>
      </c>
      <c r="Y107">
        <v>14.775550057458673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2017-07-05T09:03:21Z</dcterms:created>
  <dcterms:modified xsi:type="dcterms:W3CDTF">2017-10-03T07:55:58Z</dcterms:modified>
</cp:coreProperties>
</file>