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11" i="1"/>
  <c r="W17" i="1"/>
  <c r="W3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W9" i="1"/>
  <c r="W13" i="1"/>
  <c r="W15" i="1"/>
  <c r="W19" i="1"/>
  <c r="W21" i="1"/>
  <c r="W23" i="1"/>
  <c r="W25" i="1"/>
  <c r="W27" i="1"/>
  <c r="W29" i="1"/>
  <c r="W33" i="1"/>
  <c r="W35" i="1"/>
  <c r="W37" i="1"/>
  <c r="W39" i="1"/>
  <c r="W41" i="1"/>
  <c r="W43" i="1"/>
  <c r="W45" i="1"/>
  <c r="W47" i="1"/>
  <c r="W49" i="1"/>
  <c r="W51" i="1"/>
  <c r="W53" i="1"/>
  <c r="W57" i="1"/>
  <c r="W59" i="1"/>
  <c r="W61" i="1"/>
  <c r="W63" i="1"/>
  <c r="W65" i="1"/>
  <c r="W67" i="1"/>
  <c r="W69" i="1"/>
  <c r="W71" i="1"/>
  <c r="W73" i="1"/>
  <c r="W75" i="1"/>
  <c r="W77" i="1"/>
  <c r="W55" i="1"/>
  <c r="W81" i="1"/>
  <c r="W85" i="1"/>
  <c r="W89" i="1"/>
  <c r="W93" i="1"/>
  <c r="W97" i="1"/>
  <c r="W101" i="1"/>
  <c r="W105" i="1"/>
  <c r="W79" i="1"/>
  <c r="W83" i="1"/>
  <c r="W87" i="1"/>
  <c r="W91" i="1"/>
  <c r="W95" i="1"/>
  <c r="W99" i="1"/>
  <c r="W103" i="1"/>
  <c r="W107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105" i="1"/>
  <c r="N10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K3" i="1"/>
  <c r="K5" i="1"/>
  <c r="K7" i="1"/>
  <c r="K11" i="1"/>
  <c r="K15" i="1"/>
  <c r="K25" i="1"/>
  <c r="K4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9" i="1"/>
  <c r="K13" i="1"/>
  <c r="K17" i="1"/>
  <c r="K19" i="1"/>
  <c r="K21" i="1"/>
  <c r="K23" i="1"/>
  <c r="K27" i="1"/>
  <c r="K29" i="1"/>
  <c r="K31" i="1"/>
  <c r="K33" i="1"/>
  <c r="K35" i="1"/>
  <c r="K37" i="1"/>
  <c r="K39" i="1"/>
  <c r="K41" i="1"/>
  <c r="K45" i="1"/>
  <c r="K47" i="1"/>
  <c r="K49" i="1"/>
  <c r="K51" i="1"/>
  <c r="K53" i="1"/>
  <c r="K55" i="1"/>
  <c r="K57" i="1"/>
  <c r="K59" i="1"/>
  <c r="K61" i="1"/>
  <c r="K63" i="1"/>
  <c r="K65" i="1"/>
  <c r="K67" i="1"/>
  <c r="K71" i="1"/>
  <c r="K73" i="1"/>
  <c r="K75" i="1"/>
  <c r="K77" i="1"/>
  <c r="K79" i="1"/>
  <c r="K81" i="1"/>
  <c r="K85" i="1"/>
  <c r="K83" i="1"/>
  <c r="K87" i="1"/>
  <c r="K91" i="1"/>
  <c r="K95" i="1"/>
  <c r="K99" i="1"/>
  <c r="K103" i="1"/>
  <c r="K107" i="1"/>
  <c r="K69" i="1"/>
  <c r="K89" i="1"/>
  <c r="K93" i="1"/>
  <c r="K97" i="1"/>
  <c r="K101" i="1"/>
  <c r="K105" i="1"/>
  <c r="J3" i="1"/>
  <c r="J5" i="1"/>
  <c r="J7" i="1"/>
  <c r="J9" i="1"/>
  <c r="J11" i="1"/>
  <c r="J13" i="1"/>
  <c r="J15" i="1"/>
  <c r="J17" i="1"/>
  <c r="J19" i="1"/>
  <c r="J23" i="1"/>
  <c r="J29" i="1"/>
  <c r="J39" i="1"/>
  <c r="J5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21" i="1"/>
  <c r="J25" i="1"/>
  <c r="J27" i="1"/>
  <c r="J31" i="1"/>
  <c r="J33" i="1"/>
  <c r="J35" i="1"/>
  <c r="J37" i="1"/>
  <c r="J41" i="1"/>
  <c r="J43" i="1"/>
  <c r="J45" i="1"/>
  <c r="J47" i="1"/>
  <c r="J49" i="1"/>
  <c r="J51" i="1"/>
  <c r="J53" i="1"/>
  <c r="J55" i="1"/>
  <c r="J59" i="1"/>
  <c r="J61" i="1"/>
  <c r="J63" i="1"/>
  <c r="J65" i="1"/>
  <c r="J67" i="1"/>
  <c r="J69" i="1"/>
  <c r="J71" i="1"/>
  <c r="J73" i="1"/>
  <c r="J75" i="1"/>
  <c r="J77" i="1"/>
  <c r="J79" i="1"/>
  <c r="J81" i="1"/>
  <c r="J85" i="1"/>
  <c r="J87" i="1"/>
  <c r="J89" i="1"/>
  <c r="J91" i="1"/>
  <c r="J93" i="1"/>
  <c r="J95" i="1"/>
  <c r="J99" i="1"/>
  <c r="J103" i="1"/>
  <c r="J107" i="1"/>
  <c r="J83" i="1"/>
  <c r="J97" i="1"/>
  <c r="J101" i="1"/>
  <c r="J105" i="1"/>
  <c r="H2" i="1" a="1"/>
  <c r="G3" i="1"/>
  <c r="G39" i="1"/>
  <c r="G53" i="1"/>
  <c r="G59" i="1"/>
  <c r="G65" i="1"/>
  <c r="G69" i="1"/>
  <c r="G75" i="1"/>
  <c r="G81" i="1"/>
  <c r="G85" i="1"/>
  <c r="G89" i="1"/>
  <c r="G93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41" i="1"/>
  <c r="G43" i="1"/>
  <c r="G45" i="1"/>
  <c r="G47" i="1"/>
  <c r="G49" i="1"/>
  <c r="G51" i="1"/>
  <c r="G55" i="1"/>
  <c r="G57" i="1"/>
  <c r="G61" i="1"/>
  <c r="G63" i="1"/>
  <c r="G67" i="1"/>
  <c r="G71" i="1"/>
  <c r="G73" i="1"/>
  <c r="G77" i="1"/>
  <c r="G79" i="1"/>
  <c r="G83" i="1"/>
  <c r="G87" i="1"/>
  <c r="G91" i="1"/>
  <c r="G95" i="1"/>
  <c r="G99" i="1"/>
  <c r="G103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12" i="1" l="1"/>
  <c r="AH28" i="1"/>
  <c r="AH44" i="1"/>
  <c r="AH55" i="1"/>
  <c r="AH10" i="1"/>
  <c r="AH26" i="1"/>
  <c r="AH30" i="1"/>
  <c r="AH38" i="1"/>
  <c r="AH3" i="1"/>
  <c r="AH7" i="1"/>
  <c r="AH33" i="1"/>
  <c r="AH37" i="1"/>
  <c r="AH45" i="1"/>
  <c r="AH53" i="1"/>
  <c r="AH21" i="1"/>
  <c r="AH23" i="1"/>
  <c r="AH39" i="1"/>
  <c r="AH13" i="1"/>
  <c r="AH15" i="1"/>
  <c r="AH25" i="1"/>
  <c r="AH46" i="1"/>
  <c r="AH18" i="1"/>
  <c r="AH16" i="1"/>
  <c r="AH36" i="1"/>
  <c r="AH29" i="1"/>
  <c r="AH54" i="1"/>
  <c r="AH51" i="1"/>
  <c r="AH43" i="1"/>
  <c r="AH35" i="1"/>
  <c r="AH27" i="1"/>
  <c r="AH11" i="1"/>
  <c r="AH52" i="1"/>
  <c r="AH32" i="1"/>
  <c r="AH24" i="1"/>
  <c r="AH4" i="1"/>
  <c r="AH5" i="1"/>
  <c r="AH14" i="1"/>
  <c r="AH49" i="1"/>
  <c r="AH42" i="1"/>
  <c r="AH9" i="1"/>
  <c r="AH22" i="1"/>
  <c r="AH2" i="1"/>
  <c r="AH17" i="1"/>
  <c r="AH34" i="1"/>
  <c r="AH6" i="1"/>
  <c r="AH41" i="1"/>
  <c r="AH50" i="1"/>
  <c r="AH19" i="1"/>
  <c r="AH40" i="1"/>
  <c r="AH20" i="1"/>
  <c r="AH48" i="1"/>
  <c r="AH8" i="1"/>
  <c r="AH56" i="1"/>
  <c r="AH31" i="1" l="1"/>
  <c r="AH47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<sst xmlns="http://schemas.openxmlformats.org/spreadsheetml/2006/main" count="140" uniqueCount="35">
  <si>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</si>
  <si>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</si>
  <si>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</si>
  <si>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</si>
  <si>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</si>
  <si>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UPL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</si>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</sst>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812.2</v>
      </c>
      <c r="D2">
        <v>815.6</v>
      </c>
      <c r="E2">
        <v>793.95</v>
      </c>
      <c r="F2">
        <v>805</v>
      </c>
      <c r="G2">
        <f>_xll.TA_TYPPRICE(D2,E2,F2)</f>
        <v>804.85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11.049999999999955</v>
      </c>
      <c r="R2">
        <f>D2-E2</f>
        <v>21.649999999999977</v>
      </c>
      <c r="S2">
        <f>Q2/R2</f>
        <v>0.51039260969976752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810.7</v>
      </c>
      <c r="D3">
        <v>819.5</v>
      </c>
      <c r="E3">
        <v>804.3</v>
      </c>
      <c r="F3">
        <v>812</v>
      </c>
      <c r="G3">
        <f>_xll.TA_TYPPRICE(D3,E3,F3)</f>
        <v>811.93333333333339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7.7000000000000455</v>
      </c>
      <c r="R3">
        <f t="shared" ref="R3:R66" si="6">D3-E3</f>
        <v>15.200000000000045</v>
      </c>
      <c r="S3">
        <f t="shared" ref="S3:S66" si="7">Q3/R3</f>
        <v>0.50657894736842257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817</v>
      </c>
      <c r="D4">
        <v>817</v>
      </c>
      <c r="E4">
        <v>805.1</v>
      </c>
      <c r="F4">
        <v>813</v>
      </c>
      <c r="G4">
        <f>_xll.TA_TYPPRICE(D4,E4,F4)</f>
        <v>811.69999999999993</v>
      </c>
      <c r="H4">
        <v>809.49444444444441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7.8999999999999773</v>
      </c>
      <c r="R4">
        <f t="shared" si="6"/>
        <v>11.899999999999977</v>
      </c>
      <c r="S4">
        <f t="shared" si="7"/>
        <v>0.6638655462184867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813</v>
      </c>
      <c r="D5">
        <v>817.75</v>
      </c>
      <c r="E5">
        <v>804</v>
      </c>
      <c r="F5">
        <v>806</v>
      </c>
      <c r="G5">
        <f>_xll.TA_TYPPRICE(D5,E5,F5)</f>
        <v>809.25</v>
      </c>
      <c r="H5">
        <v>809.37222222222226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</v>
      </c>
      <c r="R5">
        <f t="shared" si="6"/>
        <v>13.75</v>
      </c>
      <c r="S5">
        <f t="shared" si="7"/>
        <v>0.14545454545454545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808</v>
      </c>
      <c r="D6">
        <v>814.3</v>
      </c>
      <c r="E6">
        <v>800.25</v>
      </c>
      <c r="F6">
        <v>802</v>
      </c>
      <c r="G6">
        <f>_xll.TA_TYPPRICE(D6,E6,F6)</f>
        <v>805.51666666666677</v>
      </c>
      <c r="H6">
        <v>807.44444444444457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1.75</v>
      </c>
      <c r="R6">
        <f t="shared" si="6"/>
        <v>14.049999999999955</v>
      </c>
      <c r="S6">
        <f t="shared" si="7"/>
        <v>0.12455516014234916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803.9</v>
      </c>
      <c r="D7">
        <v>816.25</v>
      </c>
      <c r="E7">
        <v>801.15</v>
      </c>
      <c r="F7">
        <v>815</v>
      </c>
      <c r="G7">
        <f>_xll.TA_TYPPRICE(D7,E7,F7)</f>
        <v>810.80000000000007</v>
      </c>
      <c r="H7">
        <v>809.12222222222226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65.625</v>
      </c>
      <c r="O7" t="str">
        <f t="shared" si="3"/>
        <v>UP</v>
      </c>
      <c r="P7" t="e">
        <f t="shared" si="4"/>
        <v>#N/A</v>
      </c>
      <c r="Q7">
        <f t="shared" si="5"/>
        <v>13.850000000000023</v>
      </c>
      <c r="R7">
        <f t="shared" si="6"/>
        <v>15.100000000000023</v>
      </c>
      <c r="S7">
        <f t="shared" si="7"/>
        <v>0.91721854304635775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818.95</v>
      </c>
      <c r="D8">
        <v>826.5</v>
      </c>
      <c r="E8">
        <v>817.6</v>
      </c>
      <c r="F8">
        <v>823</v>
      </c>
      <c r="G8">
        <f>_xll.TA_TYPPRICE(D8,E8,F8)</f>
        <v>822.36666666666667</v>
      </c>
      <c r="H8">
        <v>815.74444444444453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73.809523809523796</v>
      </c>
      <c r="O8" t="str">
        <f t="shared" si="3"/>
        <v>UP</v>
      </c>
      <c r="P8" t="e">
        <f t="shared" si="4"/>
        <v>#N/A</v>
      </c>
      <c r="Q8">
        <f t="shared" si="5"/>
        <v>5.3999999999999773</v>
      </c>
      <c r="R8">
        <f t="shared" si="6"/>
        <v>8.8999999999999773</v>
      </c>
      <c r="S8">
        <f t="shared" si="7"/>
        <v>0.6067415730337069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826.8</v>
      </c>
      <c r="D9">
        <v>837</v>
      </c>
      <c r="E9">
        <v>818.8</v>
      </c>
      <c r="F9">
        <v>824</v>
      </c>
      <c r="G9">
        <f>_xll.TA_TYPPRICE(D9,E9,F9)</f>
        <v>826.6</v>
      </c>
      <c r="H9">
        <v>821.17222222222222</v>
      </c>
      <c r="I9" t="str">
        <f t="shared" si="0"/>
        <v>UP</v>
      </c>
      <c r="J9">
        <v>820.48749999999995</v>
      </c>
      <c r="K9">
        <v>805.64375000000007</v>
      </c>
      <c r="L9" t="str">
        <f t="shared" si="1"/>
        <v>UP</v>
      </c>
      <c r="M9" t="str">
        <f t="shared" si="2"/>
        <v>UP</v>
      </c>
      <c r="N9">
        <v>74.748923959827835</v>
      </c>
      <c r="O9" t="str">
        <f t="shared" si="3"/>
        <v>UP</v>
      </c>
      <c r="P9" t="str">
        <f t="shared" si="4"/>
        <v>UP</v>
      </c>
      <c r="Q9">
        <f t="shared" si="5"/>
        <v>5.2000000000000455</v>
      </c>
      <c r="R9">
        <f t="shared" si="6"/>
        <v>18.200000000000045</v>
      </c>
      <c r="S9">
        <f t="shared" si="7"/>
        <v>0.28571428571428747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826.9</v>
      </c>
      <c r="D10">
        <v>829.9</v>
      </c>
      <c r="E10">
        <v>818.5</v>
      </c>
      <c r="F10">
        <v>824</v>
      </c>
      <c r="G10">
        <f>_xll.TA_TYPPRICE(D10,E10,F10)</f>
        <v>824.13333333333333</v>
      </c>
      <c r="H10">
        <v>822.65277777777783</v>
      </c>
      <c r="I10" t="str">
        <f t="shared" si="0"/>
        <v>UP</v>
      </c>
      <c r="J10">
        <v>822.57916666666665</v>
      </c>
      <c r="K10">
        <v>808.50069444444455</v>
      </c>
      <c r="L10" t="str">
        <f t="shared" si="1"/>
        <v>UP</v>
      </c>
      <c r="M10" t="str">
        <f t="shared" si="2"/>
        <v>UP</v>
      </c>
      <c r="N10">
        <v>74.748923959827835</v>
      </c>
      <c r="O10" t="str">
        <f t="shared" si="3"/>
        <v>UP</v>
      </c>
      <c r="P10" t="str">
        <f t="shared" si="4"/>
        <v>UP</v>
      </c>
      <c r="Q10">
        <f t="shared" si="5"/>
        <v>5.5</v>
      </c>
      <c r="R10">
        <f t="shared" si="6"/>
        <v>11.399999999999977</v>
      </c>
      <c r="S10">
        <f t="shared" si="7"/>
        <v>0.48245614035087814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827.9</v>
      </c>
      <c r="D11">
        <v>845.8</v>
      </c>
      <c r="E11">
        <v>824.25</v>
      </c>
      <c r="F11">
        <v>838</v>
      </c>
      <c r="G11">
        <f>_xll.TA_TYPPRICE(D11,E11,F11)</f>
        <v>836.01666666666677</v>
      </c>
      <c r="H11">
        <v>829.33472222222235</v>
      </c>
      <c r="I11" t="str">
        <f t="shared" si="0"/>
        <v>UP</v>
      </c>
      <c r="J11">
        <v>827.73935185185178</v>
      </c>
      <c r="K11">
        <v>812.00054012345686</v>
      </c>
      <c r="L11" t="str">
        <f t="shared" si="1"/>
        <v>UP</v>
      </c>
      <c r="M11" t="str">
        <f t="shared" si="2"/>
        <v>UP</v>
      </c>
      <c r="N11">
        <v>85.850668274545271</v>
      </c>
      <c r="O11" t="str">
        <f t="shared" si="3"/>
        <v>UP</v>
      </c>
      <c r="P11" t="str">
        <f t="shared" si="4"/>
        <v>UP</v>
      </c>
      <c r="Q11">
        <f t="shared" si="5"/>
        <v>13.75</v>
      </c>
      <c r="R11">
        <f t="shared" si="6"/>
        <v>21.549999999999955</v>
      </c>
      <c r="S11">
        <f t="shared" si="7"/>
        <v>0.63805104408352797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837.9</v>
      </c>
      <c r="D12">
        <v>839.4</v>
      </c>
      <c r="E12">
        <v>823.05</v>
      </c>
      <c r="F12">
        <v>828</v>
      </c>
      <c r="G12">
        <f>_xll.TA_TYPPRICE(D12,E12,F12)</f>
        <v>830.15</v>
      </c>
      <c r="H12">
        <v>829.74236111111122</v>
      </c>
      <c r="I12" t="str">
        <f t="shared" si="0"/>
        <v>DOWN</v>
      </c>
      <c r="J12">
        <v>830.33060699588475</v>
      </c>
      <c r="K12">
        <v>814.45597565157755</v>
      </c>
      <c r="L12" t="str">
        <f t="shared" si="1"/>
        <v>No Confirmation</v>
      </c>
      <c r="M12" t="str">
        <f t="shared" si="2"/>
        <v>No Trend</v>
      </c>
      <c r="N12">
        <v>61.650038788359886</v>
      </c>
      <c r="O12" t="str">
        <f t="shared" si="3"/>
        <v>UP</v>
      </c>
      <c r="P12" t="str">
        <f t="shared" si="4"/>
        <v>No Trend + Momentum</v>
      </c>
      <c r="Q12">
        <f t="shared" si="5"/>
        <v>4.9500000000000455</v>
      </c>
      <c r="R12">
        <f t="shared" si="6"/>
        <v>16.350000000000023</v>
      </c>
      <c r="S12">
        <f t="shared" si="7"/>
        <v>0.302752293577984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828.9</v>
      </c>
      <c r="D13">
        <v>832</v>
      </c>
      <c r="E13">
        <v>822.45</v>
      </c>
      <c r="F13">
        <v>831</v>
      </c>
      <c r="G13">
        <f>_xll.TA_TYPPRICE(D13,E13,F13)</f>
        <v>828.48333333333323</v>
      </c>
      <c r="H13">
        <v>829.11284722222217</v>
      </c>
      <c r="I13" t="str">
        <f t="shared" si="0"/>
        <v>UP</v>
      </c>
      <c r="J13">
        <v>830.70158321902147</v>
      </c>
      <c r="K13">
        <v>816.23242550678253</v>
      </c>
      <c r="L13" t="str">
        <f t="shared" si="1"/>
        <v>UP</v>
      </c>
      <c r="M13" t="str">
        <f t="shared" si="2"/>
        <v>UP</v>
      </c>
      <c r="N13">
        <v>65.316424199532136</v>
      </c>
      <c r="O13" t="str">
        <f t="shared" si="3"/>
        <v>UP</v>
      </c>
      <c r="P13" t="str">
        <f t="shared" si="4"/>
        <v>UP</v>
      </c>
      <c r="Q13">
        <f t="shared" si="5"/>
        <v>8.5499999999999545</v>
      </c>
      <c r="R13">
        <f t="shared" si="6"/>
        <v>9.5499999999999545</v>
      </c>
      <c r="S13">
        <f t="shared" si="7"/>
        <v>0.8952879581151828</v>
      </c>
      <c r="T13" t="str">
        <f t="shared" si="8"/>
        <v>UP</v>
      </c>
      <c r="U13" t="str">
        <f t="shared" si="9"/>
        <v>UP</v>
      </c>
      <c r="V13">
        <v>818.41666666666663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820</v>
      </c>
      <c r="D14">
        <v>828.4</v>
      </c>
      <c r="E14">
        <v>814</v>
      </c>
      <c r="F14">
        <v>815</v>
      </c>
      <c r="G14">
        <f>_xll.TA_TYPPRICE(D14,E14,F14)</f>
        <v>819.13333333333333</v>
      </c>
      <c r="H14">
        <v>824.12309027777769</v>
      </c>
      <c r="I14" t="str">
        <f t="shared" si="0"/>
        <v>DOWN</v>
      </c>
      <c r="J14">
        <v>830.19012028146119</v>
      </c>
      <c r="K14">
        <v>815.73633094971979</v>
      </c>
      <c r="L14" t="str">
        <f t="shared" si="1"/>
        <v>DOWN</v>
      </c>
      <c r="M14" t="str">
        <f t="shared" si="2"/>
        <v>DOWN</v>
      </c>
      <c r="N14">
        <v>39.891406029095414</v>
      </c>
      <c r="O14" t="str">
        <f t="shared" si="3"/>
        <v>DOWN</v>
      </c>
      <c r="P14" t="str">
        <f t="shared" si="4"/>
        <v>DOWN</v>
      </c>
      <c r="Q14">
        <f t="shared" si="5"/>
        <v>1</v>
      </c>
      <c r="R14">
        <f t="shared" si="6"/>
        <v>14.399999999999977</v>
      </c>
      <c r="S14">
        <f t="shared" si="7"/>
        <v>6.9444444444444559E-2</v>
      </c>
      <c r="T14" t="str">
        <f t="shared" si="8"/>
        <v>DOWN</v>
      </c>
      <c r="U14" t="str">
        <f t="shared" si="9"/>
        <v>DOWN</v>
      </c>
      <c r="V14">
        <v>817.89102564102564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809.95</v>
      </c>
      <c r="D15">
        <v>809.95</v>
      </c>
      <c r="E15">
        <v>749.5</v>
      </c>
      <c r="F15">
        <v>792</v>
      </c>
      <c r="G15">
        <f>_xll.TA_TYPPRICE(D15,E15,F15)</f>
        <v>783.81666666666661</v>
      </c>
      <c r="H15">
        <v>803.96987847222215</v>
      </c>
      <c r="I15" t="str">
        <f t="shared" si="0"/>
        <v>DOWN</v>
      </c>
      <c r="J15">
        <v>825.69231577446988</v>
      </c>
      <c r="K15">
        <v>801.01714629422645</v>
      </c>
      <c r="L15" t="str">
        <f t="shared" si="1"/>
        <v>DOWN</v>
      </c>
      <c r="M15" t="str">
        <f t="shared" si="2"/>
        <v>DOWN</v>
      </c>
      <c r="N15">
        <v>23.473125805712296</v>
      </c>
      <c r="O15" t="str">
        <f t="shared" si="3"/>
        <v>DOWN</v>
      </c>
      <c r="P15" t="str">
        <f t="shared" si="4"/>
        <v>DOWN</v>
      </c>
      <c r="Q15">
        <f t="shared" si="5"/>
        <v>42.5</v>
      </c>
      <c r="R15">
        <f t="shared" si="6"/>
        <v>60.450000000000045</v>
      </c>
      <c r="S15">
        <f t="shared" si="7"/>
        <v>0.70306038047973474</v>
      </c>
      <c r="T15" t="str">
        <f t="shared" si="8"/>
        <v>No Indication</v>
      </c>
      <c r="U15" t="str">
        <f t="shared" si="9"/>
        <v>No T+M+I</v>
      </c>
      <c r="V15">
        <v>813.90779092702167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792.1</v>
      </c>
      <c r="D16">
        <v>806.15</v>
      </c>
      <c r="E16">
        <v>780.55</v>
      </c>
      <c r="F16">
        <v>790</v>
      </c>
      <c r="G16">
        <f>_xll.TA_TYPPRICE(D16,E16,F16)</f>
        <v>792.23333333333323</v>
      </c>
      <c r="H16">
        <v>798.10160590277769</v>
      </c>
      <c r="I16" t="str">
        <f t="shared" si="0"/>
        <v>DOWN</v>
      </c>
      <c r="J16">
        <v>821.34957893569879</v>
      </c>
      <c r="K16">
        <v>796.46889156217617</v>
      </c>
      <c r="L16" t="str">
        <f t="shared" si="1"/>
        <v>DOWN</v>
      </c>
      <c r="M16" t="str">
        <f t="shared" si="2"/>
        <v>DOWN</v>
      </c>
      <c r="N16">
        <v>22.467990065443516</v>
      </c>
      <c r="O16" t="str">
        <f t="shared" si="3"/>
        <v>DOWN</v>
      </c>
      <c r="P16" t="str">
        <f t="shared" si="4"/>
        <v>DOWN</v>
      </c>
      <c r="Q16">
        <f t="shared" si="5"/>
        <v>9.4500000000000455</v>
      </c>
      <c r="R16">
        <f t="shared" si="6"/>
        <v>25.600000000000023</v>
      </c>
      <c r="S16">
        <f t="shared" si="7"/>
        <v>0.36914062500000144</v>
      </c>
      <c r="T16" t="str">
        <f t="shared" si="8"/>
        <v>No Indication</v>
      </c>
      <c r="U16" t="str">
        <f t="shared" si="9"/>
        <v>No T+M+I</v>
      </c>
      <c r="V16">
        <v>810.22966924594141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789</v>
      </c>
      <c r="D17">
        <v>793</v>
      </c>
      <c r="E17">
        <v>765.65</v>
      </c>
      <c r="F17">
        <v>782</v>
      </c>
      <c r="G17">
        <f>_xll.TA_TYPPRICE(D17,E17,F17)</f>
        <v>780.2166666666667</v>
      </c>
      <c r="H17">
        <v>789.15913628472219</v>
      </c>
      <c r="I17" t="str">
        <f t="shared" si="0"/>
        <v>DOWN</v>
      </c>
      <c r="J17">
        <v>815.04967250554353</v>
      </c>
      <c r="K17">
        <v>789.62024899280368</v>
      </c>
      <c r="L17" t="str">
        <f t="shared" si="1"/>
        <v>DOWN</v>
      </c>
      <c r="M17" t="str">
        <f t="shared" si="2"/>
        <v>DOWN</v>
      </c>
      <c r="N17">
        <v>18.505827403288759</v>
      </c>
      <c r="O17" t="str">
        <f t="shared" si="3"/>
        <v>DOWN</v>
      </c>
      <c r="P17" t="str">
        <f t="shared" si="4"/>
        <v>DOWN</v>
      </c>
      <c r="Q17">
        <f t="shared" si="5"/>
        <v>16.350000000000023</v>
      </c>
      <c r="R17">
        <f t="shared" si="6"/>
        <v>27.350000000000023</v>
      </c>
      <c r="S17">
        <f t="shared" si="7"/>
        <v>0.597806215722121</v>
      </c>
      <c r="T17" t="str">
        <f t="shared" si="8"/>
        <v>No Indication</v>
      </c>
      <c r="U17" t="str">
        <f t="shared" si="9"/>
        <v>No T+M+I</v>
      </c>
      <c r="V17">
        <v>805.88664320810426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790.6</v>
      </c>
      <c r="D18">
        <v>794.9</v>
      </c>
      <c r="E18">
        <v>775.85</v>
      </c>
      <c r="F18">
        <v>788</v>
      </c>
      <c r="G18">
        <f>_xll.TA_TYPPRICE(D18,E18,F18)</f>
        <v>786.25</v>
      </c>
      <c r="H18">
        <v>787.70456814236104</v>
      </c>
      <c r="I18" t="str">
        <f t="shared" si="0"/>
        <v>UP</v>
      </c>
      <c r="J18">
        <v>810.5719675043116</v>
      </c>
      <c r="K18">
        <v>786.56019366106955</v>
      </c>
      <c r="L18" t="str">
        <f t="shared" si="1"/>
        <v>No Confirmation</v>
      </c>
      <c r="M18" t="str">
        <f t="shared" si="2"/>
        <v>No Trend</v>
      </c>
      <c r="N18">
        <v>30.067448402789239</v>
      </c>
      <c r="O18" t="str">
        <f t="shared" si="3"/>
        <v>DOWN</v>
      </c>
      <c r="P18" t="str">
        <f t="shared" si="4"/>
        <v>No Trend + Momentum</v>
      </c>
      <c r="Q18">
        <f t="shared" si="5"/>
        <v>12.149999999999977</v>
      </c>
      <c r="R18">
        <f t="shared" si="6"/>
        <v>19.049999999999955</v>
      </c>
      <c r="S18">
        <f t="shared" si="7"/>
        <v>0.63779527559055149</v>
      </c>
      <c r="T18" t="str">
        <f t="shared" si="8"/>
        <v>No Indication</v>
      </c>
      <c r="U18" t="str">
        <f t="shared" si="9"/>
        <v>No T+M+I</v>
      </c>
      <c r="V18">
        <v>803.13485194531904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790.95</v>
      </c>
      <c r="D19">
        <v>828.4</v>
      </c>
      <c r="E19">
        <v>790.55</v>
      </c>
      <c r="F19">
        <v>805</v>
      </c>
      <c r="G19">
        <f>_xll.TA_TYPPRICE(D19,E19,F19)</f>
        <v>807.98333333333323</v>
      </c>
      <c r="H19">
        <v>797.84395073784708</v>
      </c>
      <c r="I19" t="str">
        <f t="shared" si="0"/>
        <v>UP</v>
      </c>
      <c r="J19">
        <v>814.53375250335341</v>
      </c>
      <c r="K19">
        <v>787.44681729194292</v>
      </c>
      <c r="L19" t="str">
        <f t="shared" si="1"/>
        <v>No Confirmation</v>
      </c>
      <c r="M19" t="str">
        <f t="shared" si="2"/>
        <v>No Trend</v>
      </c>
      <c r="N19">
        <v>53.454574696966304</v>
      </c>
      <c r="O19" t="str">
        <f t="shared" si="3"/>
        <v>No Momentum</v>
      </c>
      <c r="P19" t="str">
        <f t="shared" si="4"/>
        <v>No Trend + Momentum</v>
      </c>
      <c r="Q19">
        <f t="shared" si="5"/>
        <v>14.450000000000045</v>
      </c>
      <c r="R19">
        <f t="shared" si="6"/>
        <v>37.850000000000023</v>
      </c>
      <c r="S19">
        <f t="shared" si="7"/>
        <v>0.3817701453104369</v>
      </c>
      <c r="T19" t="str">
        <f t="shared" si="8"/>
        <v>No Indication</v>
      </c>
      <c r="U19" t="str">
        <f t="shared" si="9"/>
        <v>No T+M+I</v>
      </c>
      <c r="V19">
        <v>803.42179779988533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806.2</v>
      </c>
      <c r="D20">
        <v>843</v>
      </c>
      <c r="E20">
        <v>805.4</v>
      </c>
      <c r="F20">
        <v>836</v>
      </c>
      <c r="G20">
        <f>_xll.TA_TYPPRICE(D20,E20,F20)</f>
        <v>828.13333333333333</v>
      </c>
      <c r="H20">
        <v>812.98864203559015</v>
      </c>
      <c r="I20" t="str">
        <f t="shared" si="0"/>
        <v>UP</v>
      </c>
      <c r="J20">
        <v>820.859585280386</v>
      </c>
      <c r="K20">
        <v>791.43641344928892</v>
      </c>
      <c r="L20" t="str">
        <f t="shared" si="1"/>
        <v>UP</v>
      </c>
      <c r="M20" t="str">
        <f t="shared" si="2"/>
        <v>UP</v>
      </c>
      <c r="N20">
        <v>73.588102404203184</v>
      </c>
      <c r="O20" t="str">
        <f t="shared" si="3"/>
        <v>UP</v>
      </c>
      <c r="P20" t="str">
        <f t="shared" si="4"/>
        <v>UP</v>
      </c>
      <c r="Q20">
        <f t="shared" si="5"/>
        <v>30.600000000000023</v>
      </c>
      <c r="R20">
        <f t="shared" si="6"/>
        <v>37.600000000000023</v>
      </c>
      <c r="S20">
        <f t="shared" si="7"/>
        <v>0.81382978723404265</v>
      </c>
      <c r="T20" t="str">
        <f t="shared" si="8"/>
        <v>UP</v>
      </c>
      <c r="U20" t="str">
        <f t="shared" si="9"/>
        <v>UP</v>
      </c>
      <c r="V20">
        <v>808.43382890759528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840</v>
      </c>
      <c r="D21">
        <v>858.4</v>
      </c>
      <c r="E21">
        <v>825</v>
      </c>
      <c r="F21">
        <v>846</v>
      </c>
      <c r="G21">
        <f>_xll.TA_TYPPRICE(D21,E21,F21)</f>
        <v>843.13333333333333</v>
      </c>
      <c r="H21">
        <v>828.06098768446168</v>
      </c>
      <c r="I21" t="str">
        <f t="shared" si="0"/>
        <v>UP</v>
      </c>
      <c r="J21">
        <v>829.20189966252246</v>
      </c>
      <c r="K21">
        <v>798.89498823833583</v>
      </c>
      <c r="L21" t="str">
        <f t="shared" si="1"/>
        <v>UP</v>
      </c>
      <c r="M21" t="str">
        <f t="shared" si="2"/>
        <v>UP</v>
      </c>
      <c r="N21">
        <v>77.510649033466294</v>
      </c>
      <c r="O21" t="str">
        <f t="shared" si="3"/>
        <v>UP</v>
      </c>
      <c r="P21" t="str">
        <f t="shared" si="4"/>
        <v>UP</v>
      </c>
      <c r="Q21">
        <f t="shared" si="5"/>
        <v>21</v>
      </c>
      <c r="R21">
        <f t="shared" si="6"/>
        <v>33.399999999999977</v>
      </c>
      <c r="S21">
        <f t="shared" si="7"/>
        <v>0.62874251497006028</v>
      </c>
      <c r="T21" t="str">
        <f t="shared" si="8"/>
        <v>No Indication</v>
      </c>
      <c r="U21" t="str">
        <f t="shared" si="9"/>
        <v>No T+M+I</v>
      </c>
      <c r="V21">
        <v>814.21323984488834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847</v>
      </c>
      <c r="D22">
        <v>864.9</v>
      </c>
      <c r="E22">
        <v>836.1</v>
      </c>
      <c r="F22">
        <v>852</v>
      </c>
      <c r="G22">
        <f>_xll.TA_TYPPRICE(D22,E22,F22)</f>
        <v>851</v>
      </c>
      <c r="H22">
        <v>839.53049384223084</v>
      </c>
      <c r="I22" t="str">
        <f t="shared" si="0"/>
        <v>UP</v>
      </c>
      <c r="J22">
        <v>837.1348108486286</v>
      </c>
      <c r="K22">
        <v>807.16276862981681</v>
      </c>
      <c r="L22" t="str">
        <f t="shared" si="1"/>
        <v>UP</v>
      </c>
      <c r="M22" t="str">
        <f t="shared" si="2"/>
        <v>UP</v>
      </c>
      <c r="N22">
        <v>79.764586473043011</v>
      </c>
      <c r="O22" t="str">
        <f t="shared" si="3"/>
        <v>UP</v>
      </c>
      <c r="P22" t="str">
        <f t="shared" si="4"/>
        <v>UP</v>
      </c>
      <c r="Q22">
        <f t="shared" si="5"/>
        <v>15.899999999999977</v>
      </c>
      <c r="R22">
        <f t="shared" si="6"/>
        <v>28.799999999999955</v>
      </c>
      <c r="S22">
        <f t="shared" si="7"/>
        <v>0.55208333333333337</v>
      </c>
      <c r="T22" t="str">
        <f t="shared" si="8"/>
        <v>No Indication</v>
      </c>
      <c r="U22" t="str">
        <f t="shared" si="9"/>
        <v>No T+M+I</v>
      </c>
      <c r="V22">
        <v>820.02658756105939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852.4</v>
      </c>
      <c r="D23">
        <v>876</v>
      </c>
      <c r="E23">
        <v>850.25</v>
      </c>
      <c r="F23">
        <v>866</v>
      </c>
      <c r="G23">
        <f>_xll.TA_TYPPRICE(D23,E23,F23)</f>
        <v>864.08333333333337</v>
      </c>
      <c r="H23">
        <v>851.80691358778211</v>
      </c>
      <c r="I23" t="str">
        <f t="shared" si="0"/>
        <v>UP</v>
      </c>
      <c r="J23">
        <v>845.77151954893338</v>
      </c>
      <c r="K23">
        <v>816.73770893430196</v>
      </c>
      <c r="L23" t="str">
        <f t="shared" si="1"/>
        <v>UP</v>
      </c>
      <c r="M23" t="str">
        <f t="shared" si="2"/>
        <v>UP</v>
      </c>
      <c r="N23">
        <v>84.3417379948866</v>
      </c>
      <c r="O23" t="str">
        <f t="shared" si="3"/>
        <v>UP</v>
      </c>
      <c r="P23" t="str">
        <f t="shared" si="4"/>
        <v>UP</v>
      </c>
      <c r="Q23">
        <f t="shared" si="5"/>
        <v>15.75</v>
      </c>
      <c r="R23">
        <f t="shared" si="6"/>
        <v>25.75</v>
      </c>
      <c r="S23">
        <f t="shared" si="7"/>
        <v>0.61165048543689315</v>
      </c>
      <c r="T23" t="str">
        <f t="shared" si="8"/>
        <v>No Indication</v>
      </c>
      <c r="U23" t="str">
        <f t="shared" si="9"/>
        <v>No T+M+I</v>
      </c>
      <c r="V23">
        <v>827.09942024397333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861.55</v>
      </c>
      <c r="D24">
        <v>880</v>
      </c>
      <c r="E24">
        <v>861.55</v>
      </c>
      <c r="F24">
        <v>878</v>
      </c>
      <c r="G24">
        <f>_xll.TA_TYPPRICE(D24,E24,F24)</f>
        <v>873.18333333333339</v>
      </c>
      <c r="H24">
        <v>862.49512346055781</v>
      </c>
      <c r="I24" t="str">
        <f t="shared" si="0"/>
        <v>UP</v>
      </c>
      <c r="J24">
        <v>853.37784853805931</v>
      </c>
      <c r="K24">
        <v>826.69599583779041</v>
      </c>
      <c r="L24" t="str">
        <f t="shared" si="1"/>
        <v>UP</v>
      </c>
      <c r="M24" t="str">
        <f t="shared" si="2"/>
        <v>UP</v>
      </c>
      <c r="N24">
        <v>87.396274755432287</v>
      </c>
      <c r="O24" t="str">
        <f t="shared" si="3"/>
        <v>UP</v>
      </c>
      <c r="P24" t="str">
        <f t="shared" si="4"/>
        <v>UP</v>
      </c>
      <c r="Q24">
        <f t="shared" si="5"/>
        <v>16.450000000000045</v>
      </c>
      <c r="R24">
        <f t="shared" si="6"/>
        <v>18.450000000000045</v>
      </c>
      <c r="S24">
        <f t="shared" si="7"/>
        <v>0.89159891598916019</v>
      </c>
      <c r="T24" t="str">
        <f t="shared" si="8"/>
        <v>UP</v>
      </c>
      <c r="U24" t="str">
        <f t="shared" si="9"/>
        <v>UP</v>
      </c>
      <c r="V24">
        <v>834.9302786679774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877.95</v>
      </c>
      <c r="D25">
        <v>882.95</v>
      </c>
      <c r="E25">
        <v>862.1</v>
      </c>
      <c r="F25">
        <v>865</v>
      </c>
      <c r="G25">
        <f>_xll.TA_TYPPRICE(D25,E25,F25)</f>
        <v>870.01666666666677</v>
      </c>
      <c r="H25">
        <v>866.25589506361234</v>
      </c>
      <c r="I25" t="str">
        <f t="shared" si="0"/>
        <v>DOWN</v>
      </c>
      <c r="J25">
        <v>859.94943775182389</v>
      </c>
      <c r="K25">
        <v>834.56355231828138</v>
      </c>
      <c r="L25" t="str">
        <f t="shared" si="1"/>
        <v>UP</v>
      </c>
      <c r="M25" t="str">
        <f t="shared" si="2"/>
        <v>No Trend</v>
      </c>
      <c r="N25">
        <v>69.133642994640738</v>
      </c>
      <c r="O25" t="str">
        <f t="shared" si="3"/>
        <v>UP</v>
      </c>
      <c r="P25" t="str">
        <f t="shared" si="4"/>
        <v>No Trend + Momentum</v>
      </c>
      <c r="Q25">
        <f t="shared" si="5"/>
        <v>2.8999999999999773</v>
      </c>
      <c r="R25">
        <f t="shared" si="6"/>
        <v>20.850000000000023</v>
      </c>
      <c r="S25">
        <f t="shared" si="7"/>
        <v>0.13908872901678532</v>
      </c>
      <c r="T25" t="str">
        <f t="shared" si="8"/>
        <v>DOWN</v>
      </c>
      <c r="U25" t="str">
        <f t="shared" si="9"/>
        <v>No T+M+I</v>
      </c>
      <c r="V25">
        <v>839.55638964213472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866</v>
      </c>
      <c r="D26">
        <v>881.35</v>
      </c>
      <c r="E26">
        <v>865</v>
      </c>
      <c r="F26">
        <v>874</v>
      </c>
      <c r="G26">
        <f>_xll.TA_TYPPRICE(D26,E26,F26)</f>
        <v>873.44999999999993</v>
      </c>
      <c r="H26">
        <v>869.85294753180619</v>
      </c>
      <c r="I26" t="str">
        <f t="shared" si="0"/>
        <v>UP</v>
      </c>
      <c r="J26">
        <v>864.70511825141864</v>
      </c>
      <c r="K26">
        <v>841.32720735866326</v>
      </c>
      <c r="L26" t="str">
        <f t="shared" si="1"/>
        <v>UP</v>
      </c>
      <c r="M26" t="str">
        <f t="shared" si="2"/>
        <v>UP</v>
      </c>
      <c r="N26">
        <v>73.860540765570207</v>
      </c>
      <c r="O26" t="str">
        <f t="shared" si="3"/>
        <v>UP</v>
      </c>
      <c r="P26" t="str">
        <f t="shared" si="4"/>
        <v>UP</v>
      </c>
      <c r="Q26">
        <f t="shared" si="5"/>
        <v>9</v>
      </c>
      <c r="R26">
        <f t="shared" si="6"/>
        <v>16.350000000000023</v>
      </c>
      <c r="S26">
        <f t="shared" si="7"/>
        <v>0.55045871559632953</v>
      </c>
      <c r="T26" t="str">
        <f t="shared" si="8"/>
        <v>No Indication</v>
      </c>
      <c r="U26" t="str">
        <f t="shared" si="9"/>
        <v>No T+M+I</v>
      </c>
      <c r="V26">
        <v>844.85540662026779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874.8</v>
      </c>
      <c r="D27">
        <v>880.75</v>
      </c>
      <c r="E27">
        <v>861.2</v>
      </c>
      <c r="F27">
        <v>866</v>
      </c>
      <c r="G27">
        <f>_xll.TA_TYPPRICE(D27,E27,F27)</f>
        <v>869.31666666666661</v>
      </c>
      <c r="H27">
        <v>869.5848070992364</v>
      </c>
      <c r="I27" t="str">
        <f t="shared" si="0"/>
        <v>DOWN</v>
      </c>
      <c r="J27">
        <v>868.27064752888111</v>
      </c>
      <c r="K27">
        <v>845.74338350118251</v>
      </c>
      <c r="L27" t="str">
        <f t="shared" si="1"/>
        <v>No Confirmation</v>
      </c>
      <c r="M27" t="str">
        <f t="shared" si="2"/>
        <v>No Trend</v>
      </c>
      <c r="N27">
        <v>63.120228932745924</v>
      </c>
      <c r="O27" t="str">
        <f t="shared" si="3"/>
        <v>UP</v>
      </c>
      <c r="P27" t="str">
        <f t="shared" si="4"/>
        <v>No Trend + Momentum</v>
      </c>
      <c r="Q27">
        <f t="shared" si="5"/>
        <v>4.7999999999999545</v>
      </c>
      <c r="R27">
        <f t="shared" si="6"/>
        <v>19.549999999999955</v>
      </c>
      <c r="S27">
        <f t="shared" si="7"/>
        <v>0.24552429667519007</v>
      </c>
      <c r="T27" t="str">
        <f t="shared" si="8"/>
        <v>No Indication</v>
      </c>
      <c r="U27" t="str">
        <f t="shared" si="9"/>
        <v>No T+M+I</v>
      </c>
      <c r="V27">
        <v>848.10842098638045</v>
      </c>
      <c r="W27">
        <v>826</v>
      </c>
      <c r="X27">
        <f t="shared" si="10"/>
        <v>22.108420986380452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874.25</v>
      </c>
      <c r="D28">
        <v>879.35</v>
      </c>
      <c r="E28">
        <v>857.7</v>
      </c>
      <c r="F28">
        <v>861</v>
      </c>
      <c r="G28">
        <f>_xll.TA_TYPPRICE(D28,E28,F28)</f>
        <v>866.01666666666677</v>
      </c>
      <c r="H28">
        <v>867.80073688295158</v>
      </c>
      <c r="I28" t="str">
        <f t="shared" si="0"/>
        <v>DOWN</v>
      </c>
      <c r="J28">
        <v>870.73272585579639</v>
      </c>
      <c r="K28">
        <v>848.4004093898086</v>
      </c>
      <c r="L28" t="str">
        <f t="shared" si="1"/>
        <v>No Confirmation</v>
      </c>
      <c r="M28" t="str">
        <f t="shared" si="2"/>
        <v>No Trend</v>
      </c>
      <c r="N28">
        <v>56.681025615002426</v>
      </c>
      <c r="O28" t="str">
        <f t="shared" si="3"/>
        <v>No Momentum</v>
      </c>
      <c r="P28" t="str">
        <f t="shared" si="4"/>
        <v>No Trend + Momentum</v>
      </c>
      <c r="Q28">
        <f t="shared" si="5"/>
        <v>3.2999999999999545</v>
      </c>
      <c r="R28">
        <f t="shared" si="6"/>
        <v>21.649999999999977</v>
      </c>
      <c r="S28">
        <f t="shared" si="7"/>
        <v>0.15242494226327752</v>
      </c>
      <c r="T28" t="str">
        <f t="shared" si="8"/>
        <v>DOWN</v>
      </c>
      <c r="U28" t="str">
        <f t="shared" si="9"/>
        <v>No T+M+I</v>
      </c>
      <c r="V28">
        <v>850.0917408346296</v>
      </c>
      <c r="W28">
        <v>828.59259259259261</v>
      </c>
      <c r="X28">
        <f t="shared" si="10"/>
        <v>21.499148242036995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861.9</v>
      </c>
      <c r="D29">
        <v>874.5</v>
      </c>
      <c r="E29">
        <v>859.95</v>
      </c>
      <c r="F29">
        <v>864</v>
      </c>
      <c r="G29">
        <f>_xll.TA_TYPPRICE(D29,E29,F29)</f>
        <v>866.15</v>
      </c>
      <c r="H29">
        <v>866.97536844147578</v>
      </c>
      <c r="I29" t="str">
        <f t="shared" si="0"/>
        <v>DOWN</v>
      </c>
      <c r="J29">
        <v>871.56989788784165</v>
      </c>
      <c r="K29">
        <v>850.96698508096222</v>
      </c>
      <c r="L29" t="str">
        <f t="shared" si="1"/>
        <v>No Confirmation</v>
      </c>
      <c r="M29" t="str">
        <f t="shared" si="2"/>
        <v>No Trend</v>
      </c>
      <c r="N29">
        <v>59.759846769888355</v>
      </c>
      <c r="O29" t="str">
        <f t="shared" si="3"/>
        <v>No Momentum</v>
      </c>
      <c r="P29" t="str">
        <f t="shared" si="4"/>
        <v>No Trend + Momentum</v>
      </c>
      <c r="Q29">
        <f t="shared" si="5"/>
        <v>4.0499999999999545</v>
      </c>
      <c r="R29">
        <f t="shared" si="6"/>
        <v>14.549999999999955</v>
      </c>
      <c r="S29">
        <f t="shared" si="7"/>
        <v>0.27835051546391526</v>
      </c>
      <c r="T29" t="str">
        <f t="shared" si="8"/>
        <v>No Indication</v>
      </c>
      <c r="U29" t="str">
        <f t="shared" si="9"/>
        <v>No T+M+I</v>
      </c>
      <c r="V29">
        <v>852.23147301391737</v>
      </c>
      <c r="W29">
        <v>831.2153635116598</v>
      </c>
      <c r="X29">
        <f t="shared" si="10"/>
        <v>21.016109502257564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868.4</v>
      </c>
      <c r="D30">
        <v>872.5</v>
      </c>
      <c r="E30">
        <v>848.05</v>
      </c>
      <c r="F30">
        <v>856</v>
      </c>
      <c r="G30">
        <f>_xll.TA_TYPPRICE(D30,E30,F30)</f>
        <v>858.85</v>
      </c>
      <c r="H30">
        <v>862.9126842207379</v>
      </c>
      <c r="I30" t="str">
        <f t="shared" si="0"/>
        <v>DOWN</v>
      </c>
      <c r="J30">
        <v>871.7765872460991</v>
      </c>
      <c r="K30">
        <v>850.3187661740817</v>
      </c>
      <c r="L30" t="str">
        <f t="shared" si="1"/>
        <v>No Confirmation</v>
      </c>
      <c r="M30" t="str">
        <f t="shared" si="2"/>
        <v>No Trend</v>
      </c>
      <c r="N30">
        <v>48.313784605279331</v>
      </c>
      <c r="O30" t="str">
        <f t="shared" si="3"/>
        <v>No Momentum</v>
      </c>
      <c r="P30" t="str">
        <f t="shared" si="4"/>
        <v>No Trend + Momentum</v>
      </c>
      <c r="Q30">
        <f t="shared" si="5"/>
        <v>7.9500000000000455</v>
      </c>
      <c r="R30">
        <f t="shared" si="6"/>
        <v>24.450000000000045</v>
      </c>
      <c r="S30">
        <f t="shared" si="7"/>
        <v>0.32515337423313007</v>
      </c>
      <c r="T30" t="str">
        <f t="shared" si="8"/>
        <v>No Indication</v>
      </c>
      <c r="U30" t="str">
        <f t="shared" si="9"/>
        <v>No T+M+I</v>
      </c>
      <c r="V30">
        <v>852.81124639639165</v>
      </c>
      <c r="W30">
        <v>833.05126251079616</v>
      </c>
      <c r="X30">
        <f t="shared" si="10"/>
        <v>19.759983885595489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856.5</v>
      </c>
      <c r="D31">
        <v>856.5</v>
      </c>
      <c r="E31">
        <v>838.85</v>
      </c>
      <c r="F31">
        <v>841</v>
      </c>
      <c r="G31">
        <f>_xll.TA_TYPPRICE(D31,E31,F31)</f>
        <v>845.44999999999993</v>
      </c>
      <c r="H31">
        <v>854.18134211036886</v>
      </c>
      <c r="I31" t="str">
        <f t="shared" si="0"/>
        <v>DOWN</v>
      </c>
      <c r="J31">
        <v>868.38179008029931</v>
      </c>
      <c r="K31">
        <v>847.77015146873021</v>
      </c>
      <c r="L31" t="str">
        <f t="shared" si="1"/>
        <v>DOWN</v>
      </c>
      <c r="M31" t="str">
        <f t="shared" si="2"/>
        <v>DOWN</v>
      </c>
      <c r="N31">
        <v>33.344950217104277</v>
      </c>
      <c r="O31" t="str">
        <f t="shared" si="3"/>
        <v>DOWN</v>
      </c>
      <c r="P31" t="str">
        <f t="shared" si="4"/>
        <v>DOWN</v>
      </c>
      <c r="Q31">
        <f t="shared" si="5"/>
        <v>2.1499999999999773</v>
      </c>
      <c r="R31">
        <f t="shared" si="6"/>
        <v>17.649999999999977</v>
      </c>
      <c r="S31">
        <f t="shared" si="7"/>
        <v>0.12181303116147196</v>
      </c>
      <c r="T31" t="str">
        <f t="shared" si="8"/>
        <v>DOWN</v>
      </c>
      <c r="U31" t="str">
        <f t="shared" si="9"/>
        <v>DOWN</v>
      </c>
      <c r="V31">
        <v>850.99413156617754</v>
      </c>
      <c r="W31">
        <v>833.64005788036684</v>
      </c>
      <c r="X31">
        <f t="shared" si="10"/>
        <v>17.354073685810704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840</v>
      </c>
      <c r="D32">
        <v>856.7</v>
      </c>
      <c r="E32">
        <v>838.55</v>
      </c>
      <c r="F32">
        <v>848</v>
      </c>
      <c r="G32">
        <f>_xll.TA_TYPPRICE(D32,E32,F32)</f>
        <v>847.75</v>
      </c>
      <c r="H32">
        <v>850.96567105518443</v>
      </c>
      <c r="I32" t="str">
        <f t="shared" si="0"/>
        <v>DOWN</v>
      </c>
      <c r="J32">
        <v>865.78583672912168</v>
      </c>
      <c r="K32">
        <v>845.72122892012351</v>
      </c>
      <c r="L32" t="str">
        <f t="shared" si="1"/>
        <v>No Confirmation</v>
      </c>
      <c r="M32" t="str">
        <f t="shared" si="2"/>
        <v>No Trend</v>
      </c>
      <c r="N32">
        <v>43.547662664392597</v>
      </c>
      <c r="O32" t="str">
        <f t="shared" si="3"/>
        <v>No Momentum</v>
      </c>
      <c r="P32" t="str">
        <f t="shared" si="4"/>
        <v>No Trend + Momentum</v>
      </c>
      <c r="Q32">
        <f t="shared" si="5"/>
        <v>9.4500000000000455</v>
      </c>
      <c r="R32">
        <f t="shared" si="6"/>
        <v>18.150000000000091</v>
      </c>
      <c r="S32">
        <f t="shared" si="7"/>
        <v>0.52066115702479332</v>
      </c>
      <c r="T32" t="str">
        <f t="shared" si="8"/>
        <v>No Indication</v>
      </c>
      <c r="U32" t="str">
        <f t="shared" si="9"/>
        <v>No T+M+I</v>
      </c>
      <c r="V32">
        <v>850.53349594061172</v>
      </c>
      <c r="W32">
        <v>834.70375729663601</v>
      </c>
      <c r="X32">
        <f t="shared" si="10"/>
        <v>15.829738643975702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854.95</v>
      </c>
      <c r="D33">
        <v>854.95</v>
      </c>
      <c r="E33">
        <v>838</v>
      </c>
      <c r="F33">
        <v>847</v>
      </c>
      <c r="G33">
        <f>_xll.TA_TYPPRICE(D33,E33,F33)</f>
        <v>846.65</v>
      </c>
      <c r="H33">
        <v>848.80783552759226</v>
      </c>
      <c r="I33" t="str">
        <f t="shared" si="0"/>
        <v>DOWN</v>
      </c>
      <c r="J33">
        <v>863.37787301153912</v>
      </c>
      <c r="K33">
        <v>844.00540027120712</v>
      </c>
      <c r="L33" t="str">
        <f t="shared" si="1"/>
        <v>No Confirmation</v>
      </c>
      <c r="M33" t="str">
        <f t="shared" si="2"/>
        <v>No Trend</v>
      </c>
      <c r="N33">
        <v>42.389024097002036</v>
      </c>
      <c r="O33" t="str">
        <f t="shared" si="3"/>
        <v>No Momentum</v>
      </c>
      <c r="P33" t="str">
        <f t="shared" si="4"/>
        <v>No Trend + Momentum</v>
      </c>
      <c r="Q33">
        <f t="shared" si="5"/>
        <v>9</v>
      </c>
      <c r="R33">
        <f t="shared" si="6"/>
        <v>16.950000000000045</v>
      </c>
      <c r="S33">
        <f t="shared" si="7"/>
        <v>0.53097345132743223</v>
      </c>
      <c r="T33" t="str">
        <f t="shared" si="8"/>
        <v>No Indication</v>
      </c>
      <c r="U33" t="str">
        <f t="shared" si="9"/>
        <v>No T+M+I</v>
      </c>
      <c r="V33">
        <v>849.98988118051761</v>
      </c>
      <c r="W33">
        <v>835.61459008947782</v>
      </c>
      <c r="X33">
        <f t="shared" si="10"/>
        <v>14.375291091039799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847</v>
      </c>
      <c r="D34">
        <v>864.7</v>
      </c>
      <c r="E34">
        <v>841.4</v>
      </c>
      <c r="F34">
        <v>856</v>
      </c>
      <c r="G34">
        <f>_xll.TA_TYPPRICE(D34,E34,F34)</f>
        <v>854.0333333333333</v>
      </c>
      <c r="H34">
        <v>851.42058443046278</v>
      </c>
      <c r="I34" t="str">
        <f t="shared" si="0"/>
        <v>UP</v>
      </c>
      <c r="J34">
        <v>863.67167900897493</v>
      </c>
      <c r="K34">
        <v>843.42642243316106</v>
      </c>
      <c r="L34" t="str">
        <f t="shared" si="1"/>
        <v>No Confirmation</v>
      </c>
      <c r="M34" t="str">
        <f t="shared" si="2"/>
        <v>No Trend</v>
      </c>
      <c r="N34">
        <v>55.660669847220468</v>
      </c>
      <c r="O34" t="str">
        <f t="shared" si="3"/>
        <v>No Momentum</v>
      </c>
      <c r="P34" t="str">
        <f t="shared" si="4"/>
        <v>No Trend + Momentum</v>
      </c>
      <c r="Q34">
        <f t="shared" si="5"/>
        <v>14.600000000000023</v>
      </c>
      <c r="R34">
        <f t="shared" si="6"/>
        <v>23.300000000000068</v>
      </c>
      <c r="S34">
        <f t="shared" si="7"/>
        <v>0.62660944206008495</v>
      </c>
      <c r="T34" t="str">
        <f t="shared" si="8"/>
        <v>No Indication</v>
      </c>
      <c r="U34" t="str">
        <f t="shared" si="9"/>
        <v>No T+M+I</v>
      </c>
      <c r="V34">
        <v>850.91451484505342</v>
      </c>
      <c r="W34">
        <v>837.12462045322025</v>
      </c>
      <c r="X34">
        <f t="shared" si="10"/>
        <v>13.789894391833172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858</v>
      </c>
      <c r="D35">
        <v>881</v>
      </c>
      <c r="E35">
        <v>858</v>
      </c>
      <c r="F35">
        <v>867</v>
      </c>
      <c r="G35">
        <f>_xll.TA_TYPPRICE(D35,E35,F35)</f>
        <v>868.66666666666663</v>
      </c>
      <c r="H35">
        <v>860.04362554856471</v>
      </c>
      <c r="I35" t="str">
        <f t="shared" si="0"/>
        <v>UP</v>
      </c>
      <c r="J35">
        <v>867.5224170069805</v>
      </c>
      <c r="K35">
        <v>846.66499522579193</v>
      </c>
      <c r="L35" t="str">
        <f t="shared" si="1"/>
        <v>No Confirmation</v>
      </c>
      <c r="M35" t="str">
        <f t="shared" si="2"/>
        <v>No Trend</v>
      </c>
      <c r="N35">
        <v>67.203400350550666</v>
      </c>
      <c r="O35" t="str">
        <f t="shared" si="3"/>
        <v>UP</v>
      </c>
      <c r="P35" t="str">
        <f t="shared" si="4"/>
        <v>No Trend + Momentum</v>
      </c>
      <c r="Q35">
        <f t="shared" si="5"/>
        <v>9</v>
      </c>
      <c r="R35">
        <f t="shared" si="6"/>
        <v>23</v>
      </c>
      <c r="S35">
        <f t="shared" si="7"/>
        <v>0.39130434782608697</v>
      </c>
      <c r="T35" t="str">
        <f t="shared" si="8"/>
        <v>No Indication</v>
      </c>
      <c r="U35" t="str">
        <f t="shared" si="9"/>
        <v>No T+M+I</v>
      </c>
      <c r="V35">
        <v>853.3892048688914</v>
      </c>
      <c r="W35">
        <v>839.33761153075943</v>
      </c>
      <c r="X35">
        <f t="shared" si="10"/>
        <v>14.051593338131966</v>
      </c>
      <c r="Y35">
        <v>17.753805974117981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867.25</v>
      </c>
      <c r="D36">
        <v>884.25</v>
      </c>
      <c r="E36">
        <v>865.1</v>
      </c>
      <c r="F36">
        <v>875</v>
      </c>
      <c r="G36">
        <f>_xll.TA_TYPPRICE(D36,E36,F36)</f>
        <v>874.7833333333333</v>
      </c>
      <c r="H36">
        <v>867.413479440949</v>
      </c>
      <c r="I36" t="str">
        <f t="shared" si="0"/>
        <v>UP</v>
      </c>
      <c r="J36">
        <v>871.23965767209597</v>
      </c>
      <c r="K36">
        <v>850.76166295339374</v>
      </c>
      <c r="L36" t="str">
        <f t="shared" si="1"/>
        <v>UP</v>
      </c>
      <c r="M36" t="str">
        <f t="shared" si="2"/>
        <v>UP</v>
      </c>
      <c r="N36">
        <v>73.479717594724463</v>
      </c>
      <c r="O36" t="str">
        <f t="shared" si="3"/>
        <v>UP</v>
      </c>
      <c r="P36" t="str">
        <f t="shared" si="4"/>
        <v>UP</v>
      </c>
      <c r="Q36">
        <f t="shared" si="5"/>
        <v>9.8999999999999773</v>
      </c>
      <c r="R36">
        <f t="shared" si="6"/>
        <v>19.149999999999977</v>
      </c>
      <c r="S36">
        <f t="shared" si="7"/>
        <v>0.51697127937336762</v>
      </c>
      <c r="T36" t="str">
        <f t="shared" si="8"/>
        <v>No Indication</v>
      </c>
      <c r="U36" t="str">
        <f t="shared" si="9"/>
        <v>No T+M+I</v>
      </c>
      <c r="V36">
        <v>856.71394258136968</v>
      </c>
      <c r="W36">
        <v>841.9792699358884</v>
      </c>
      <c r="X36">
        <f t="shared" si="10"/>
        <v>14.734672645481282</v>
      </c>
      <c r="Y36">
        <v>17.149979308390641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886</v>
      </c>
      <c r="D37">
        <v>891.85</v>
      </c>
      <c r="E37">
        <v>858.9</v>
      </c>
      <c r="F37">
        <v>861</v>
      </c>
      <c r="G37">
        <f>_xll.TA_TYPPRICE(D37,E37,F37)</f>
        <v>870.58333333333337</v>
      </c>
      <c r="H37">
        <v>868.99840638714113</v>
      </c>
      <c r="I37" t="str">
        <f t="shared" si="0"/>
        <v>DOWN</v>
      </c>
      <c r="J37">
        <v>875.81973374496351</v>
      </c>
      <c r="K37">
        <v>852.57018229708399</v>
      </c>
      <c r="L37" t="str">
        <f t="shared" si="1"/>
        <v>No Confirmation</v>
      </c>
      <c r="M37" t="str">
        <f t="shared" si="2"/>
        <v>No Trend</v>
      </c>
      <c r="N37">
        <v>51.796471239538903</v>
      </c>
      <c r="O37" t="str">
        <f t="shared" si="3"/>
        <v>No Momentum</v>
      </c>
      <c r="P37" t="str">
        <f t="shared" si="4"/>
        <v>No Trend + Momentum</v>
      </c>
      <c r="Q37">
        <f t="shared" si="5"/>
        <v>2.1000000000000227</v>
      </c>
      <c r="R37">
        <f t="shared" si="6"/>
        <v>32.950000000000045</v>
      </c>
      <c r="S37">
        <f t="shared" si="7"/>
        <v>6.3732928679818501E-2</v>
      </c>
      <c r="T37" t="str">
        <f t="shared" si="8"/>
        <v>DOWN</v>
      </c>
      <c r="U37" t="str">
        <f t="shared" si="9"/>
        <v>No T+M+I</v>
      </c>
      <c r="V37">
        <v>857.37333603038974</v>
      </c>
      <c r="W37">
        <v>843.38821290360033</v>
      </c>
      <c r="X37">
        <f t="shared" si="10"/>
        <v>13.985123126789404</v>
      </c>
      <c r="Y37">
        <v>16.517008072070393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860</v>
      </c>
      <c r="D38">
        <v>874</v>
      </c>
      <c r="E38">
        <v>855.35</v>
      </c>
      <c r="F38">
        <v>866</v>
      </c>
      <c r="G38">
        <f>_xll.TA_TYPPRICE(D38,E38,F38)</f>
        <v>865.11666666666667</v>
      </c>
      <c r="H38">
        <v>867.05753652690396</v>
      </c>
      <c r="I38" t="str">
        <f t="shared" si="0"/>
        <v>DOWN</v>
      </c>
      <c r="J38">
        <v>875.41534846830496</v>
      </c>
      <c r="K38">
        <v>853.18791956439861</v>
      </c>
      <c r="L38" t="str">
        <f t="shared" si="1"/>
        <v>No Confirmation</v>
      </c>
      <c r="M38" t="str">
        <f t="shared" si="2"/>
        <v>No Trend</v>
      </c>
      <c r="N38">
        <v>57.407493659029242</v>
      </c>
      <c r="O38" t="str">
        <f t="shared" si="3"/>
        <v>No Momentum</v>
      </c>
      <c r="P38" t="str">
        <f t="shared" si="4"/>
        <v>No Trend + Momentum</v>
      </c>
      <c r="Q38">
        <f t="shared" si="5"/>
        <v>10.649999999999977</v>
      </c>
      <c r="R38">
        <f t="shared" si="6"/>
        <v>18.649999999999977</v>
      </c>
      <c r="S38">
        <f t="shared" si="7"/>
        <v>0.57104557640750619</v>
      </c>
      <c r="T38" t="str">
        <f t="shared" si="8"/>
        <v>No Indication</v>
      </c>
      <c r="U38" t="str">
        <f t="shared" si="9"/>
        <v>No T+M+I</v>
      </c>
      <c r="V38">
        <v>858.7005151026375</v>
      </c>
      <c r="W38">
        <v>845.06316009592626</v>
      </c>
      <c r="X38">
        <f t="shared" si="10"/>
        <v>13.637355006711232</v>
      </c>
      <c r="Y38">
        <v>15.94107745899856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861.8</v>
      </c>
      <c r="D39">
        <v>865.6</v>
      </c>
      <c r="E39">
        <v>856.2</v>
      </c>
      <c r="F39">
        <v>861</v>
      </c>
      <c r="G39">
        <f>_xll.TA_TYPPRICE(D39,E39,F39)</f>
        <v>860.93333333333339</v>
      </c>
      <c r="H39">
        <v>863.99543493011868</v>
      </c>
      <c r="I39" t="str">
        <f t="shared" si="0"/>
        <v>DOWN</v>
      </c>
      <c r="J39">
        <v>873.23415991979277</v>
      </c>
      <c r="K39">
        <v>853.85727077231002</v>
      </c>
      <c r="L39" t="str">
        <f t="shared" si="1"/>
        <v>No Confirmation</v>
      </c>
      <c r="M39" t="str">
        <f t="shared" si="2"/>
        <v>No Trend</v>
      </c>
      <c r="N39">
        <v>50.115515094618047</v>
      </c>
      <c r="O39" t="str">
        <f t="shared" si="3"/>
        <v>No Momentum</v>
      </c>
      <c r="P39" t="str">
        <f t="shared" si="4"/>
        <v>No Trend + Momentum</v>
      </c>
      <c r="Q39">
        <f t="shared" si="5"/>
        <v>4.7999999999999545</v>
      </c>
      <c r="R39">
        <f t="shared" si="6"/>
        <v>9.3999999999999773</v>
      </c>
      <c r="S39">
        <f t="shared" si="7"/>
        <v>0.51063829787233683</v>
      </c>
      <c r="T39" t="str">
        <f t="shared" si="8"/>
        <v>No Indication</v>
      </c>
      <c r="U39" t="str">
        <f t="shared" si="9"/>
        <v>No T+M+I</v>
      </c>
      <c r="V39">
        <v>859.05428200992401</v>
      </c>
      <c r="W39">
        <v>846.24366675548731</v>
      </c>
      <c r="X39">
        <f t="shared" si="10"/>
        <v>12.810615254436698</v>
      </c>
      <c r="Y39">
        <v>15.314985018086187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861.5</v>
      </c>
      <c r="D40">
        <v>864.8</v>
      </c>
      <c r="E40">
        <v>830.2</v>
      </c>
      <c r="F40">
        <v>836</v>
      </c>
      <c r="G40">
        <f>_xll.TA_TYPPRICE(D40,E40,F40)</f>
        <v>843.66666666666663</v>
      </c>
      <c r="H40">
        <v>853.83105079839265</v>
      </c>
      <c r="I40" t="str">
        <f t="shared" si="0"/>
        <v>DOWN</v>
      </c>
      <c r="J40">
        <v>871.35990215983884</v>
      </c>
      <c r="K40">
        <v>848.60009948957452</v>
      </c>
      <c r="L40" t="str">
        <f t="shared" si="1"/>
        <v>DOWN</v>
      </c>
      <c r="M40" t="str">
        <f t="shared" si="2"/>
        <v>DOWN</v>
      </c>
      <c r="N40">
        <v>27.936882819239255</v>
      </c>
      <c r="O40" t="str">
        <f t="shared" si="3"/>
        <v>DOWN</v>
      </c>
      <c r="P40" t="str">
        <f t="shared" si="4"/>
        <v>DOWN</v>
      </c>
      <c r="Q40">
        <f t="shared" si="5"/>
        <v>5.7999999999999545</v>
      </c>
      <c r="R40">
        <f t="shared" si="6"/>
        <v>34.599999999999909</v>
      </c>
      <c r="S40">
        <f t="shared" si="7"/>
        <v>0.16763005780346735</v>
      </c>
      <c r="T40" t="str">
        <f t="shared" si="8"/>
        <v>DOWN</v>
      </c>
      <c r="U40" t="str">
        <f t="shared" si="9"/>
        <v>DOWN</v>
      </c>
      <c r="V40">
        <v>855.50746939301257</v>
      </c>
      <c r="W40">
        <v>845.48487662545119</v>
      </c>
      <c r="X40">
        <f t="shared" si="10"/>
        <v>10.022592767561378</v>
      </c>
      <c r="Y40">
        <v>14.256506567981225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836.05</v>
      </c>
      <c r="D41">
        <v>844.85</v>
      </c>
      <c r="E41">
        <v>825.1</v>
      </c>
      <c r="F41">
        <v>832</v>
      </c>
      <c r="G41">
        <f>_xll.TA_TYPPRICE(D41,E41,F41)</f>
        <v>833.98333333333323</v>
      </c>
      <c r="H41">
        <v>843.907192065863</v>
      </c>
      <c r="I41" t="str">
        <f t="shared" si="0"/>
        <v>DOWN</v>
      </c>
      <c r="J41">
        <v>865.46881279098579</v>
      </c>
      <c r="K41">
        <v>843.37785515855796</v>
      </c>
      <c r="L41" t="str">
        <f t="shared" si="1"/>
        <v>DOWN</v>
      </c>
      <c r="M41" t="str">
        <f t="shared" si="2"/>
        <v>DOWN</v>
      </c>
      <c r="N41">
        <v>25.665250374709743</v>
      </c>
      <c r="O41" t="str">
        <f t="shared" si="3"/>
        <v>DOWN</v>
      </c>
      <c r="P41" t="str">
        <f t="shared" si="4"/>
        <v>DOWN</v>
      </c>
      <c r="Q41">
        <f t="shared" si="5"/>
        <v>6.8999999999999773</v>
      </c>
      <c r="R41">
        <f t="shared" si="6"/>
        <v>19.75</v>
      </c>
      <c r="S41">
        <f t="shared" si="7"/>
        <v>0.3493670886075938</v>
      </c>
      <c r="T41" t="str">
        <f t="shared" si="8"/>
        <v>No Indication</v>
      </c>
      <c r="U41" t="str">
        <f t="shared" si="9"/>
        <v>No T+M+I</v>
      </c>
      <c r="V41">
        <v>851.89093564024142</v>
      </c>
      <c r="W41">
        <v>844.48599687541775</v>
      </c>
      <c r="X41">
        <f t="shared" si="10"/>
        <v>7.4049387648236689</v>
      </c>
      <c r="Y41">
        <v>12.886193007349714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834</v>
      </c>
      <c r="D42">
        <v>835.1</v>
      </c>
      <c r="E42">
        <v>823</v>
      </c>
      <c r="F42">
        <v>835</v>
      </c>
      <c r="G42">
        <f>_xll.TA_TYPPRICE(D42,E42,F42)</f>
        <v>831.0333333333333</v>
      </c>
      <c r="H42">
        <v>837.47026269959815</v>
      </c>
      <c r="I42" t="str">
        <f t="shared" si="0"/>
        <v>DOWN</v>
      </c>
      <c r="J42">
        <v>858.72018772632225</v>
      </c>
      <c r="K42">
        <v>838.84944290110059</v>
      </c>
      <c r="L42" t="str">
        <f t="shared" si="1"/>
        <v>DOWN</v>
      </c>
      <c r="M42" t="str">
        <f t="shared" si="2"/>
        <v>DOWN</v>
      </c>
      <c r="N42">
        <v>30.93048579853766</v>
      </c>
      <c r="O42" t="str">
        <f t="shared" si="3"/>
        <v>DOWN</v>
      </c>
      <c r="P42" t="str">
        <f t="shared" si="4"/>
        <v>DOWN</v>
      </c>
      <c r="Q42">
        <f t="shared" si="5"/>
        <v>12</v>
      </c>
      <c r="R42">
        <f t="shared" si="6"/>
        <v>12.100000000000023</v>
      </c>
      <c r="S42">
        <f t="shared" si="7"/>
        <v>0.99173553719008078</v>
      </c>
      <c r="T42" t="str">
        <f t="shared" si="8"/>
        <v>UP</v>
      </c>
      <c r="U42" t="str">
        <f t="shared" si="9"/>
        <v>No T+M+I</v>
      </c>
      <c r="V42">
        <v>849.29233015712737</v>
      </c>
      <c r="W42">
        <v>843.78333044020167</v>
      </c>
      <c r="X42">
        <f t="shared" si="10"/>
        <v>5.5089997169257003</v>
      </c>
      <c r="Y42">
        <v>11.410754349264911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831.1</v>
      </c>
      <c r="D43">
        <v>840.5</v>
      </c>
      <c r="E43">
        <v>821.1</v>
      </c>
      <c r="F43">
        <v>824</v>
      </c>
      <c r="G43">
        <f>_xll.TA_TYPPRICE(D43,E43,F43)</f>
        <v>828.5333333333333</v>
      </c>
      <c r="H43">
        <v>833.00179801646573</v>
      </c>
      <c r="I43" t="str">
        <f t="shared" si="0"/>
        <v>DOWN</v>
      </c>
      <c r="J43">
        <v>854.67125712047289</v>
      </c>
      <c r="K43">
        <v>834.90512225641157</v>
      </c>
      <c r="L43" t="str">
        <f t="shared" si="1"/>
        <v>DOWN</v>
      </c>
      <c r="M43" t="str">
        <f t="shared" si="2"/>
        <v>DOWN</v>
      </c>
      <c r="N43">
        <v>23.350036876468401</v>
      </c>
      <c r="O43" t="str">
        <f t="shared" si="3"/>
        <v>DOWN</v>
      </c>
      <c r="P43" t="str">
        <f t="shared" si="4"/>
        <v>DOWN</v>
      </c>
      <c r="Q43">
        <f t="shared" si="5"/>
        <v>2.8999999999999773</v>
      </c>
      <c r="R43">
        <f t="shared" si="6"/>
        <v>19.399999999999977</v>
      </c>
      <c r="S43">
        <f t="shared" si="7"/>
        <v>0.14948453608247322</v>
      </c>
      <c r="T43" t="str">
        <f t="shared" si="8"/>
        <v>DOWN</v>
      </c>
      <c r="U43" t="str">
        <f t="shared" si="9"/>
        <v>DOWN</v>
      </c>
      <c r="V43">
        <v>845.40120244064622</v>
      </c>
      <c r="W43">
        <v>842.31789855574232</v>
      </c>
      <c r="X43">
        <f t="shared" si="10"/>
        <v>3.0833038849038985</v>
      </c>
      <c r="Y43">
        <v>9.7452642563927085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838.30000000000007</v>
      </c>
      <c r="AE43">
        <f t="shared" si="16"/>
        <v>833.1</v>
      </c>
      <c r="AF43">
        <f t="shared" si="17"/>
        <v>830.80000000000007</v>
      </c>
      <c r="AG43">
        <f t="shared" si="18"/>
        <v>828.5</v>
      </c>
      <c r="AH43">
        <f t="shared" si="19"/>
        <v>828.5</v>
      </c>
    </row>
    <row r="44" spans="1:34" x14ac:dyDescent="0.25">
      <c r="A44" t="s">
        <v>5</v>
      </c>
      <c r="B44" s="1">
        <v>42916</v>
      </c>
      <c r="C44">
        <v>824.5</v>
      </c>
      <c r="D44">
        <v>844</v>
      </c>
      <c r="E44">
        <v>821.4</v>
      </c>
      <c r="F44">
        <v>843</v>
      </c>
      <c r="G44">
        <f>_xll.TA_TYPPRICE(D44,E44,F44)</f>
        <v>836.13333333333333</v>
      </c>
      <c r="H44">
        <v>834.56756567489947</v>
      </c>
      <c r="I44" t="str">
        <f t="shared" si="0"/>
        <v>UP</v>
      </c>
      <c r="J44">
        <v>852.29986664925673</v>
      </c>
      <c r="K44">
        <v>831.90398397720901</v>
      </c>
      <c r="L44" t="str">
        <f t="shared" si="1"/>
        <v>No Confirmation</v>
      </c>
      <c r="M44" t="str">
        <f t="shared" si="2"/>
        <v>No Trend</v>
      </c>
      <c r="N44">
        <v>49.87414968450873</v>
      </c>
      <c r="O44" t="str">
        <f t="shared" si="3"/>
        <v>No Momentum</v>
      </c>
      <c r="P44" t="str">
        <f t="shared" si="4"/>
        <v>No Trend + Momentum</v>
      </c>
      <c r="Q44">
        <f t="shared" si="5"/>
        <v>21.600000000000023</v>
      </c>
      <c r="R44">
        <f t="shared" si="6"/>
        <v>22.600000000000023</v>
      </c>
      <c r="S44">
        <f t="shared" si="7"/>
        <v>0.95575221238938057</v>
      </c>
      <c r="T44" t="str">
        <f t="shared" si="8"/>
        <v>UP</v>
      </c>
      <c r="U44" t="str">
        <f t="shared" si="9"/>
        <v>No T+M+I</v>
      </c>
      <c r="V44">
        <v>845.03178668054682</v>
      </c>
      <c r="W44">
        <v>842.36842458865033</v>
      </c>
      <c r="X44">
        <f t="shared" si="10"/>
        <v>2.663362091896488</v>
      </c>
      <c r="Y44">
        <v>8.3288838234934648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841</v>
      </c>
      <c r="D45">
        <v>859</v>
      </c>
      <c r="E45">
        <v>841</v>
      </c>
      <c r="F45">
        <v>858</v>
      </c>
      <c r="G45">
        <f>_xll.TA_TYPPRICE(D45,E45,F45)</f>
        <v>852.66666666666663</v>
      </c>
      <c r="H45">
        <v>843.61711617078299</v>
      </c>
      <c r="I45" t="str">
        <f t="shared" si="0"/>
        <v>UP</v>
      </c>
      <c r="J45">
        <v>853.78878517164412</v>
      </c>
      <c r="K45">
        <v>833.92532087116251</v>
      </c>
      <c r="L45" t="str">
        <f t="shared" si="1"/>
        <v>UP</v>
      </c>
      <c r="M45" t="str">
        <f t="shared" si="2"/>
        <v>UP</v>
      </c>
      <c r="N45">
        <v>62.634166822909435</v>
      </c>
      <c r="O45" t="str">
        <f t="shared" si="3"/>
        <v>UP</v>
      </c>
      <c r="P45" t="str">
        <f t="shared" si="4"/>
        <v>UP</v>
      </c>
      <c r="Q45">
        <f t="shared" si="5"/>
        <v>17</v>
      </c>
      <c r="R45">
        <f t="shared" si="6"/>
        <v>18</v>
      </c>
      <c r="S45">
        <f t="shared" si="7"/>
        <v>0.94444444444444442</v>
      </c>
      <c r="T45" t="str">
        <f t="shared" si="8"/>
        <v>UP</v>
      </c>
      <c r="U45" t="str">
        <f t="shared" si="9"/>
        <v>UP</v>
      </c>
      <c r="V45">
        <v>847.02689642200119</v>
      </c>
      <c r="W45">
        <v>843.5263190635651</v>
      </c>
      <c r="X45">
        <f t="shared" si="10"/>
        <v>3.5005773584360895</v>
      </c>
      <c r="Y45">
        <v>7.3632225304819894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860.7</v>
      </c>
      <c r="D46">
        <v>860.7</v>
      </c>
      <c r="E46">
        <v>845</v>
      </c>
      <c r="F46">
        <v>850</v>
      </c>
      <c r="G46">
        <f>_xll.TA_TYPPRICE(D46,E46,F46)</f>
        <v>851.9</v>
      </c>
      <c r="H46">
        <v>847.75855808539154</v>
      </c>
      <c r="I46" t="str">
        <f t="shared" si="0"/>
        <v>UP</v>
      </c>
      <c r="J46">
        <v>855.3246106890565</v>
      </c>
      <c r="K46">
        <v>836.38636067757079</v>
      </c>
      <c r="L46" t="str">
        <f t="shared" si="1"/>
        <v>No Confirmation</v>
      </c>
      <c r="M46" t="str">
        <f t="shared" si="2"/>
        <v>No Trend</v>
      </c>
      <c r="N46">
        <v>53.546912542581552</v>
      </c>
      <c r="O46" t="str">
        <f t="shared" si="3"/>
        <v>No Momentum</v>
      </c>
      <c r="P46" t="str">
        <f t="shared" si="4"/>
        <v>No Trend + Momentum</v>
      </c>
      <c r="Q46">
        <f t="shared" si="5"/>
        <v>5</v>
      </c>
      <c r="R46">
        <f t="shared" si="6"/>
        <v>15.700000000000045</v>
      </c>
      <c r="S46">
        <f t="shared" si="7"/>
        <v>0.31847133757961693</v>
      </c>
      <c r="T46" t="str">
        <f t="shared" si="8"/>
        <v>No Indication</v>
      </c>
      <c r="U46" t="str">
        <f t="shared" si="9"/>
        <v>No T+M+I</v>
      </c>
      <c r="V46">
        <v>847.48429697246252</v>
      </c>
      <c r="W46">
        <v>844.00585098478246</v>
      </c>
      <c r="X46">
        <f t="shared" si="10"/>
        <v>3.4784459876800611</v>
      </c>
      <c r="Y46">
        <v>6.5862672219216041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847.7</v>
      </c>
      <c r="D47">
        <v>856.85</v>
      </c>
      <c r="E47">
        <v>846.1</v>
      </c>
      <c r="F47">
        <v>854</v>
      </c>
      <c r="G47">
        <f>_xll.TA_TYPPRICE(D47,E47,F47)</f>
        <v>852.31666666666661</v>
      </c>
      <c r="H47">
        <v>850.03761237602907</v>
      </c>
      <c r="I47" t="str">
        <f t="shared" si="0"/>
        <v>UP</v>
      </c>
      <c r="J47">
        <v>855.66358609148836</v>
      </c>
      <c r="K47">
        <v>838.54494719366619</v>
      </c>
      <c r="L47" t="str">
        <f t="shared" si="1"/>
        <v>No Confirmation</v>
      </c>
      <c r="M47" t="str">
        <f t="shared" si="2"/>
        <v>No Trend</v>
      </c>
      <c r="N47">
        <v>57.40897656862105</v>
      </c>
      <c r="O47" t="str">
        <f t="shared" si="3"/>
        <v>No Momentum</v>
      </c>
      <c r="P47" t="str">
        <f t="shared" si="4"/>
        <v>No Trend + Momentum</v>
      </c>
      <c r="Q47">
        <f t="shared" si="5"/>
        <v>7.8999999999999773</v>
      </c>
      <c r="R47">
        <f t="shared" si="6"/>
        <v>10.75</v>
      </c>
      <c r="S47">
        <f t="shared" si="7"/>
        <v>0.73488372093023047</v>
      </c>
      <c r="T47" t="str">
        <f t="shared" si="8"/>
        <v>No Indication</v>
      </c>
      <c r="U47" t="str">
        <f t="shared" si="9"/>
        <v>No T+M+I</v>
      </c>
      <c r="V47">
        <v>848.48671282285295</v>
      </c>
      <c r="W47">
        <v>844.74615831924302</v>
      </c>
      <c r="X47">
        <f t="shared" si="10"/>
        <v>3.7405545036099284</v>
      </c>
      <c r="Y47">
        <v>6.0171246782592691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853.1</v>
      </c>
      <c r="D48">
        <v>856.05</v>
      </c>
      <c r="E48">
        <v>843.1</v>
      </c>
      <c r="F48">
        <v>844</v>
      </c>
      <c r="G48">
        <f>_xll.TA_TYPPRICE(D48,E48,F48)</f>
        <v>847.7166666666667</v>
      </c>
      <c r="H48">
        <v>848.87713952134789</v>
      </c>
      <c r="I48" t="str">
        <f t="shared" si="0"/>
        <v>DOWN</v>
      </c>
      <c r="J48">
        <v>855.74945584893533</v>
      </c>
      <c r="K48">
        <v>839.55718115062928</v>
      </c>
      <c r="L48" t="str">
        <f t="shared" si="1"/>
        <v>No Confirmation</v>
      </c>
      <c r="M48" t="str">
        <f t="shared" si="2"/>
        <v>No Trend</v>
      </c>
      <c r="N48">
        <v>45.569572105470712</v>
      </c>
      <c r="O48" t="str">
        <f t="shared" si="3"/>
        <v>No Momentum</v>
      </c>
      <c r="P48" t="str">
        <f t="shared" si="4"/>
        <v>No Trend + Momentum</v>
      </c>
      <c r="Q48">
        <f t="shared" si="5"/>
        <v>0.89999999999997726</v>
      </c>
      <c r="R48">
        <f t="shared" si="6"/>
        <v>12.949999999999932</v>
      </c>
      <c r="S48">
        <f t="shared" si="7"/>
        <v>6.949806949806811E-2</v>
      </c>
      <c r="T48" t="str">
        <f t="shared" si="8"/>
        <v>DOWN</v>
      </c>
      <c r="U48" t="str">
        <f t="shared" si="9"/>
        <v>No T+M+I</v>
      </c>
      <c r="V48">
        <v>847.79644931164478</v>
      </c>
      <c r="W48">
        <v>844.69088733263243</v>
      </c>
      <c r="X48">
        <f t="shared" si="10"/>
        <v>3.1055619790123501</v>
      </c>
      <c r="Y48">
        <v>5.4348121384098853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845.35</v>
      </c>
      <c r="D49">
        <v>851.85</v>
      </c>
      <c r="E49">
        <v>840.75</v>
      </c>
      <c r="F49">
        <v>851</v>
      </c>
      <c r="G49">
        <f>_xll.TA_TYPPRICE(D49,E49,F49)</f>
        <v>847.86666666666667</v>
      </c>
      <c r="H49">
        <v>848.37190309400728</v>
      </c>
      <c r="I49" t="str">
        <f t="shared" si="0"/>
        <v>UP</v>
      </c>
      <c r="J49">
        <v>854.88291010472744</v>
      </c>
      <c r="K49">
        <v>839.82225200604501</v>
      </c>
      <c r="L49" t="str">
        <f t="shared" si="1"/>
        <v>No Confirmation</v>
      </c>
      <c r="M49" t="str">
        <f t="shared" si="2"/>
        <v>No Trend</v>
      </c>
      <c r="N49">
        <v>53.890122804679372</v>
      </c>
      <c r="O49" t="str">
        <f t="shared" si="3"/>
        <v>No Momentum</v>
      </c>
      <c r="P49" t="str">
        <f t="shared" si="4"/>
        <v>No Trend + Momentum</v>
      </c>
      <c r="Q49">
        <f t="shared" si="5"/>
        <v>10.25</v>
      </c>
      <c r="R49">
        <f t="shared" si="6"/>
        <v>11.100000000000023</v>
      </c>
      <c r="S49">
        <f t="shared" si="7"/>
        <v>0.92342342342342154</v>
      </c>
      <c r="T49" t="str">
        <f t="shared" si="8"/>
        <v>UP</v>
      </c>
      <c r="U49" t="str">
        <f t="shared" si="9"/>
        <v>No T+M+I</v>
      </c>
      <c r="V49">
        <v>848.28930326369948</v>
      </c>
      <c r="W49">
        <v>845.15822901169668</v>
      </c>
      <c r="X49">
        <f t="shared" si="10"/>
        <v>3.1310742520028043</v>
      </c>
      <c r="Y49">
        <v>4.9740645611284693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861.85</v>
      </c>
      <c r="D50">
        <v>861.85</v>
      </c>
      <c r="E50">
        <v>848</v>
      </c>
      <c r="F50">
        <v>852</v>
      </c>
      <c r="G50">
        <f>_xll.TA_TYPPRICE(D50,E50,F50)</f>
        <v>853.94999999999993</v>
      </c>
      <c r="H50">
        <v>851.16095154700361</v>
      </c>
      <c r="I50" t="str">
        <f t="shared" si="0"/>
        <v>UP</v>
      </c>
      <c r="J50">
        <v>856.43115230367687</v>
      </c>
      <c r="K50">
        <v>841.639529338035</v>
      </c>
      <c r="L50" t="str">
        <f t="shared" si="1"/>
        <v>No Confirmation</v>
      </c>
      <c r="M50" t="str">
        <f t="shared" si="2"/>
        <v>No Trend</v>
      </c>
      <c r="N50">
        <v>55.115359641618298</v>
      </c>
      <c r="O50" t="str">
        <f t="shared" si="3"/>
        <v>No Momentum</v>
      </c>
      <c r="P50" t="str">
        <f t="shared" si="4"/>
        <v>No Trend + Momentum</v>
      </c>
      <c r="Q50">
        <f t="shared" si="5"/>
        <v>4</v>
      </c>
      <c r="R50">
        <f t="shared" si="6"/>
        <v>13.850000000000023</v>
      </c>
      <c r="S50">
        <f t="shared" si="7"/>
        <v>0.28880866425992735</v>
      </c>
      <c r="T50" t="str">
        <f t="shared" si="8"/>
        <v>No Indication</v>
      </c>
      <c r="U50" t="str">
        <f t="shared" si="9"/>
        <v>No T+M+I</v>
      </c>
      <c r="V50">
        <v>848.86017968466876</v>
      </c>
      <c r="W50">
        <v>845.66502686268211</v>
      </c>
      <c r="X50">
        <f t="shared" si="10"/>
        <v>3.1951528219866532</v>
      </c>
      <c r="Y50">
        <v>4.6182822133001062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849.55</v>
      </c>
      <c r="D51">
        <v>864</v>
      </c>
      <c r="E51">
        <v>849.05</v>
      </c>
      <c r="F51">
        <v>853</v>
      </c>
      <c r="G51">
        <f>_xll.TA_TYPPRICE(D51,E51,F51)</f>
        <v>855.35</v>
      </c>
      <c r="H51">
        <v>853.25547577350176</v>
      </c>
      <c r="I51" t="str">
        <f t="shared" si="0"/>
        <v>DOWN</v>
      </c>
      <c r="J51">
        <v>858.11311845841533</v>
      </c>
      <c r="K51">
        <v>843.28630059624948</v>
      </c>
      <c r="L51" t="str">
        <f t="shared" si="1"/>
        <v>No Confirmation</v>
      </c>
      <c r="M51" t="str">
        <f t="shared" si="2"/>
        <v>No Trend</v>
      </c>
      <c r="N51">
        <v>56.558282392400713</v>
      </c>
      <c r="O51" t="str">
        <f t="shared" si="3"/>
        <v>No Momentum</v>
      </c>
      <c r="P51" t="str">
        <f t="shared" si="4"/>
        <v>No Trend + Momentum</v>
      </c>
      <c r="Q51">
        <f t="shared" si="5"/>
        <v>3.9500000000000455</v>
      </c>
      <c r="R51">
        <f t="shared" si="6"/>
        <v>14.950000000000045</v>
      </c>
      <c r="S51">
        <f t="shared" si="7"/>
        <v>0.26421404682274469</v>
      </c>
      <c r="T51" t="str">
        <f t="shared" si="8"/>
        <v>No Indication</v>
      </c>
      <c r="U51" t="str">
        <f t="shared" si="9"/>
        <v>No T+M+I</v>
      </c>
      <c r="V51">
        <v>849.49707511779661</v>
      </c>
      <c r="W51">
        <v>846.20835820618709</v>
      </c>
      <c r="X51">
        <f t="shared" si="10"/>
        <v>3.2887169116095265</v>
      </c>
      <c r="Y51">
        <v>4.3523691529619901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852.2</v>
      </c>
      <c r="D52">
        <v>874.9</v>
      </c>
      <c r="E52">
        <v>852.2</v>
      </c>
      <c r="F52">
        <v>866</v>
      </c>
      <c r="G52">
        <f>_xll.TA_TYPPRICE(D52,E52,F52)</f>
        <v>864.36666666666667</v>
      </c>
      <c r="H52">
        <v>858.81107122008416</v>
      </c>
      <c r="I52" t="str">
        <f t="shared" si="0"/>
        <v>UP</v>
      </c>
      <c r="J52">
        <v>861.8435365787675</v>
      </c>
      <c r="K52">
        <v>845.2671226859718</v>
      </c>
      <c r="L52" t="str">
        <f t="shared" si="1"/>
        <v>UP</v>
      </c>
      <c r="M52" t="str">
        <f t="shared" si="2"/>
        <v>UP</v>
      </c>
      <c r="N52">
        <v>71.464877108033718</v>
      </c>
      <c r="O52" t="str">
        <f t="shared" si="3"/>
        <v>UP</v>
      </c>
      <c r="P52" t="str">
        <f t="shared" si="4"/>
        <v>UP</v>
      </c>
      <c r="Q52">
        <f t="shared" si="5"/>
        <v>13.799999999999955</v>
      </c>
      <c r="R52">
        <f t="shared" si="6"/>
        <v>22.699999999999932</v>
      </c>
      <c r="S52">
        <f t="shared" si="7"/>
        <v>0.60792951541850204</v>
      </c>
      <c r="T52" t="str">
        <f t="shared" si="8"/>
        <v>No Indication</v>
      </c>
      <c r="U52" t="str">
        <f t="shared" si="9"/>
        <v>No T+M+I</v>
      </c>
      <c r="V52">
        <v>852.03598663813557</v>
      </c>
      <c r="W52">
        <v>847.67440574646957</v>
      </c>
      <c r="X52">
        <f t="shared" si="10"/>
        <v>4.3615808916659944</v>
      </c>
      <c r="Y52">
        <v>4.3542115007027906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868</v>
      </c>
      <c r="D53">
        <v>873.9</v>
      </c>
      <c r="E53">
        <v>859.05</v>
      </c>
      <c r="F53">
        <v>864</v>
      </c>
      <c r="G53">
        <f>_xll.TA_TYPPRICE(D53,E53,F53)</f>
        <v>865.65</v>
      </c>
      <c r="H53">
        <v>862.23053561004212</v>
      </c>
      <c r="I53" t="str">
        <f t="shared" si="0"/>
        <v>UP</v>
      </c>
      <c r="J53">
        <v>864.52275067237474</v>
      </c>
      <c r="K53">
        <v>848.32998431131136</v>
      </c>
      <c r="L53" t="str">
        <f t="shared" si="1"/>
        <v>No Confirmation</v>
      </c>
      <c r="M53" t="str">
        <f t="shared" si="2"/>
        <v>No Trend</v>
      </c>
      <c r="N53">
        <v>67.040947043842152</v>
      </c>
      <c r="O53" t="str">
        <f t="shared" si="3"/>
        <v>UP</v>
      </c>
      <c r="P53" t="str">
        <f t="shared" si="4"/>
        <v>No Trend + Momentum</v>
      </c>
      <c r="Q53">
        <f t="shared" si="5"/>
        <v>4.9500000000000455</v>
      </c>
      <c r="R53">
        <f t="shared" si="6"/>
        <v>14.850000000000023</v>
      </c>
      <c r="S53">
        <f t="shared" si="7"/>
        <v>0.33333333333333587</v>
      </c>
      <c r="T53" t="str">
        <f t="shared" si="8"/>
        <v>No Indication</v>
      </c>
      <c r="U53" t="str">
        <f t="shared" si="9"/>
        <v>No T+M+I</v>
      </c>
      <c r="V53">
        <v>853.87660407842236</v>
      </c>
      <c r="W53">
        <v>848.8837090245089</v>
      </c>
      <c r="X53">
        <f t="shared" si="10"/>
        <v>4.9928950539134576</v>
      </c>
      <c r="Y53">
        <v>4.4819482113449238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862.7</v>
      </c>
      <c r="D54">
        <v>876.85</v>
      </c>
      <c r="E54">
        <v>857.05</v>
      </c>
      <c r="F54">
        <v>866</v>
      </c>
      <c r="G54">
        <f>_xll.TA_TYPPRICE(D54,E54,F54)</f>
        <v>866.63333333333333</v>
      </c>
      <c r="H54">
        <v>864.43193447168778</v>
      </c>
      <c r="I54" t="str">
        <f t="shared" si="0"/>
        <v>UP</v>
      </c>
      <c r="J54">
        <v>867.26213941184699</v>
      </c>
      <c r="K54">
        <v>850.26776557546441</v>
      </c>
      <c r="L54" t="str">
        <f t="shared" si="1"/>
        <v>No Confirmation</v>
      </c>
      <c r="M54" t="str">
        <f t="shared" si="2"/>
        <v>No Trend</v>
      </c>
      <c r="N54">
        <v>69.408129061131234</v>
      </c>
      <c r="O54" t="str">
        <f t="shared" si="3"/>
        <v>UP</v>
      </c>
      <c r="P54" t="str">
        <f t="shared" si="4"/>
        <v>No Trend + Momentum</v>
      </c>
      <c r="Q54">
        <f t="shared" si="5"/>
        <v>8.9500000000000455</v>
      </c>
      <c r="R54">
        <f t="shared" si="6"/>
        <v>19.800000000000068</v>
      </c>
      <c r="S54">
        <f t="shared" si="7"/>
        <v>0.45202020202020277</v>
      </c>
      <c r="T54" t="str">
        <f t="shared" si="8"/>
        <v>No Indication</v>
      </c>
      <c r="U54" t="str">
        <f t="shared" si="9"/>
        <v>No T+M+I</v>
      </c>
      <c r="V54">
        <v>855.7417419125112</v>
      </c>
      <c r="W54">
        <v>850.1515824301008</v>
      </c>
      <c r="X54">
        <f t="shared" si="10"/>
        <v>5.5901594824103995</v>
      </c>
      <c r="Y54">
        <v>4.703590465558019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866</v>
      </c>
      <c r="D55">
        <v>871.75</v>
      </c>
      <c r="E55">
        <v>858</v>
      </c>
      <c r="F55">
        <v>862</v>
      </c>
      <c r="G55">
        <f>_xll.TA_TYPPRICE(D55,E55,F55)</f>
        <v>863.91666666666663</v>
      </c>
      <c r="H55">
        <v>864.17430056917715</v>
      </c>
      <c r="I55" t="str">
        <f t="shared" si="0"/>
        <v>DOWN</v>
      </c>
      <c r="J55">
        <v>868.25944176476992</v>
      </c>
      <c r="K55">
        <v>851.98603989202786</v>
      </c>
      <c r="L55" t="str">
        <f t="shared" si="1"/>
        <v>No Confirmation</v>
      </c>
      <c r="M55" t="str">
        <f t="shared" si="2"/>
        <v>No Trend</v>
      </c>
      <c r="N55">
        <v>58.842650683152151</v>
      </c>
      <c r="O55" t="str">
        <f t="shared" si="3"/>
        <v>No Momentum</v>
      </c>
      <c r="P55" t="str">
        <f t="shared" si="4"/>
        <v>No Trend + Momentum</v>
      </c>
      <c r="Q55">
        <f t="shared" si="5"/>
        <v>4</v>
      </c>
      <c r="R55">
        <f t="shared" si="6"/>
        <v>13.75</v>
      </c>
      <c r="S55">
        <f t="shared" si="7"/>
        <v>0.29090909090909089</v>
      </c>
      <c r="T55" t="str">
        <f t="shared" si="8"/>
        <v>No Indication</v>
      </c>
      <c r="U55" t="str">
        <f t="shared" si="9"/>
        <v>No T+M+I</v>
      </c>
      <c r="V55">
        <v>856.70455084904791</v>
      </c>
      <c r="W55">
        <v>851.02924299083406</v>
      </c>
      <c r="X55">
        <f t="shared" si="10"/>
        <v>5.6753078582138414</v>
      </c>
      <c r="Y55">
        <v>4.8979339440891838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857.1</v>
      </c>
      <c r="D56">
        <v>868.5</v>
      </c>
      <c r="E56">
        <v>852.95</v>
      </c>
      <c r="F56">
        <v>854</v>
      </c>
      <c r="G56">
        <f>_xll.TA_TYPPRICE(D56,E56,F56)</f>
        <v>858.48333333333323</v>
      </c>
      <c r="H56">
        <v>861.32881695125525</v>
      </c>
      <c r="I56" t="str">
        <f t="shared" si="0"/>
        <v>DOWN</v>
      </c>
      <c r="J56">
        <v>868.31289915037655</v>
      </c>
      <c r="K56">
        <v>852.200253249355</v>
      </c>
      <c r="L56" t="str">
        <f t="shared" si="1"/>
        <v>No Confirmation</v>
      </c>
      <c r="M56" t="str">
        <f t="shared" si="2"/>
        <v>No Trend</v>
      </c>
      <c r="N56">
        <v>42.622422320344931</v>
      </c>
      <c r="O56" t="str">
        <f t="shared" si="3"/>
        <v>No Momentum</v>
      </c>
      <c r="P56" t="str">
        <f t="shared" si="4"/>
        <v>No Trend + Momentum</v>
      </c>
      <c r="Q56">
        <f t="shared" si="5"/>
        <v>1.0499999999999545</v>
      </c>
      <c r="R56">
        <f t="shared" si="6"/>
        <v>15.549999999999955</v>
      </c>
      <c r="S56">
        <f t="shared" si="7"/>
        <v>6.7524115755624281E-2</v>
      </c>
      <c r="T56" t="str">
        <f t="shared" si="8"/>
        <v>DOWN</v>
      </c>
      <c r="U56" t="str">
        <f t="shared" si="9"/>
        <v>No T+M+I</v>
      </c>
      <c r="V56">
        <v>856.28846610304049</v>
      </c>
      <c r="W56">
        <v>851.24929906558714</v>
      </c>
      <c r="X56">
        <f t="shared" si="10"/>
        <v>5.0391670374533533</v>
      </c>
      <c r="Y56">
        <v>4.9261805627620179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857.6</v>
      </c>
      <c r="D57">
        <v>863</v>
      </c>
      <c r="E57">
        <v>854.1</v>
      </c>
      <c r="F57">
        <v>858</v>
      </c>
      <c r="G57">
        <f>_xll.TA_TYPPRICE(D57,E57,F57)</f>
        <v>858.36666666666667</v>
      </c>
      <c r="H57">
        <v>859.84774180896102</v>
      </c>
      <c r="I57" t="str">
        <f t="shared" si="0"/>
        <v>DOWN</v>
      </c>
      <c r="J57">
        <v>867.13225489473734</v>
      </c>
      <c r="K57">
        <v>852.62241919394273</v>
      </c>
      <c r="L57" t="str">
        <f t="shared" si="1"/>
        <v>No Confirmation</v>
      </c>
      <c r="M57" t="str">
        <f t="shared" si="2"/>
        <v>No Trend</v>
      </c>
      <c r="N57">
        <v>51.05487968300686</v>
      </c>
      <c r="O57" t="str">
        <f t="shared" si="3"/>
        <v>No Momentum</v>
      </c>
      <c r="P57" t="str">
        <f t="shared" si="4"/>
        <v>No Trend + Momentum</v>
      </c>
      <c r="Q57">
        <f t="shared" si="5"/>
        <v>3.8999999999999773</v>
      </c>
      <c r="R57">
        <f t="shared" si="6"/>
        <v>8.8999999999999773</v>
      </c>
      <c r="S57">
        <f t="shared" si="7"/>
        <v>0.43820224719100981</v>
      </c>
      <c r="T57" t="str">
        <f t="shared" si="8"/>
        <v>No Indication</v>
      </c>
      <c r="U57" t="str">
        <f t="shared" si="9"/>
        <v>No T+M+I</v>
      </c>
      <c r="V57">
        <v>856.55177901026502</v>
      </c>
      <c r="W57">
        <v>851.7493509866548</v>
      </c>
      <c r="X57">
        <f t="shared" si="10"/>
        <v>4.8024280236102186</v>
      </c>
      <c r="Y57">
        <v>4.9014300549316578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859.95</v>
      </c>
      <c r="D58">
        <v>862.65</v>
      </c>
      <c r="E58">
        <v>854.55</v>
      </c>
      <c r="F58">
        <v>856</v>
      </c>
      <c r="G58">
        <f>_xll.TA_TYPPRICE(D58,E58,F58)</f>
        <v>857.73333333333323</v>
      </c>
      <c r="H58">
        <v>858.79053757114707</v>
      </c>
      <c r="I58" t="str">
        <f t="shared" si="0"/>
        <v>DOWN</v>
      </c>
      <c r="J58">
        <v>866.13619825146236</v>
      </c>
      <c r="K58">
        <v>853.05077048417763</v>
      </c>
      <c r="L58" t="str">
        <f t="shared" si="1"/>
        <v>No Confirmation</v>
      </c>
      <c r="M58" t="str">
        <f t="shared" si="2"/>
        <v>No Trend</v>
      </c>
      <c r="N58">
        <v>46.759859950734125</v>
      </c>
      <c r="O58" t="str">
        <f t="shared" si="3"/>
        <v>No Momentum</v>
      </c>
      <c r="P58" t="str">
        <f t="shared" si="4"/>
        <v>No Trend + Momentum</v>
      </c>
      <c r="Q58">
        <f t="shared" si="5"/>
        <v>1.4500000000000455</v>
      </c>
      <c r="R58">
        <f t="shared" si="6"/>
        <v>8.1000000000000227</v>
      </c>
      <c r="S58">
        <f t="shared" si="7"/>
        <v>0.17901234567901747</v>
      </c>
      <c r="T58" t="str">
        <f t="shared" si="8"/>
        <v>DOWN</v>
      </c>
      <c r="U58" t="str">
        <f t="shared" si="9"/>
        <v>No T+M+I</v>
      </c>
      <c r="V58">
        <v>856.46688993176269</v>
      </c>
      <c r="W58">
        <v>852.06421387653222</v>
      </c>
      <c r="X58">
        <f t="shared" si="10"/>
        <v>4.4026760552304722</v>
      </c>
      <c r="Y58">
        <v>4.8016792549914209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855.95</v>
      </c>
      <c r="D59">
        <v>867.75</v>
      </c>
      <c r="E59">
        <v>854.85</v>
      </c>
      <c r="F59">
        <v>861</v>
      </c>
      <c r="G59">
        <f>_xll.TA_TYPPRICE(D59,E59,F59)</f>
        <v>861.19999999999993</v>
      </c>
      <c r="H59">
        <v>859.99526878557344</v>
      </c>
      <c r="I59" t="str">
        <f t="shared" si="0"/>
        <v>UP</v>
      </c>
      <c r="J59">
        <v>866.4948208622485</v>
      </c>
      <c r="K59">
        <v>853.45059926547151</v>
      </c>
      <c r="L59" t="str">
        <f t="shared" si="1"/>
        <v>No Confirmation</v>
      </c>
      <c r="M59" t="str">
        <f t="shared" si="2"/>
        <v>No Trend</v>
      </c>
      <c r="N59">
        <v>57.842692946870464</v>
      </c>
      <c r="O59" t="str">
        <f t="shared" si="3"/>
        <v>No Momentum</v>
      </c>
      <c r="P59" t="str">
        <f t="shared" si="4"/>
        <v>No Trend + Momentum</v>
      </c>
      <c r="Q59">
        <f t="shared" si="5"/>
        <v>6.1499999999999773</v>
      </c>
      <c r="R59">
        <f t="shared" si="6"/>
        <v>12.899999999999977</v>
      </c>
      <c r="S59">
        <f t="shared" si="7"/>
        <v>0.4767441860465107</v>
      </c>
      <c r="T59" t="str">
        <f t="shared" si="8"/>
        <v>No Indication</v>
      </c>
      <c r="U59" t="str">
        <f t="shared" si="9"/>
        <v>No T+M+I</v>
      </c>
      <c r="V59">
        <v>857.16429148072223</v>
      </c>
      <c r="W59">
        <v>852.72612395975204</v>
      </c>
      <c r="X59">
        <f t="shared" si="10"/>
        <v>4.4381675209701825</v>
      </c>
      <c r="Y59">
        <v>4.7289769081871729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861.25</v>
      </c>
      <c r="D60">
        <v>873.65</v>
      </c>
      <c r="E60">
        <v>857.9</v>
      </c>
      <c r="F60">
        <v>870</v>
      </c>
      <c r="G60">
        <f>_xll.TA_TYPPRICE(D60,E60,F60)</f>
        <v>867.18333333333339</v>
      </c>
      <c r="H60">
        <v>863.58930105945342</v>
      </c>
      <c r="I60" t="str">
        <f t="shared" si="0"/>
        <v>UP</v>
      </c>
      <c r="J60">
        <v>868.08486067063768</v>
      </c>
      <c r="K60">
        <v>854.4393549842556</v>
      </c>
      <c r="L60" t="str">
        <f t="shared" si="1"/>
        <v>UP</v>
      </c>
      <c r="M60" t="str">
        <f t="shared" si="2"/>
        <v>UP</v>
      </c>
      <c r="N60">
        <v>71.289831070414195</v>
      </c>
      <c r="O60" t="str">
        <f t="shared" si="3"/>
        <v>UP</v>
      </c>
      <c r="P60" t="str">
        <f t="shared" si="4"/>
        <v>UP</v>
      </c>
      <c r="Q60">
        <f t="shared" si="5"/>
        <v>12.100000000000023</v>
      </c>
      <c r="R60">
        <f t="shared" si="6"/>
        <v>15.75</v>
      </c>
      <c r="S60">
        <f t="shared" si="7"/>
        <v>0.76825396825396974</v>
      </c>
      <c r="T60" t="str">
        <f t="shared" si="8"/>
        <v>No Indication</v>
      </c>
      <c r="U60" t="str">
        <f t="shared" si="9"/>
        <v>No T+M+I</v>
      </c>
      <c r="V60">
        <v>859.13901586830343</v>
      </c>
      <c r="W60">
        <v>854.00567033310369</v>
      </c>
      <c r="X60">
        <f t="shared" si="10"/>
        <v>5.1333455351997372</v>
      </c>
      <c r="Y60">
        <v>4.8098506335896856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870</v>
      </c>
      <c r="D61">
        <v>892.3</v>
      </c>
      <c r="E61">
        <v>868.4</v>
      </c>
      <c r="F61">
        <v>885</v>
      </c>
      <c r="G61">
        <f>_xll.TA_TYPPRICE(D61,E61,F61)</f>
        <v>881.9</v>
      </c>
      <c r="H61">
        <v>872.74465052972664</v>
      </c>
      <c r="I61" t="str">
        <f t="shared" si="0"/>
        <v>UP</v>
      </c>
      <c r="J61">
        <v>873.46600274382934</v>
      </c>
      <c r="K61">
        <v>857.54172054330991</v>
      </c>
      <c r="L61" t="str">
        <f t="shared" si="1"/>
        <v>UP</v>
      </c>
      <c r="M61" t="str">
        <f t="shared" si="2"/>
        <v>UP</v>
      </c>
      <c r="N61">
        <v>82.751805072507651</v>
      </c>
      <c r="O61" t="str">
        <f t="shared" si="3"/>
        <v>UP</v>
      </c>
      <c r="P61" t="str">
        <f t="shared" si="4"/>
        <v>UP</v>
      </c>
      <c r="Q61">
        <f t="shared" si="5"/>
        <v>16.600000000000023</v>
      </c>
      <c r="R61">
        <f t="shared" si="6"/>
        <v>23.899999999999977</v>
      </c>
      <c r="S61">
        <f t="shared" si="7"/>
        <v>0.69456066945606854</v>
      </c>
      <c r="T61" t="str">
        <f t="shared" si="8"/>
        <v>No Indication</v>
      </c>
      <c r="U61" t="str">
        <f t="shared" si="9"/>
        <v>No T+M+I</v>
      </c>
      <c r="V61">
        <v>863.11762881164134</v>
      </c>
      <c r="W61">
        <v>856.30154660472567</v>
      </c>
      <c r="X61">
        <f t="shared" si="10"/>
        <v>6.8160822069156666</v>
      </c>
      <c r="Y61">
        <v>5.2110969482548821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885</v>
      </c>
      <c r="D62">
        <v>900</v>
      </c>
      <c r="E62">
        <v>870.85</v>
      </c>
      <c r="F62">
        <v>875</v>
      </c>
      <c r="G62">
        <f>_xll.TA_TYPPRICE(D62,E62,F62)</f>
        <v>881.94999999999993</v>
      </c>
      <c r="H62">
        <v>877.34732526486323</v>
      </c>
      <c r="I62" t="str">
        <f t="shared" si="0"/>
        <v>DOWN</v>
      </c>
      <c r="J62">
        <v>879.36244657853388</v>
      </c>
      <c r="K62">
        <v>860.49911597812991</v>
      </c>
      <c r="L62" t="str">
        <f t="shared" si="1"/>
        <v>No Confirmation</v>
      </c>
      <c r="M62" t="str">
        <f t="shared" si="2"/>
        <v>No Trend</v>
      </c>
      <c r="N62">
        <v>62.09371848192572</v>
      </c>
      <c r="O62" t="str">
        <f t="shared" si="3"/>
        <v>UP</v>
      </c>
      <c r="P62" t="str">
        <f t="shared" si="4"/>
        <v>No Trend + Momentum</v>
      </c>
      <c r="Q62">
        <f t="shared" si="5"/>
        <v>4.1499999999999773</v>
      </c>
      <c r="R62">
        <f t="shared" si="6"/>
        <v>29.149999999999977</v>
      </c>
      <c r="S62">
        <f t="shared" si="7"/>
        <v>0.1423670668953681</v>
      </c>
      <c r="T62" t="str">
        <f t="shared" si="8"/>
        <v>DOWN</v>
      </c>
      <c r="U62" t="str">
        <f t="shared" si="9"/>
        <v>No T+M+I</v>
      </c>
      <c r="V62">
        <v>864.94568591754262</v>
      </c>
      <c r="W62">
        <v>857.68661722659783</v>
      </c>
      <c r="X62">
        <f t="shared" si="10"/>
        <v>7.2590686909447868</v>
      </c>
      <c r="Y62">
        <v>5.6206912967928631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877</v>
      </c>
      <c r="D63">
        <v>882.3</v>
      </c>
      <c r="E63">
        <v>865</v>
      </c>
      <c r="F63">
        <v>867</v>
      </c>
      <c r="G63">
        <f>_xll.TA_TYPPRICE(D63,E63,F63)</f>
        <v>871.43333333333339</v>
      </c>
      <c r="H63">
        <v>874.39032929909831</v>
      </c>
      <c r="I63" t="str">
        <f t="shared" si="0"/>
        <v>DOWN</v>
      </c>
      <c r="J63">
        <v>880.01523622774857</v>
      </c>
      <c r="K63">
        <v>861.49931242743435</v>
      </c>
      <c r="L63" t="str">
        <f t="shared" si="1"/>
        <v>No Confirmation</v>
      </c>
      <c r="M63" t="str">
        <f t="shared" si="2"/>
        <v>No Trend</v>
      </c>
      <c r="N63">
        <v>49.689320870621671</v>
      </c>
      <c r="O63" t="str">
        <f t="shared" si="3"/>
        <v>No Momentum</v>
      </c>
      <c r="P63" t="str">
        <f t="shared" si="4"/>
        <v>No Trend + Momentum</v>
      </c>
      <c r="Q63">
        <f t="shared" si="5"/>
        <v>2</v>
      </c>
      <c r="R63">
        <f t="shared" si="6"/>
        <v>17.299999999999955</v>
      </c>
      <c r="S63">
        <f t="shared" si="7"/>
        <v>0.11560693641618527</v>
      </c>
      <c r="T63" t="str">
        <f t="shared" si="8"/>
        <v>DOWN</v>
      </c>
      <c r="U63" t="str">
        <f t="shared" si="9"/>
        <v>No T+M+I</v>
      </c>
      <c r="V63">
        <v>865.26173423792068</v>
      </c>
      <c r="W63">
        <v>858.37649743203508</v>
      </c>
      <c r="X63">
        <f t="shared" si="10"/>
        <v>6.8852368058855973</v>
      </c>
      <c r="Y63">
        <v>5.8736003986114103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858.55</v>
      </c>
      <c r="D64">
        <v>875.95</v>
      </c>
      <c r="E64">
        <v>858.55</v>
      </c>
      <c r="F64">
        <v>868.45</v>
      </c>
      <c r="G64">
        <f>_xll.TA_TYPPRICE(D64,E64,F64)</f>
        <v>867.65</v>
      </c>
      <c r="H64">
        <v>871.02016464954909</v>
      </c>
      <c r="I64" t="str">
        <f t="shared" si="0"/>
        <v>DOWN</v>
      </c>
      <c r="J64">
        <v>879.11185039936004</v>
      </c>
      <c r="K64">
        <v>860.84390966578223</v>
      </c>
      <c r="L64" t="str">
        <f t="shared" si="1"/>
        <v>No Confirmation</v>
      </c>
      <c r="M64" t="str">
        <f t="shared" si="2"/>
        <v>No Trend</v>
      </c>
      <c r="N64">
        <v>51.86779207037484</v>
      </c>
      <c r="O64" t="str">
        <f t="shared" si="3"/>
        <v>No Momentum</v>
      </c>
      <c r="P64" t="str">
        <f t="shared" si="4"/>
        <v>No Trend + Momentum</v>
      </c>
      <c r="Q64">
        <f t="shared" si="5"/>
        <v>9.9000000000000909</v>
      </c>
      <c r="R64">
        <f t="shared" si="6"/>
        <v>17.400000000000091</v>
      </c>
      <c r="S64">
        <f t="shared" si="7"/>
        <v>0.56896551724138156</v>
      </c>
      <c r="T64" t="str">
        <f t="shared" si="8"/>
        <v>No Indication</v>
      </c>
      <c r="U64" t="str">
        <f t="shared" si="9"/>
        <v>No T+M+I</v>
      </c>
      <c r="V64">
        <v>865.75223666285592</v>
      </c>
      <c r="W64">
        <v>859.1226828074399</v>
      </c>
      <c r="X64">
        <f t="shared" si="10"/>
        <v>6.6295538554160203</v>
      </c>
      <c r="Y64">
        <v>6.0247910899723323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870.2</v>
      </c>
      <c r="D65">
        <v>888.6</v>
      </c>
      <c r="E65">
        <v>867.6</v>
      </c>
      <c r="F65">
        <v>875.4</v>
      </c>
      <c r="G65">
        <f>_xll.TA_TYPPRICE(D65,E65,F65)</f>
        <v>877.19999999999993</v>
      </c>
      <c r="H65">
        <v>874.11008232477457</v>
      </c>
      <c r="I65" t="str">
        <f t="shared" si="0"/>
        <v>UP</v>
      </c>
      <c r="J65">
        <v>881.22032808839117</v>
      </c>
      <c r="K65">
        <v>862.34526307338615</v>
      </c>
      <c r="L65" t="str">
        <f t="shared" si="1"/>
        <v>No Confirmation</v>
      </c>
      <c r="M65" t="str">
        <f t="shared" si="2"/>
        <v>No Trend</v>
      </c>
      <c r="N65">
        <v>61.782514636362741</v>
      </c>
      <c r="O65" t="str">
        <f t="shared" si="3"/>
        <v>UP</v>
      </c>
      <c r="P65" t="str">
        <f t="shared" si="4"/>
        <v>No Trend + Momentum</v>
      </c>
      <c r="Q65">
        <f t="shared" si="5"/>
        <v>7.7999999999999545</v>
      </c>
      <c r="R65">
        <f t="shared" si="6"/>
        <v>21</v>
      </c>
      <c r="S65">
        <f t="shared" si="7"/>
        <v>0.37142857142856928</v>
      </c>
      <c r="T65" t="str">
        <f t="shared" si="8"/>
        <v>No Indication</v>
      </c>
      <c r="U65" t="str">
        <f t="shared" si="9"/>
        <v>No T+M+I</v>
      </c>
      <c r="V65">
        <v>867.23650794549349</v>
      </c>
      <c r="W65">
        <v>860.32841000688882</v>
      </c>
      <c r="X65">
        <f t="shared" si="10"/>
        <v>6.9080979386046693</v>
      </c>
      <c r="Y65">
        <v>6.2014524596987997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879.8</v>
      </c>
      <c r="D66">
        <v>902.5</v>
      </c>
      <c r="E66">
        <v>875.75</v>
      </c>
      <c r="F66">
        <v>895</v>
      </c>
      <c r="G66">
        <f>_xll.TA_TYPPRICE(D66,E66,F66)</f>
        <v>891.08333333333337</v>
      </c>
      <c r="H66">
        <v>882.59670782905391</v>
      </c>
      <c r="I66" t="str">
        <f t="shared" si="0"/>
        <v>UP</v>
      </c>
      <c r="J66">
        <v>885.94914406874864</v>
      </c>
      <c r="K66">
        <v>865.32409350152261</v>
      </c>
      <c r="L66" t="str">
        <f t="shared" si="1"/>
        <v>UP</v>
      </c>
      <c r="M66" t="str">
        <f t="shared" si="2"/>
        <v>UP</v>
      </c>
      <c r="N66">
        <v>77.859690222533629</v>
      </c>
      <c r="O66" t="str">
        <f t="shared" si="3"/>
        <v>UP</v>
      </c>
      <c r="P66" t="str">
        <f t="shared" si="4"/>
        <v>UP</v>
      </c>
      <c r="Q66">
        <f t="shared" si="5"/>
        <v>19.25</v>
      </c>
      <c r="R66">
        <f t="shared" si="6"/>
        <v>26.75</v>
      </c>
      <c r="S66">
        <f t="shared" si="7"/>
        <v>0.71962616822429903</v>
      </c>
      <c r="T66" t="str">
        <f t="shared" si="8"/>
        <v>No Indication</v>
      </c>
      <c r="U66" t="str">
        <f t="shared" si="9"/>
        <v>No T+M+I</v>
      </c>
      <c r="V66">
        <v>871.50781441541756</v>
      </c>
      <c r="W66">
        <v>862.89667593230445</v>
      </c>
      <c r="X66">
        <f t="shared" si="10"/>
        <v>8.611138483113109</v>
      </c>
      <c r="Y66">
        <v>6.6833896643816617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897.9</v>
      </c>
      <c r="D67">
        <v>901</v>
      </c>
      <c r="E67">
        <v>886.1</v>
      </c>
      <c r="F67">
        <v>887.8</v>
      </c>
      <c r="G67">
        <f>_xll.TA_TYPPRICE(D67,E67,F67)</f>
        <v>891.63333333333321</v>
      </c>
      <c r="H67">
        <v>887.11502058119356</v>
      </c>
      <c r="I67" t="str">
        <f t="shared" ref="I67:I107" si="20">IF(F67&gt;H67,"UP","DOWN")</f>
        <v>UP</v>
      </c>
      <c r="J67">
        <v>889.29377872013788</v>
      </c>
      <c r="K67">
        <v>869.94096161229538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65.254618039860773</v>
      </c>
      <c r="O67" t="str">
        <f t="shared" ref="O67:O107" si="23">IF(N67&gt;60,"UP",IF(N67&lt;40,"DOWN","No Momentum"))</f>
        <v>UP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1.6999999999999318</v>
      </c>
      <c r="R67">
        <f t="shared" ref="R67:R107" si="26">D67-E67</f>
        <v>14.899999999999977</v>
      </c>
      <c r="S67">
        <f t="shared" ref="S67:S107" si="27">Q67/R67</f>
        <v>0.11409395973153923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No T+M+I</v>
      </c>
      <c r="V67">
        <v>874.01430450535327</v>
      </c>
      <c r="W67">
        <v>864.74136660398563</v>
      </c>
      <c r="X67">
        <f t="shared" ref="X67:X107" si="30">V67-W67</f>
        <v>9.2729379013676407</v>
      </c>
      <c r="Y67">
        <v>7.2012993117788575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890.5</v>
      </c>
      <c r="D68">
        <v>896.95</v>
      </c>
      <c r="E68">
        <v>878.05</v>
      </c>
      <c r="F68">
        <v>882.9</v>
      </c>
      <c r="G68">
        <f>_xll.TA_TYPPRICE(D68,E68,F68)</f>
        <v>885.9666666666667</v>
      </c>
      <c r="H68">
        <v>886.54084362393019</v>
      </c>
      <c r="I68" t="str">
        <f t="shared" si="20"/>
        <v>DOWN</v>
      </c>
      <c r="J68">
        <v>890.99516122677392</v>
      </c>
      <c r="K68">
        <v>871.74297014289641</v>
      </c>
      <c r="L68" t="str">
        <f t="shared" si="21"/>
        <v>No Confirmation</v>
      </c>
      <c r="M68" t="str">
        <f t="shared" si="22"/>
        <v>No Trend</v>
      </c>
      <c r="N68">
        <v>57.355456380069789</v>
      </c>
      <c r="O68" t="str">
        <f t="shared" si="23"/>
        <v>No Momentum</v>
      </c>
      <c r="P68" t="str">
        <f t="shared" si="24"/>
        <v>No Trend + Momentum</v>
      </c>
      <c r="Q68">
        <f t="shared" si="25"/>
        <v>4.8500000000000227</v>
      </c>
      <c r="R68">
        <f t="shared" si="26"/>
        <v>18.900000000000091</v>
      </c>
      <c r="S68">
        <f t="shared" si="27"/>
        <v>0.25661375661375657</v>
      </c>
      <c r="T68" t="str">
        <f t="shared" si="28"/>
        <v>No Indication</v>
      </c>
      <c r="U68" t="str">
        <f t="shared" si="29"/>
        <v>No T+M+I</v>
      </c>
      <c r="V68">
        <v>875.38133458145273</v>
      </c>
      <c r="W68">
        <v>866.08645055924592</v>
      </c>
      <c r="X68">
        <f t="shared" si="30"/>
        <v>9.2948840222068156</v>
      </c>
      <c r="Y68">
        <v>7.6200162538644491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884</v>
      </c>
      <c r="D69">
        <v>888.9</v>
      </c>
      <c r="E69">
        <v>878.6</v>
      </c>
      <c r="F69">
        <v>887</v>
      </c>
      <c r="G69">
        <f>_xll.TA_TYPPRICE(D69,E69,F69)</f>
        <v>884.83333333333337</v>
      </c>
      <c r="H69">
        <v>885.68708847863172</v>
      </c>
      <c r="I69" t="str">
        <f t="shared" si="20"/>
        <v>UP</v>
      </c>
      <c r="J69">
        <v>890.52956984304637</v>
      </c>
      <c r="K69">
        <v>873.26675455558609</v>
      </c>
      <c r="L69" t="str">
        <f t="shared" si="21"/>
        <v>No Confirmation</v>
      </c>
      <c r="M69" t="str">
        <f t="shared" si="22"/>
        <v>No Trend</v>
      </c>
      <c r="N69">
        <v>62.147904957251278</v>
      </c>
      <c r="O69" t="str">
        <f t="shared" si="23"/>
        <v>UP</v>
      </c>
      <c r="P69" t="str">
        <f t="shared" si="24"/>
        <v>No Trend + Momentum</v>
      </c>
      <c r="Q69">
        <f t="shared" si="25"/>
        <v>8.3999999999999773</v>
      </c>
      <c r="R69">
        <f t="shared" si="26"/>
        <v>10.299999999999955</v>
      </c>
      <c r="S69">
        <f t="shared" si="27"/>
        <v>0.81553398058252569</v>
      </c>
      <c r="T69" t="str">
        <f t="shared" si="28"/>
        <v>UP</v>
      </c>
      <c r="U69" t="str">
        <f t="shared" si="29"/>
        <v>No T+M+I</v>
      </c>
      <c r="V69">
        <v>877.16882156892154</v>
      </c>
      <c r="W69">
        <v>867.63560236967214</v>
      </c>
      <c r="X69">
        <f t="shared" si="30"/>
        <v>9.5332191992494018</v>
      </c>
      <c r="Y69">
        <v>8.0026568429414393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888</v>
      </c>
      <c r="D70">
        <v>893.95</v>
      </c>
      <c r="E70">
        <v>873.1</v>
      </c>
      <c r="F70">
        <v>879.45</v>
      </c>
      <c r="G70">
        <f>_xll.TA_TYPPRICE(D70,E70,F70)</f>
        <v>882.16666666666663</v>
      </c>
      <c r="H70">
        <v>883.92687757264912</v>
      </c>
      <c r="I70" t="str">
        <f t="shared" si="20"/>
        <v>DOWN</v>
      </c>
      <c r="J70">
        <v>891.28966543348054</v>
      </c>
      <c r="K70">
        <v>873.22969798767804</v>
      </c>
      <c r="L70" t="str">
        <f t="shared" si="21"/>
        <v>No Confirmation</v>
      </c>
      <c r="M70" t="str">
        <f t="shared" si="22"/>
        <v>No Trend</v>
      </c>
      <c r="N70">
        <v>49.375361549623349</v>
      </c>
      <c r="O70" t="str">
        <f t="shared" si="23"/>
        <v>No Momentum</v>
      </c>
      <c r="P70" t="str">
        <f t="shared" si="24"/>
        <v>No Trend + Momentum</v>
      </c>
      <c r="Q70">
        <f t="shared" si="25"/>
        <v>6.3500000000000227</v>
      </c>
      <c r="R70">
        <f t="shared" si="26"/>
        <v>20.850000000000023</v>
      </c>
      <c r="S70">
        <f t="shared" si="27"/>
        <v>0.30455635491606792</v>
      </c>
      <c r="T70" t="str">
        <f t="shared" si="28"/>
        <v>No Indication</v>
      </c>
      <c r="U70" t="str">
        <f t="shared" si="29"/>
        <v>No T+M+I</v>
      </c>
      <c r="V70">
        <v>877.51977209677977</v>
      </c>
      <c r="W70">
        <v>868.51074293488159</v>
      </c>
      <c r="X70">
        <f t="shared" si="30"/>
        <v>9.0090291618981837</v>
      </c>
      <c r="Y70">
        <v>8.2039313067327875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882.9</v>
      </c>
      <c r="D71">
        <v>883</v>
      </c>
      <c r="E71">
        <v>860.7</v>
      </c>
      <c r="F71">
        <v>863.5</v>
      </c>
      <c r="G71">
        <f>_xll.TA_TYPPRICE(D71,E71,F71)</f>
        <v>869.06666666666661</v>
      </c>
      <c r="H71">
        <v>876.49677211965786</v>
      </c>
      <c r="I71" t="str">
        <f t="shared" si="20"/>
        <v>DOWN</v>
      </c>
      <c r="J71">
        <v>889.44751755937375</v>
      </c>
      <c r="K71">
        <v>870.4453206570829</v>
      </c>
      <c r="L71" t="str">
        <f t="shared" si="21"/>
        <v>DOWN</v>
      </c>
      <c r="M71" t="str">
        <f t="shared" si="22"/>
        <v>DOWN</v>
      </c>
      <c r="N71">
        <v>32.005424747813763</v>
      </c>
      <c r="O71" t="str">
        <f t="shared" si="23"/>
        <v>DOWN</v>
      </c>
      <c r="P71" t="str">
        <f t="shared" si="24"/>
        <v>DOWN</v>
      </c>
      <c r="Q71">
        <f t="shared" si="25"/>
        <v>2.7999999999999545</v>
      </c>
      <c r="R71">
        <f t="shared" si="26"/>
        <v>22.299999999999955</v>
      </c>
      <c r="S71">
        <f t="shared" si="27"/>
        <v>0.12556053811659015</v>
      </c>
      <c r="T71" t="str">
        <f t="shared" si="28"/>
        <v>DOWN</v>
      </c>
      <c r="U71" t="str">
        <f t="shared" si="29"/>
        <v>DOWN</v>
      </c>
      <c r="V71">
        <v>875.36288408189057</v>
      </c>
      <c r="W71">
        <v>868.13957679155703</v>
      </c>
      <c r="X71">
        <f t="shared" si="30"/>
        <v>7.2233072903335369</v>
      </c>
      <c r="Y71">
        <v>8.0078065034529367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862</v>
      </c>
      <c r="D72">
        <v>862.95</v>
      </c>
      <c r="E72">
        <v>822.05</v>
      </c>
      <c r="F72">
        <v>833</v>
      </c>
      <c r="G72">
        <f>_xll.TA_TYPPRICE(D72,E72,F72)</f>
        <v>839.33333333333337</v>
      </c>
      <c r="H72">
        <v>857.91505272649556</v>
      </c>
      <c r="I72" t="str">
        <f t="shared" si="20"/>
        <v>DOWN</v>
      </c>
      <c r="J72">
        <v>883.55918032395732</v>
      </c>
      <c r="K72">
        <v>859.69080495550895</v>
      </c>
      <c r="L72" t="str">
        <f t="shared" si="21"/>
        <v>DOWN</v>
      </c>
      <c r="M72" t="str">
        <f t="shared" si="22"/>
        <v>DOWN</v>
      </c>
      <c r="N72">
        <v>17.385881035874128</v>
      </c>
      <c r="O72" t="str">
        <f t="shared" si="23"/>
        <v>DOWN</v>
      </c>
      <c r="P72" t="str">
        <f t="shared" si="24"/>
        <v>DOWN</v>
      </c>
      <c r="Q72">
        <f t="shared" si="25"/>
        <v>10.950000000000045</v>
      </c>
      <c r="R72">
        <f t="shared" si="26"/>
        <v>40.900000000000091</v>
      </c>
      <c r="S72">
        <f t="shared" si="27"/>
        <v>0.26772616136919369</v>
      </c>
      <c r="T72" t="str">
        <f t="shared" si="28"/>
        <v>No Indication</v>
      </c>
      <c r="U72" t="str">
        <f t="shared" si="29"/>
        <v>No T+M+I</v>
      </c>
      <c r="V72">
        <v>868.84551730006126</v>
      </c>
      <c r="W72">
        <v>865.53664517736763</v>
      </c>
      <c r="X72">
        <f t="shared" si="30"/>
        <v>3.3088721226936286</v>
      </c>
      <c r="Y72">
        <v>7.0680196273010747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832.9</v>
      </c>
      <c r="D73">
        <v>839.4</v>
      </c>
      <c r="E73">
        <v>789</v>
      </c>
      <c r="F73">
        <v>825</v>
      </c>
      <c r="G73">
        <f>_xll.TA_TYPPRICE(D73,E73,F73)</f>
        <v>817.80000000000007</v>
      </c>
      <c r="H73">
        <v>837.85752636324787</v>
      </c>
      <c r="I73" t="str">
        <f t="shared" si="20"/>
        <v>DOWN</v>
      </c>
      <c r="J73">
        <v>873.74602914085574</v>
      </c>
      <c r="K73">
        <v>843.98173718761802</v>
      </c>
      <c r="L73" t="str">
        <f t="shared" si="21"/>
        <v>DOWN</v>
      </c>
      <c r="M73" t="str">
        <f t="shared" si="22"/>
        <v>DOWN</v>
      </c>
      <c r="N73">
        <v>15.121247176991295</v>
      </c>
      <c r="O73" t="str">
        <f t="shared" si="23"/>
        <v>DOWN</v>
      </c>
      <c r="P73" t="str">
        <f t="shared" si="24"/>
        <v>DOWN</v>
      </c>
      <c r="Q73">
        <f t="shared" si="25"/>
        <v>36</v>
      </c>
      <c r="R73">
        <f t="shared" si="26"/>
        <v>50.399999999999977</v>
      </c>
      <c r="S73">
        <f t="shared" si="27"/>
        <v>0.71428571428571463</v>
      </c>
      <c r="T73" t="str">
        <f t="shared" si="28"/>
        <v>No Indication</v>
      </c>
      <c r="U73" t="str">
        <f t="shared" si="29"/>
        <v>No T+M+I</v>
      </c>
      <c r="V73">
        <v>862.10005310005181</v>
      </c>
      <c r="W73">
        <v>862.53393071978485</v>
      </c>
      <c r="X73">
        <f t="shared" si="30"/>
        <v>-0.43387761973303896</v>
      </c>
      <c r="Y73">
        <v>5.5676401778942521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815</v>
      </c>
      <c r="D74">
        <v>829.75</v>
      </c>
      <c r="E74">
        <v>794.6</v>
      </c>
      <c r="F74">
        <v>813</v>
      </c>
      <c r="G74">
        <f>_xll.TA_TYPPRICE(D74,E74,F74)</f>
        <v>812.44999999999993</v>
      </c>
      <c r="H74">
        <v>825.15376318162384</v>
      </c>
      <c r="I74" t="str">
        <f t="shared" si="20"/>
        <v>DOWN</v>
      </c>
      <c r="J74">
        <v>863.96913377622116</v>
      </c>
      <c r="K74">
        <v>833.00801781259179</v>
      </c>
      <c r="L74" t="str">
        <f t="shared" si="21"/>
        <v>DOWN</v>
      </c>
      <c r="M74" t="str">
        <f t="shared" si="22"/>
        <v>DOWN</v>
      </c>
      <c r="N74">
        <v>12.153076906239022</v>
      </c>
      <c r="O74" t="str">
        <f t="shared" si="23"/>
        <v>DOWN</v>
      </c>
      <c r="P74" t="str">
        <f t="shared" si="24"/>
        <v>DOWN</v>
      </c>
      <c r="Q74">
        <f t="shared" si="25"/>
        <v>18.399999999999977</v>
      </c>
      <c r="R74">
        <f t="shared" si="26"/>
        <v>35.149999999999977</v>
      </c>
      <c r="S74">
        <f t="shared" si="27"/>
        <v>0.52347083926031268</v>
      </c>
      <c r="T74" t="str">
        <f t="shared" si="28"/>
        <v>No Indication</v>
      </c>
      <c r="U74" t="str">
        <f t="shared" si="29"/>
        <v>No T+M+I</v>
      </c>
      <c r="V74">
        <v>854.54619877696689</v>
      </c>
      <c r="W74">
        <v>858.86475066646744</v>
      </c>
      <c r="X74">
        <f t="shared" si="30"/>
        <v>-4.3185518895005544</v>
      </c>
      <c r="Y74">
        <v>3.590401764415291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815.1</v>
      </c>
      <c r="D75">
        <v>865.05</v>
      </c>
      <c r="E75">
        <v>815.1</v>
      </c>
      <c r="F75">
        <v>859.35</v>
      </c>
      <c r="G75">
        <f>_xll.TA_TYPPRICE(D75,E75,F75)</f>
        <v>846.5</v>
      </c>
      <c r="H75">
        <v>835.82688159081192</v>
      </c>
      <c r="I75" t="str">
        <f t="shared" si="20"/>
        <v>UP</v>
      </c>
      <c r="J75">
        <v>864.20932627039417</v>
      </c>
      <c r="K75">
        <v>829.02845829868249</v>
      </c>
      <c r="L75" t="str">
        <f t="shared" si="21"/>
        <v>No Confirmation</v>
      </c>
      <c r="M75" t="str">
        <f t="shared" si="22"/>
        <v>No Trend</v>
      </c>
      <c r="N75">
        <v>54.897543406109783</v>
      </c>
      <c r="O75" t="str">
        <f t="shared" si="23"/>
        <v>No Momentum</v>
      </c>
      <c r="P75" t="str">
        <f t="shared" si="24"/>
        <v>No Trend + Momentum</v>
      </c>
      <c r="Q75">
        <f t="shared" si="25"/>
        <v>44.25</v>
      </c>
      <c r="R75">
        <f t="shared" si="26"/>
        <v>49.949999999999932</v>
      </c>
      <c r="S75">
        <f t="shared" si="27"/>
        <v>0.88588588588588713</v>
      </c>
      <c r="T75" t="str">
        <f t="shared" si="28"/>
        <v>UP</v>
      </c>
      <c r="U75" t="str">
        <f t="shared" si="29"/>
        <v>No T+M+I</v>
      </c>
      <c r="V75">
        <v>855.28524511897194</v>
      </c>
      <c r="W75">
        <v>858.90069506154396</v>
      </c>
      <c r="X75">
        <f t="shared" si="30"/>
        <v>-3.6154499425720132</v>
      </c>
      <c r="Y75">
        <v>2.14923142301783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858.45</v>
      </c>
      <c r="D76">
        <v>879.55</v>
      </c>
      <c r="E76">
        <v>849.25</v>
      </c>
      <c r="F76">
        <v>849.95</v>
      </c>
      <c r="G76">
        <f>_xll.TA_TYPPRICE(D76,E76,F76)</f>
        <v>859.58333333333337</v>
      </c>
      <c r="H76">
        <v>847.70510746207265</v>
      </c>
      <c r="I76" t="str">
        <f t="shared" si="20"/>
        <v>UP</v>
      </c>
      <c r="J76">
        <v>867.61836487697326</v>
      </c>
      <c r="K76">
        <v>833.52213423230864</v>
      </c>
      <c r="L76" t="str">
        <f t="shared" si="21"/>
        <v>No Confirmation</v>
      </c>
      <c r="M76" t="str">
        <f t="shared" si="22"/>
        <v>No Trend</v>
      </c>
      <c r="N76">
        <v>48.869462941252465</v>
      </c>
      <c r="O76" t="str">
        <f t="shared" si="23"/>
        <v>No Momentum</v>
      </c>
      <c r="P76" t="str">
        <f t="shared" si="24"/>
        <v>No Trend + Momentum</v>
      </c>
      <c r="Q76">
        <f t="shared" si="25"/>
        <v>0.70000000000004547</v>
      </c>
      <c r="R76">
        <f t="shared" si="26"/>
        <v>30.299999999999955</v>
      </c>
      <c r="S76">
        <f t="shared" si="27"/>
        <v>2.3102310231024638E-2</v>
      </c>
      <c r="T76" t="str">
        <f t="shared" si="28"/>
        <v>DOWN</v>
      </c>
      <c r="U76" t="str">
        <f t="shared" si="29"/>
        <v>No T+M+I</v>
      </c>
      <c r="V76">
        <v>854.46443817759166</v>
      </c>
      <c r="W76">
        <v>858.23768061254066</v>
      </c>
      <c r="X76">
        <f t="shared" si="30"/>
        <v>-3.7732424349489975</v>
      </c>
      <c r="Y76">
        <v>0.96473665142446441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858</v>
      </c>
      <c r="D77">
        <v>864.75</v>
      </c>
      <c r="E77">
        <v>846</v>
      </c>
      <c r="F77">
        <v>854.25</v>
      </c>
      <c r="G77">
        <f>_xll.TA_TYPPRICE(D77,E77,F77)</f>
        <v>855</v>
      </c>
      <c r="H77">
        <v>851.35255373103632</v>
      </c>
      <c r="I77" t="str">
        <f t="shared" si="20"/>
        <v>UP</v>
      </c>
      <c r="J77">
        <v>866.98095045986804</v>
      </c>
      <c r="K77">
        <v>836.29499329179566</v>
      </c>
      <c r="L77" t="str">
        <f t="shared" si="21"/>
        <v>No Confirmation</v>
      </c>
      <c r="M77" t="str">
        <f t="shared" si="22"/>
        <v>No Trend</v>
      </c>
      <c r="N77">
        <v>51.890182806787685</v>
      </c>
      <c r="O77" t="str">
        <f t="shared" si="23"/>
        <v>No Momentum</v>
      </c>
      <c r="P77" t="str">
        <f t="shared" si="24"/>
        <v>No Trend + Momentum</v>
      </c>
      <c r="Q77">
        <f t="shared" si="25"/>
        <v>8.25</v>
      </c>
      <c r="R77">
        <f t="shared" si="26"/>
        <v>18.75</v>
      </c>
      <c r="S77">
        <f t="shared" si="27"/>
        <v>0.44</v>
      </c>
      <c r="T77" t="str">
        <f t="shared" si="28"/>
        <v>No Indication</v>
      </c>
      <c r="U77" t="str">
        <f t="shared" si="29"/>
        <v>No T+M+I</v>
      </c>
      <c r="V77">
        <v>854.4314476887314</v>
      </c>
      <c r="W77">
        <v>857.94229686346353</v>
      </c>
      <c r="X77">
        <f t="shared" si="30"/>
        <v>-3.5108491747321295</v>
      </c>
      <c r="Y77">
        <v>6.9619486193145508E-2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853.2</v>
      </c>
      <c r="D78">
        <v>859</v>
      </c>
      <c r="E78">
        <v>841.8</v>
      </c>
      <c r="F78">
        <v>845.5</v>
      </c>
      <c r="G78">
        <f>_xll.TA_TYPPRICE(D78,E78,F78)</f>
        <v>848.76666666666677</v>
      </c>
      <c r="H78">
        <v>850.05961019885149</v>
      </c>
      <c r="I78" t="str">
        <f t="shared" si="20"/>
        <v>DOWN</v>
      </c>
      <c r="J78">
        <v>865.20740591323067</v>
      </c>
      <c r="K78">
        <v>837.51832811584109</v>
      </c>
      <c r="L78" t="str">
        <f t="shared" si="21"/>
        <v>No Confirmation</v>
      </c>
      <c r="M78" t="str">
        <f t="shared" si="22"/>
        <v>No Trend</v>
      </c>
      <c r="N78">
        <v>45.111206036464992</v>
      </c>
      <c r="O78" t="str">
        <f t="shared" si="23"/>
        <v>No Momentum</v>
      </c>
      <c r="P78" t="str">
        <f t="shared" si="24"/>
        <v>No Trend + Momentum</v>
      </c>
      <c r="Q78">
        <f t="shared" si="25"/>
        <v>3.7000000000000455</v>
      </c>
      <c r="R78">
        <f t="shared" si="26"/>
        <v>17.200000000000045</v>
      </c>
      <c r="S78">
        <f t="shared" si="27"/>
        <v>0.21511627906976952</v>
      </c>
      <c r="T78" t="str">
        <f t="shared" si="28"/>
        <v>No Indication</v>
      </c>
      <c r="U78" t="str">
        <f t="shared" si="29"/>
        <v>No T+M+I</v>
      </c>
      <c r="V78">
        <v>853.05737881354196</v>
      </c>
      <c r="W78">
        <v>857.02064524394768</v>
      </c>
      <c r="X78">
        <f t="shared" si="30"/>
        <v>-3.9632664304057243</v>
      </c>
      <c r="Y78">
        <v>-0.73695769712662851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848.9</v>
      </c>
      <c r="D79">
        <v>852.9</v>
      </c>
      <c r="E79">
        <v>805</v>
      </c>
      <c r="F79">
        <v>808</v>
      </c>
      <c r="G79">
        <f>_xll.TA_TYPPRICE(D79,E79,F79)</f>
        <v>821.9666666666667</v>
      </c>
      <c r="H79">
        <v>836.01313843275909</v>
      </c>
      <c r="I79" t="str">
        <f t="shared" si="20"/>
        <v>DOWN</v>
      </c>
      <c r="J79">
        <v>862.47242682140165</v>
      </c>
      <c r="K79">
        <v>830.29203297898755</v>
      </c>
      <c r="L79" t="str">
        <f t="shared" si="21"/>
        <v>DOWN</v>
      </c>
      <c r="M79" t="str">
        <f t="shared" si="22"/>
        <v>DOWN</v>
      </c>
      <c r="N79">
        <v>26.538163882967652</v>
      </c>
      <c r="O79" t="str">
        <f t="shared" si="23"/>
        <v>DOWN</v>
      </c>
      <c r="P79" t="str">
        <f t="shared" si="24"/>
        <v>DOWN</v>
      </c>
      <c r="Q79">
        <f t="shared" si="25"/>
        <v>3</v>
      </c>
      <c r="R79">
        <f t="shared" si="26"/>
        <v>47.899999999999977</v>
      </c>
      <c r="S79">
        <f t="shared" si="27"/>
        <v>6.263048016701464E-2</v>
      </c>
      <c r="T79" t="str">
        <f t="shared" si="28"/>
        <v>DOWN</v>
      </c>
      <c r="U79" t="str">
        <f t="shared" si="29"/>
        <v>DOWN</v>
      </c>
      <c r="V79">
        <v>846.1254743806893</v>
      </c>
      <c r="W79">
        <v>853.38948633698863</v>
      </c>
      <c r="X79">
        <f t="shared" si="30"/>
        <v>-7.2640119562993277</v>
      </c>
      <c r="Y79">
        <v>-2.0423685489611687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812.5</v>
      </c>
      <c r="D80">
        <v>826.5</v>
      </c>
      <c r="E80">
        <v>793</v>
      </c>
      <c r="F80">
        <v>800</v>
      </c>
      <c r="G80">
        <f>_xll.TA_TYPPRICE(D80,E80,F80)</f>
        <v>806.5</v>
      </c>
      <c r="H80">
        <v>821.2565692163796</v>
      </c>
      <c r="I80" t="str">
        <f t="shared" si="20"/>
        <v>DOWN</v>
      </c>
      <c r="J80">
        <v>854.47855419442351</v>
      </c>
      <c r="K80">
        <v>822.00491453921256</v>
      </c>
      <c r="L80" t="str">
        <f t="shared" si="21"/>
        <v>DOWN</v>
      </c>
      <c r="M80" t="str">
        <f t="shared" si="22"/>
        <v>DOWN</v>
      </c>
      <c r="N80">
        <v>23.912754985695344</v>
      </c>
      <c r="O80" t="str">
        <f t="shared" si="23"/>
        <v>DOWN</v>
      </c>
      <c r="P80" t="str">
        <f t="shared" si="24"/>
        <v>DOWN</v>
      </c>
      <c r="Q80">
        <f t="shared" si="25"/>
        <v>7</v>
      </c>
      <c r="R80">
        <f t="shared" si="26"/>
        <v>33.5</v>
      </c>
      <c r="S80">
        <f t="shared" si="27"/>
        <v>0.20895522388059701</v>
      </c>
      <c r="T80" t="str">
        <f t="shared" si="28"/>
        <v>No Indication</v>
      </c>
      <c r="U80" t="str">
        <f t="shared" si="29"/>
        <v>No T+M+I</v>
      </c>
      <c r="V80">
        <v>839.02924755289098</v>
      </c>
      <c r="W80">
        <v>849.43470957128579</v>
      </c>
      <c r="X80">
        <f t="shared" si="30"/>
        <v>-10.405462018394815</v>
      </c>
      <c r="Y80">
        <v>-3.7149872428478981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803</v>
      </c>
      <c r="D81">
        <v>816.7</v>
      </c>
      <c r="E81">
        <v>801.45</v>
      </c>
      <c r="F81">
        <v>816</v>
      </c>
      <c r="G81">
        <f>_xll.TA_TYPPRICE(D81,E81,F81)</f>
        <v>811.38333333333333</v>
      </c>
      <c r="H81">
        <v>816.31995127485652</v>
      </c>
      <c r="I81" t="str">
        <f t="shared" si="20"/>
        <v>DOWN</v>
      </c>
      <c r="J81">
        <v>846.08331992899605</v>
      </c>
      <c r="K81">
        <v>817.43715575272086</v>
      </c>
      <c r="L81" t="str">
        <f t="shared" si="21"/>
        <v>DOWN</v>
      </c>
      <c r="M81" t="str">
        <f t="shared" si="22"/>
        <v>DOWN</v>
      </c>
      <c r="N81">
        <v>38.999609569795716</v>
      </c>
      <c r="O81" t="str">
        <f t="shared" si="23"/>
        <v>DOWN</v>
      </c>
      <c r="P81" t="str">
        <f t="shared" si="24"/>
        <v>DOWN</v>
      </c>
      <c r="Q81">
        <f t="shared" si="25"/>
        <v>14.549999999999955</v>
      </c>
      <c r="R81">
        <f t="shared" si="26"/>
        <v>15.25</v>
      </c>
      <c r="S81">
        <f t="shared" si="27"/>
        <v>0.95409836065573472</v>
      </c>
      <c r="T81" t="str">
        <f t="shared" si="28"/>
        <v>UP</v>
      </c>
      <c r="U81" t="str">
        <f t="shared" si="29"/>
        <v>No T+M+I</v>
      </c>
      <c r="V81">
        <v>835.48628639090771</v>
      </c>
      <c r="W81">
        <v>846.95806441785726</v>
      </c>
      <c r="X81">
        <f t="shared" si="30"/>
        <v>-11.471778026949551</v>
      </c>
      <c r="Y81">
        <v>-5.2663453996682286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821.9</v>
      </c>
      <c r="D82">
        <v>837</v>
      </c>
      <c r="E82">
        <v>810.85</v>
      </c>
      <c r="F82">
        <v>832.8</v>
      </c>
      <c r="G82">
        <f>_xll.TA_TYPPRICE(D82,E82,F82)</f>
        <v>826.88333333333321</v>
      </c>
      <c r="H82">
        <v>821.60164230409487</v>
      </c>
      <c r="I82" t="str">
        <f t="shared" si="20"/>
        <v>UP</v>
      </c>
      <c r="J82">
        <v>844.06480438921915</v>
      </c>
      <c r="K82">
        <v>815.97334336322729</v>
      </c>
      <c r="L82" t="str">
        <f t="shared" si="21"/>
        <v>No Confirmation</v>
      </c>
      <c r="M82" t="str">
        <f t="shared" si="22"/>
        <v>No Trend</v>
      </c>
      <c r="N82">
        <v>51.596490135566839</v>
      </c>
      <c r="O82" t="str">
        <f t="shared" si="23"/>
        <v>No Momentum</v>
      </c>
      <c r="P82" t="str">
        <f t="shared" si="24"/>
        <v>No Trend + Momentum</v>
      </c>
      <c r="Q82">
        <f t="shared" si="25"/>
        <v>21.949999999999932</v>
      </c>
      <c r="R82">
        <f t="shared" si="26"/>
        <v>26.149999999999977</v>
      </c>
      <c r="S82">
        <f t="shared" si="27"/>
        <v>0.83938814531548567</v>
      </c>
      <c r="T82" t="str">
        <f t="shared" si="28"/>
        <v>UP</v>
      </c>
      <c r="U82" t="str">
        <f t="shared" si="29"/>
        <v>No T+M+I</v>
      </c>
      <c r="V82">
        <v>835.07301156153733</v>
      </c>
      <c r="W82">
        <v>845.90931890542333</v>
      </c>
      <c r="X82">
        <f t="shared" si="30"/>
        <v>-10.836307343886006</v>
      </c>
      <c r="Y82">
        <v>-6.3803377885117838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835.75</v>
      </c>
      <c r="D83">
        <v>842.7</v>
      </c>
      <c r="E83">
        <v>827.55</v>
      </c>
      <c r="F83">
        <v>837.5</v>
      </c>
      <c r="G83">
        <f>_xll.TA_TYPPRICE(D83,E83,F83)</f>
        <v>835.91666666666663</v>
      </c>
      <c r="H83">
        <v>828.7591544853808</v>
      </c>
      <c r="I83" t="str">
        <f t="shared" si="20"/>
        <v>UP</v>
      </c>
      <c r="J83">
        <v>843.76151452494821</v>
      </c>
      <c r="K83">
        <v>818.54593372695456</v>
      </c>
      <c r="L83" t="str">
        <f t="shared" si="21"/>
        <v>No Confirmation</v>
      </c>
      <c r="M83" t="str">
        <f t="shared" si="22"/>
        <v>No Trend</v>
      </c>
      <c r="N83">
        <v>54.856537099098659</v>
      </c>
      <c r="O83" t="str">
        <f t="shared" si="23"/>
        <v>No Momentum</v>
      </c>
      <c r="P83" t="str">
        <f t="shared" si="24"/>
        <v>No Trend + Momentum</v>
      </c>
      <c r="Q83">
        <f t="shared" si="25"/>
        <v>9.9500000000000455</v>
      </c>
      <c r="R83">
        <f t="shared" si="26"/>
        <v>15.150000000000091</v>
      </c>
      <c r="S83">
        <f t="shared" si="27"/>
        <v>0.65676567656765583</v>
      </c>
      <c r="T83" t="str">
        <f t="shared" si="28"/>
        <v>No Indication</v>
      </c>
      <c r="U83" t="str">
        <f t="shared" si="29"/>
        <v>No T+M+I</v>
      </c>
      <c r="V83">
        <v>835.4463943982239</v>
      </c>
      <c r="W83">
        <v>845.28640639391051</v>
      </c>
      <c r="X83">
        <f t="shared" si="30"/>
        <v>-9.8400119956866092</v>
      </c>
      <c r="Y83">
        <v>-7.0722726299467489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848</v>
      </c>
      <c r="D84">
        <v>856.25</v>
      </c>
      <c r="E84">
        <v>835.4</v>
      </c>
      <c r="F84">
        <v>838</v>
      </c>
      <c r="G84">
        <f>_xll.TA_TYPPRICE(D84,E84,F84)</f>
        <v>843.2166666666667</v>
      </c>
      <c r="H84">
        <v>835.98791057602375</v>
      </c>
      <c r="I84" t="str">
        <f t="shared" si="20"/>
        <v>UP</v>
      </c>
      <c r="J84">
        <v>846.53673351940415</v>
      </c>
      <c r="K84">
        <v>822.29128178763131</v>
      </c>
      <c r="L84" t="str">
        <f t="shared" si="21"/>
        <v>No Confirmation</v>
      </c>
      <c r="M84" t="str">
        <f t="shared" si="22"/>
        <v>No Trend</v>
      </c>
      <c r="N84">
        <v>55.25726692742947</v>
      </c>
      <c r="O84" t="str">
        <f t="shared" si="23"/>
        <v>No Momentum</v>
      </c>
      <c r="P84" t="str">
        <f t="shared" si="24"/>
        <v>No Trend + Momentum</v>
      </c>
      <c r="Q84">
        <f t="shared" si="25"/>
        <v>2.6000000000000227</v>
      </c>
      <c r="R84">
        <f t="shared" si="26"/>
        <v>20.850000000000023</v>
      </c>
      <c r="S84">
        <f t="shared" si="27"/>
        <v>0.12470023980815444</v>
      </c>
      <c r="T84" t="str">
        <f t="shared" si="28"/>
        <v>DOWN</v>
      </c>
      <c r="U84" t="str">
        <f t="shared" si="29"/>
        <v>No T+M+I</v>
      </c>
      <c r="V84">
        <v>835.8392567984971</v>
      </c>
      <c r="W84">
        <v>844.74667258695422</v>
      </c>
      <c r="X84">
        <f t="shared" si="30"/>
        <v>-8.907415788457115</v>
      </c>
      <c r="Y84">
        <v>-7.4393012616488221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845.9</v>
      </c>
      <c r="D85">
        <v>846.9</v>
      </c>
      <c r="E85">
        <v>838.1</v>
      </c>
      <c r="F85">
        <v>839.25</v>
      </c>
      <c r="G85">
        <f>_xll.TA_TYPPRICE(D85,E85,F85)</f>
        <v>841.41666666666663</v>
      </c>
      <c r="H85">
        <v>838.70228862134513</v>
      </c>
      <c r="I85" t="str">
        <f t="shared" si="20"/>
        <v>UP</v>
      </c>
      <c r="J85">
        <v>846.617459403981</v>
      </c>
      <c r="K85">
        <v>825.80433027926881</v>
      </c>
      <c r="L85" t="str">
        <f t="shared" si="21"/>
        <v>No Confirmation</v>
      </c>
      <c r="M85" t="str">
        <f t="shared" si="22"/>
        <v>No Trend</v>
      </c>
      <c r="N85">
        <v>56.464930763215882</v>
      </c>
      <c r="O85" t="str">
        <f t="shared" si="23"/>
        <v>No Momentum</v>
      </c>
      <c r="P85" t="str">
        <f t="shared" si="24"/>
        <v>No Trend + Momentum</v>
      </c>
      <c r="Q85">
        <f t="shared" si="25"/>
        <v>1.1499999999999773</v>
      </c>
      <c r="R85">
        <f t="shared" si="26"/>
        <v>8.7999999999999545</v>
      </c>
      <c r="S85">
        <f t="shared" si="27"/>
        <v>0.13068181818181626</v>
      </c>
      <c r="T85" t="str">
        <f t="shared" si="28"/>
        <v>DOWN</v>
      </c>
      <c r="U85" t="str">
        <f t="shared" si="29"/>
        <v>No T+M+I</v>
      </c>
      <c r="V85">
        <v>836.36398652180526</v>
      </c>
      <c r="W85">
        <v>844.33951165458723</v>
      </c>
      <c r="X85">
        <f t="shared" si="30"/>
        <v>-7.9755251327819678</v>
      </c>
      <c r="Y85">
        <v>-7.5465460358754513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842</v>
      </c>
      <c r="D86">
        <v>842.75</v>
      </c>
      <c r="E86">
        <v>823.1</v>
      </c>
      <c r="F86">
        <v>831.85</v>
      </c>
      <c r="G86">
        <f>_xll.TA_TYPPRICE(D86,E86,F86)</f>
        <v>832.56666666666661</v>
      </c>
      <c r="H86">
        <v>835.63447764400587</v>
      </c>
      <c r="I86" t="str">
        <f t="shared" si="20"/>
        <v>DOWN</v>
      </c>
      <c r="J86">
        <v>845.7580239808741</v>
      </c>
      <c r="K86">
        <v>825.20336799498682</v>
      </c>
      <c r="L86" t="str">
        <f t="shared" si="21"/>
        <v>No Confirmation</v>
      </c>
      <c r="M86" t="str">
        <f t="shared" si="22"/>
        <v>No Trend</v>
      </c>
      <c r="N86">
        <v>47.064482570058715</v>
      </c>
      <c r="O86" t="str">
        <f t="shared" si="23"/>
        <v>No Momentum</v>
      </c>
      <c r="P86" t="str">
        <f t="shared" si="24"/>
        <v>No Trend + Momentum</v>
      </c>
      <c r="Q86">
        <f t="shared" si="25"/>
        <v>8.75</v>
      </c>
      <c r="R86">
        <f t="shared" si="26"/>
        <v>19.649999999999977</v>
      </c>
      <c r="S86">
        <f t="shared" si="27"/>
        <v>0.44529262086514049</v>
      </c>
      <c r="T86" t="str">
        <f t="shared" si="28"/>
        <v>No Indication</v>
      </c>
      <c r="U86" t="str">
        <f t="shared" si="29"/>
        <v>No T+M+I</v>
      </c>
      <c r="V86">
        <v>835.6695270569121</v>
      </c>
      <c r="W86">
        <v>843.41436264313631</v>
      </c>
      <c r="X86">
        <f t="shared" si="30"/>
        <v>-7.7448355862242124</v>
      </c>
      <c r="Y86">
        <v>-7.5862039459452033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834.2</v>
      </c>
      <c r="D87">
        <v>840.2</v>
      </c>
      <c r="E87">
        <v>825</v>
      </c>
      <c r="F87">
        <v>830</v>
      </c>
      <c r="G87">
        <f>_xll.TA_TYPPRICE(D87,E87,F87)</f>
        <v>831.73333333333323</v>
      </c>
      <c r="H87">
        <v>833.68390548866955</v>
      </c>
      <c r="I87" t="str">
        <f t="shared" si="20"/>
        <v>DOWN</v>
      </c>
      <c r="J87">
        <v>844.52290754067985</v>
      </c>
      <c r="K87">
        <v>825.15817510721195</v>
      </c>
      <c r="L87" t="str">
        <f t="shared" si="21"/>
        <v>No Confirmation</v>
      </c>
      <c r="M87" t="str">
        <f t="shared" si="22"/>
        <v>No Trend</v>
      </c>
      <c r="N87">
        <v>44.736998969582601</v>
      </c>
      <c r="O87" t="str">
        <f t="shared" si="23"/>
        <v>No Momentum</v>
      </c>
      <c r="P87" t="str">
        <f t="shared" si="24"/>
        <v>No Trend + Momentum</v>
      </c>
      <c r="Q87">
        <f t="shared" si="25"/>
        <v>5</v>
      </c>
      <c r="R87">
        <f t="shared" si="26"/>
        <v>15.200000000000045</v>
      </c>
      <c r="S87">
        <f t="shared" si="27"/>
        <v>0.32894736842105166</v>
      </c>
      <c r="T87" t="str">
        <f t="shared" si="28"/>
        <v>No Indication</v>
      </c>
      <c r="U87" t="str">
        <f t="shared" si="29"/>
        <v>No T+M+I</v>
      </c>
      <c r="V87">
        <v>834.79729212507948</v>
      </c>
      <c r="W87">
        <v>842.42070615105217</v>
      </c>
      <c r="X87">
        <f t="shared" si="30"/>
        <v>-7.6234140259726928</v>
      </c>
      <c r="Y87">
        <v>-7.5936459619507009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832</v>
      </c>
      <c r="D88">
        <v>837</v>
      </c>
      <c r="E88">
        <v>808.3</v>
      </c>
      <c r="F88">
        <v>817.05</v>
      </c>
      <c r="G88">
        <f>_xll.TA_TYPPRICE(D88,E88,F88)</f>
        <v>820.7833333333333</v>
      </c>
      <c r="H88">
        <v>827.23361941100143</v>
      </c>
      <c r="I88" t="str">
        <f t="shared" si="20"/>
        <v>DOWN</v>
      </c>
      <c r="J88">
        <v>842.85115030941768</v>
      </c>
      <c r="K88">
        <v>821.4119139722759</v>
      </c>
      <c r="L88" t="str">
        <f t="shared" si="21"/>
        <v>DOWN</v>
      </c>
      <c r="M88" t="str">
        <f t="shared" si="22"/>
        <v>DOWN</v>
      </c>
      <c r="N88">
        <v>31.225342281407258</v>
      </c>
      <c r="O88" t="str">
        <f t="shared" si="23"/>
        <v>DOWN</v>
      </c>
      <c r="P88" t="str">
        <f t="shared" si="24"/>
        <v>DOWN</v>
      </c>
      <c r="Q88">
        <f t="shared" si="25"/>
        <v>8.75</v>
      </c>
      <c r="R88">
        <f t="shared" si="26"/>
        <v>28.700000000000045</v>
      </c>
      <c r="S88">
        <f t="shared" si="27"/>
        <v>0.3048780487804873</v>
      </c>
      <c r="T88" t="str">
        <f t="shared" si="28"/>
        <v>No Indication</v>
      </c>
      <c r="U88" t="str">
        <f t="shared" si="29"/>
        <v>No T+M+I</v>
      </c>
      <c r="V88">
        <v>832.06693949045189</v>
      </c>
      <c r="W88">
        <v>840.54139458430757</v>
      </c>
      <c r="X88">
        <f t="shared" si="30"/>
        <v>-8.4744550938556813</v>
      </c>
      <c r="Y88">
        <v>-7.7698077883316969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816</v>
      </c>
      <c r="D89">
        <v>822.2</v>
      </c>
      <c r="E89">
        <v>812</v>
      </c>
      <c r="F89">
        <v>821.55</v>
      </c>
      <c r="G89">
        <f>_xll.TA_TYPPRICE(D89,E89,F89)</f>
        <v>818.58333333333337</v>
      </c>
      <c r="H89">
        <v>822.90847637216734</v>
      </c>
      <c r="I89" t="str">
        <f t="shared" si="20"/>
        <v>DOWN</v>
      </c>
      <c r="J89">
        <v>838.26200579621377</v>
      </c>
      <c r="K89">
        <v>819.32037753399231</v>
      </c>
      <c r="L89" t="str">
        <f t="shared" si="21"/>
        <v>No Confirmation</v>
      </c>
      <c r="M89" t="str">
        <f t="shared" si="22"/>
        <v>No Trend</v>
      </c>
      <c r="N89">
        <v>39.201396811098391</v>
      </c>
      <c r="O89" t="str">
        <f t="shared" si="23"/>
        <v>DOWN</v>
      </c>
      <c r="P89" t="str">
        <f t="shared" si="24"/>
        <v>No Trend + Momentum</v>
      </c>
      <c r="Q89">
        <f t="shared" si="25"/>
        <v>9.5499999999999545</v>
      </c>
      <c r="R89">
        <f t="shared" si="26"/>
        <v>10.200000000000045</v>
      </c>
      <c r="S89">
        <f t="shared" si="27"/>
        <v>0.93627450980391291</v>
      </c>
      <c r="T89" t="str">
        <f t="shared" si="28"/>
        <v>UP</v>
      </c>
      <c r="U89" t="str">
        <f t="shared" si="29"/>
        <v>No T+M+I</v>
      </c>
      <c r="V89">
        <v>830.44894879961316</v>
      </c>
      <c r="W89">
        <v>839.1346246150996</v>
      </c>
      <c r="X89">
        <f t="shared" si="30"/>
        <v>-8.6856758154864337</v>
      </c>
      <c r="Y89">
        <v>-7.9529813937626441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811.15</v>
      </c>
      <c r="D90">
        <v>827.7</v>
      </c>
      <c r="E90">
        <v>811.15</v>
      </c>
      <c r="F90">
        <v>823.95</v>
      </c>
      <c r="G90">
        <f>_xll.TA_TYPPRICE(D90,E90,F90)</f>
        <v>820.93333333333339</v>
      </c>
      <c r="H90">
        <v>821.92090485275037</v>
      </c>
      <c r="I90" t="str">
        <f t="shared" si="20"/>
        <v>UP</v>
      </c>
      <c r="J90">
        <v>835.91489339705515</v>
      </c>
      <c r="K90">
        <v>817.50473808199399</v>
      </c>
      <c r="L90" t="str">
        <f t="shared" si="21"/>
        <v>No Confirmation</v>
      </c>
      <c r="M90" t="str">
        <f t="shared" si="22"/>
        <v>No Trend</v>
      </c>
      <c r="N90">
        <v>43.564736037982364</v>
      </c>
      <c r="O90" t="str">
        <f t="shared" si="23"/>
        <v>No Momentum</v>
      </c>
      <c r="P90" t="str">
        <f t="shared" si="24"/>
        <v>No Trend + Momentum</v>
      </c>
      <c r="Q90">
        <f t="shared" si="25"/>
        <v>12.800000000000068</v>
      </c>
      <c r="R90">
        <f t="shared" si="26"/>
        <v>16.550000000000068</v>
      </c>
      <c r="S90">
        <f t="shared" si="27"/>
        <v>0.77341389728096765</v>
      </c>
      <c r="T90" t="str">
        <f t="shared" si="28"/>
        <v>No Indication</v>
      </c>
      <c r="U90" t="str">
        <f t="shared" si="29"/>
        <v>No T+M+I</v>
      </c>
      <c r="V90">
        <v>829.44911052274961</v>
      </c>
      <c r="W90">
        <v>838.00983760657368</v>
      </c>
      <c r="X90">
        <f t="shared" si="30"/>
        <v>-8.5607270838240765</v>
      </c>
      <c r="Y90">
        <v>-8.074530531774931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828</v>
      </c>
      <c r="D91">
        <v>828.85</v>
      </c>
      <c r="E91">
        <v>821</v>
      </c>
      <c r="F91">
        <v>823.85</v>
      </c>
      <c r="G91">
        <f>_xll.TA_TYPPRICE(D91,E91,F91)</f>
        <v>824.56666666666661</v>
      </c>
      <c r="H91">
        <v>823.24378575970854</v>
      </c>
      <c r="I91" t="str">
        <f t="shared" si="20"/>
        <v>UP</v>
      </c>
      <c r="J91">
        <v>834.34491708659846</v>
      </c>
      <c r="K91">
        <v>818.28146295266197</v>
      </c>
      <c r="L91" t="str">
        <f t="shared" si="21"/>
        <v>No Confirmation</v>
      </c>
      <c r="M91" t="str">
        <f t="shared" si="22"/>
        <v>No Trend</v>
      </c>
      <c r="N91">
        <v>43.402503140346212</v>
      </c>
      <c r="O91" t="str">
        <f t="shared" si="23"/>
        <v>No Momentum</v>
      </c>
      <c r="P91" t="str">
        <f t="shared" si="24"/>
        <v>No Trend + Momentum</v>
      </c>
      <c r="Q91">
        <f t="shared" si="25"/>
        <v>2.8500000000000227</v>
      </c>
      <c r="R91">
        <f t="shared" si="26"/>
        <v>7.8500000000000227</v>
      </c>
      <c r="S91">
        <f t="shared" si="27"/>
        <v>0.36305732484076619</v>
      </c>
      <c r="T91" t="str">
        <f t="shared" si="28"/>
        <v>No Indication</v>
      </c>
      <c r="U91" t="str">
        <f t="shared" si="29"/>
        <v>No T+M+I</v>
      </c>
      <c r="V91">
        <v>828.58770890386506</v>
      </c>
      <c r="W91">
        <v>836.96096074682748</v>
      </c>
      <c r="X91">
        <f t="shared" si="30"/>
        <v>-8.3732518429624179</v>
      </c>
      <c r="Y91">
        <v>-8.1342747940124287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825.05</v>
      </c>
      <c r="D92">
        <v>832.4</v>
      </c>
      <c r="E92">
        <v>811</v>
      </c>
      <c r="F92">
        <v>813</v>
      </c>
      <c r="G92">
        <f>_xll.TA_TYPPRICE(D92,E92,F92)</f>
        <v>818.80000000000007</v>
      </c>
      <c r="H92">
        <v>821.02189287985425</v>
      </c>
      <c r="I92" t="str">
        <f t="shared" si="20"/>
        <v>DOWN</v>
      </c>
      <c r="J92">
        <v>833.91271328957657</v>
      </c>
      <c r="K92">
        <v>816.66336007429265</v>
      </c>
      <c r="L92" t="str">
        <f t="shared" si="21"/>
        <v>DOWN</v>
      </c>
      <c r="M92" t="str">
        <f t="shared" si="22"/>
        <v>DOWN</v>
      </c>
      <c r="N92">
        <v>28.83770913778741</v>
      </c>
      <c r="O92" t="str">
        <f t="shared" si="23"/>
        <v>DOWN</v>
      </c>
      <c r="P92" t="str">
        <f t="shared" si="24"/>
        <v>DOWN</v>
      </c>
      <c r="Q92">
        <f t="shared" si="25"/>
        <v>2</v>
      </c>
      <c r="R92">
        <f t="shared" si="26"/>
        <v>21.399999999999977</v>
      </c>
      <c r="S92">
        <f t="shared" si="27"/>
        <v>9.3457943925233739E-2</v>
      </c>
      <c r="T92" t="str">
        <f t="shared" si="28"/>
        <v>DOWN</v>
      </c>
      <c r="U92" t="str">
        <f t="shared" si="29"/>
        <v>DOWN</v>
      </c>
      <c r="V92">
        <v>826.18959984173193</v>
      </c>
      <c r="W92">
        <v>835.186074765581</v>
      </c>
      <c r="X92">
        <f t="shared" si="30"/>
        <v>-8.996474923849064</v>
      </c>
      <c r="Y92">
        <v>-8.3067148199797565</v>
      </c>
      <c r="Z92" t="str">
        <f t="shared" si="31"/>
        <v>DOWN</v>
      </c>
      <c r="AA92" t="str">
        <f t="shared" si="32"/>
        <v>DOWN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819.85</v>
      </c>
      <c r="D93">
        <v>824</v>
      </c>
      <c r="E93">
        <v>809.8</v>
      </c>
      <c r="F93">
        <v>810.5</v>
      </c>
      <c r="G93">
        <f>_xll.TA_TYPPRICE(D93,E93,F93)</f>
        <v>814.76666666666677</v>
      </c>
      <c r="H93">
        <v>817.89427977326045</v>
      </c>
      <c r="I93" t="str">
        <f t="shared" si="20"/>
        <v>DOWN</v>
      </c>
      <c r="J93">
        <v>831.70988811411507</v>
      </c>
      <c r="K93">
        <v>815.13816894667207</v>
      </c>
      <c r="L93" t="str">
        <f t="shared" si="21"/>
        <v>DOWN</v>
      </c>
      <c r="M93" t="str">
        <f t="shared" si="22"/>
        <v>DOWN</v>
      </c>
      <c r="N93">
        <v>26.296140384747936</v>
      </c>
      <c r="O93" t="str">
        <f t="shared" si="23"/>
        <v>DOWN</v>
      </c>
      <c r="P93" t="str">
        <f t="shared" si="24"/>
        <v>DOWN</v>
      </c>
      <c r="Q93">
        <f t="shared" si="25"/>
        <v>0.70000000000004547</v>
      </c>
      <c r="R93">
        <f t="shared" si="26"/>
        <v>14.200000000000045</v>
      </c>
      <c r="S93">
        <f t="shared" si="27"/>
        <v>4.9295774647890367E-2</v>
      </c>
      <c r="T93" t="str">
        <f t="shared" si="28"/>
        <v>DOWN</v>
      </c>
      <c r="U93" t="str">
        <f t="shared" si="29"/>
        <v>DOWN</v>
      </c>
      <c r="V93">
        <v>823.77581525069627</v>
      </c>
      <c r="W93">
        <v>833.35747663479719</v>
      </c>
      <c r="X93">
        <f t="shared" si="30"/>
        <v>-9.5816613841009257</v>
      </c>
      <c r="Y93">
        <v>-8.5617041328039907</v>
      </c>
      <c r="Z93" t="str">
        <f t="shared" si="31"/>
        <v>DOWN</v>
      </c>
      <c r="AA93" t="str">
        <f t="shared" si="32"/>
        <v>DOWN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817.7</v>
      </c>
      <c r="D94">
        <v>821.2</v>
      </c>
      <c r="E94">
        <v>813</v>
      </c>
      <c r="F94">
        <v>814.4</v>
      </c>
      <c r="G94">
        <f>_xll.TA_TYPPRICE(D94,E94,F94)</f>
        <v>816.19999999999993</v>
      </c>
      <c r="H94">
        <v>817.04713988663025</v>
      </c>
      <c r="I94" t="str">
        <f t="shared" si="20"/>
        <v>DOWN</v>
      </c>
      <c r="J94">
        <v>829.37435742208947</v>
      </c>
      <c r="K94">
        <v>814.66302029185601</v>
      </c>
      <c r="L94" t="str">
        <f t="shared" si="21"/>
        <v>DOWN</v>
      </c>
      <c r="M94" t="str">
        <f t="shared" si="22"/>
        <v>DOWN</v>
      </c>
      <c r="N94">
        <v>37.10525405313917</v>
      </c>
      <c r="O94" t="str">
        <f t="shared" si="23"/>
        <v>DOWN</v>
      </c>
      <c r="P94" t="str">
        <f t="shared" si="24"/>
        <v>DOWN</v>
      </c>
      <c r="Q94">
        <f t="shared" si="25"/>
        <v>1.3999999999999773</v>
      </c>
      <c r="R94">
        <f t="shared" si="26"/>
        <v>8.2000000000000455</v>
      </c>
      <c r="S94">
        <f t="shared" si="27"/>
        <v>0.17073170731706946</v>
      </c>
      <c r="T94" t="str">
        <f t="shared" si="28"/>
        <v>DOWN</v>
      </c>
      <c r="U94" t="str">
        <f t="shared" si="29"/>
        <v>DOWN</v>
      </c>
      <c r="V94">
        <v>822.33338213520449</v>
      </c>
      <c r="W94">
        <v>831.95321910629366</v>
      </c>
      <c r="X94">
        <f t="shared" si="30"/>
        <v>-9.6198369710891711</v>
      </c>
      <c r="Y94">
        <v>-8.7733307004610275</v>
      </c>
      <c r="Z94" t="str">
        <f t="shared" si="31"/>
        <v>DOWN</v>
      </c>
      <c r="AA94" t="str">
        <f t="shared" si="32"/>
        <v>DOWN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820.7</v>
      </c>
      <c r="D95">
        <v>827.45</v>
      </c>
      <c r="E95">
        <v>808.1</v>
      </c>
      <c r="F95">
        <v>810.5</v>
      </c>
      <c r="G95">
        <f>_xll.TA_TYPPRICE(D95,E95,F95)</f>
        <v>815.35</v>
      </c>
      <c r="H95">
        <v>816.19856994331508</v>
      </c>
      <c r="I95" t="str">
        <f t="shared" si="20"/>
        <v>DOWN</v>
      </c>
      <c r="J95">
        <v>828.94672243940295</v>
      </c>
      <c r="K95">
        <v>813.20457133811021</v>
      </c>
      <c r="L95" t="str">
        <f t="shared" si="21"/>
        <v>DOWN</v>
      </c>
      <c r="M95" t="str">
        <f t="shared" si="22"/>
        <v>DOWN</v>
      </c>
      <c r="N95">
        <v>31.356905843769901</v>
      </c>
      <c r="O95" t="str">
        <f t="shared" si="23"/>
        <v>DOWN</v>
      </c>
      <c r="P95" t="str">
        <f t="shared" si="24"/>
        <v>DOWN</v>
      </c>
      <c r="Q95">
        <f t="shared" si="25"/>
        <v>2.3999999999999773</v>
      </c>
      <c r="R95">
        <f t="shared" si="26"/>
        <v>19.350000000000023</v>
      </c>
      <c r="S95">
        <f t="shared" si="27"/>
        <v>0.12403100775193666</v>
      </c>
      <c r="T95" t="str">
        <f t="shared" si="28"/>
        <v>DOWN</v>
      </c>
      <c r="U95" t="str">
        <f t="shared" si="29"/>
        <v>DOWN</v>
      </c>
      <c r="V95">
        <v>820.5128618067115</v>
      </c>
      <c r="W95">
        <v>830.36409176508676</v>
      </c>
      <c r="X95">
        <f t="shared" si="30"/>
        <v>-9.8512299583752565</v>
      </c>
      <c r="Y95">
        <v>-8.9889105520438726</v>
      </c>
      <c r="Z95" t="str">
        <f t="shared" si="31"/>
        <v>DOWN</v>
      </c>
      <c r="AA95" t="str">
        <f t="shared" si="32"/>
        <v>DOWN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812</v>
      </c>
      <c r="D96">
        <v>823.9</v>
      </c>
      <c r="E96">
        <v>811.6</v>
      </c>
      <c r="F96">
        <v>820</v>
      </c>
      <c r="G96">
        <f>_xll.TA_TYPPRICE(D96,E96,F96)</f>
        <v>818.5</v>
      </c>
      <c r="H96">
        <v>817.34928497165754</v>
      </c>
      <c r="I96" t="str">
        <f t="shared" si="20"/>
        <v>UP</v>
      </c>
      <c r="J96">
        <v>827.82522856398009</v>
      </c>
      <c r="K96">
        <v>812.84799992964133</v>
      </c>
      <c r="L96" t="str">
        <f t="shared" si="21"/>
        <v>No Confirmation</v>
      </c>
      <c r="M96" t="str">
        <f t="shared" si="22"/>
        <v>No Trend</v>
      </c>
      <c r="N96">
        <v>53.358328894612285</v>
      </c>
      <c r="O96" t="str">
        <f t="shared" si="23"/>
        <v>No Momentum</v>
      </c>
      <c r="P96" t="str">
        <f t="shared" si="24"/>
        <v>No Trend + Momentum</v>
      </c>
      <c r="Q96">
        <f t="shared" si="25"/>
        <v>8.3999999999999773</v>
      </c>
      <c r="R96">
        <f t="shared" si="26"/>
        <v>12.299999999999955</v>
      </c>
      <c r="S96">
        <f t="shared" si="27"/>
        <v>0.6829268292682934</v>
      </c>
      <c r="T96" t="str">
        <f t="shared" si="28"/>
        <v>No Indication</v>
      </c>
      <c r="U96" t="str">
        <f t="shared" si="29"/>
        <v>No T+M+I</v>
      </c>
      <c r="V96">
        <v>820.4339599902944</v>
      </c>
      <c r="W96">
        <v>829.59638126396919</v>
      </c>
      <c r="X96">
        <f t="shared" si="30"/>
        <v>-9.162421273674795</v>
      </c>
      <c r="Y96">
        <v>-9.0236126963700567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819</v>
      </c>
      <c r="D97">
        <v>833</v>
      </c>
      <c r="E97">
        <v>817</v>
      </c>
      <c r="F97">
        <v>828</v>
      </c>
      <c r="G97">
        <f>_xll.TA_TYPPRICE(D97,E97,F97)</f>
        <v>826</v>
      </c>
      <c r="H97">
        <v>821.67464248582883</v>
      </c>
      <c r="I97" t="str">
        <f t="shared" si="20"/>
        <v>UP</v>
      </c>
      <c r="J97">
        <v>828.97517777198448</v>
      </c>
      <c r="K97">
        <v>813.77066661194328</v>
      </c>
      <c r="L97" t="str">
        <f t="shared" si="21"/>
        <v>No Confirmation</v>
      </c>
      <c r="M97" t="str">
        <f t="shared" si="22"/>
        <v>No Trend</v>
      </c>
      <c r="N97">
        <v>65.12481598864764</v>
      </c>
      <c r="O97" t="str">
        <f t="shared" si="23"/>
        <v>UP</v>
      </c>
      <c r="P97" t="str">
        <f t="shared" si="24"/>
        <v>No Trend + Momentum</v>
      </c>
      <c r="Q97">
        <f t="shared" si="25"/>
        <v>11</v>
      </c>
      <c r="R97">
        <f t="shared" si="26"/>
        <v>16</v>
      </c>
      <c r="S97">
        <f t="shared" si="27"/>
        <v>0.6875</v>
      </c>
      <c r="T97" t="str">
        <f t="shared" si="28"/>
        <v>No Indication</v>
      </c>
      <c r="U97" t="str">
        <f t="shared" si="29"/>
        <v>No T+M+I</v>
      </c>
      <c r="V97">
        <v>821.59796614563368</v>
      </c>
      <c r="W97">
        <v>829.4781307999715</v>
      </c>
      <c r="X97">
        <f t="shared" si="30"/>
        <v>-7.8801646543378183</v>
      </c>
      <c r="Y97">
        <v>-8.7949230879636087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834.9</v>
      </c>
      <c r="D98">
        <v>843.9</v>
      </c>
      <c r="E98">
        <v>830.2</v>
      </c>
      <c r="F98">
        <v>834.55</v>
      </c>
      <c r="G98">
        <f>_xll.TA_TYPPRICE(D98,E98,F98)</f>
        <v>836.21666666666658</v>
      </c>
      <c r="H98">
        <v>828.94565457624776</v>
      </c>
      <c r="I98" t="str">
        <f t="shared" si="20"/>
        <v>UP</v>
      </c>
      <c r="J98">
        <v>832.29180493376566</v>
      </c>
      <c r="K98">
        <v>817.42162958706706</v>
      </c>
      <c r="L98" t="str">
        <f t="shared" si="21"/>
        <v>UP</v>
      </c>
      <c r="M98" t="str">
        <f t="shared" si="22"/>
        <v>UP</v>
      </c>
      <c r="N98">
        <v>72.28139429086005</v>
      </c>
      <c r="O98" t="str">
        <f t="shared" si="23"/>
        <v>UP</v>
      </c>
      <c r="P98" t="str">
        <f t="shared" si="24"/>
        <v>UP</v>
      </c>
      <c r="Q98">
        <f t="shared" si="25"/>
        <v>4.3499999999999091</v>
      </c>
      <c r="R98">
        <f t="shared" si="26"/>
        <v>13.699999999999932</v>
      </c>
      <c r="S98">
        <f t="shared" si="27"/>
        <v>0.31751824817517743</v>
      </c>
      <c r="T98" t="str">
        <f t="shared" si="28"/>
        <v>No Indication</v>
      </c>
      <c r="U98" t="str">
        <f t="shared" si="29"/>
        <v>No T+M+I</v>
      </c>
      <c r="V98">
        <v>823.59058673861307</v>
      </c>
      <c r="W98">
        <v>829.85382481478837</v>
      </c>
      <c r="X98">
        <f t="shared" si="30"/>
        <v>-6.2632380761752984</v>
      </c>
      <c r="Y98">
        <v>-8.2885860856059459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839</v>
      </c>
      <c r="D99">
        <v>842.1</v>
      </c>
      <c r="E99">
        <v>831.2</v>
      </c>
      <c r="F99">
        <v>835.25</v>
      </c>
      <c r="G99">
        <f>_xll.TA_TYPPRICE(D99,E99,F99)</f>
        <v>836.18333333333339</v>
      </c>
      <c r="H99">
        <v>832.56449395479058</v>
      </c>
      <c r="I99" t="str">
        <f t="shared" si="20"/>
        <v>UP</v>
      </c>
      <c r="J99">
        <v>834.47140383737326</v>
      </c>
      <c r="K99">
        <v>820.48348967882998</v>
      </c>
      <c r="L99" t="str">
        <f t="shared" si="21"/>
        <v>UP</v>
      </c>
      <c r="M99" t="str">
        <f t="shared" si="22"/>
        <v>UP</v>
      </c>
      <c r="N99">
        <v>73.020968947668152</v>
      </c>
      <c r="O99" t="str">
        <f t="shared" si="23"/>
        <v>UP</v>
      </c>
      <c r="P99" t="str">
        <f t="shared" si="24"/>
        <v>UP</v>
      </c>
      <c r="Q99">
        <f t="shared" si="25"/>
        <v>4.0499999999999545</v>
      </c>
      <c r="R99">
        <f t="shared" si="26"/>
        <v>10.899999999999977</v>
      </c>
      <c r="S99">
        <f t="shared" si="27"/>
        <v>0.37155963302751954</v>
      </c>
      <c r="T99" t="str">
        <f t="shared" si="28"/>
        <v>No Indication</v>
      </c>
      <c r="U99" t="str">
        <f t="shared" si="29"/>
        <v>No T+M+I</v>
      </c>
      <c r="V99">
        <v>825.38434262498026</v>
      </c>
      <c r="W99">
        <v>830.25354149517443</v>
      </c>
      <c r="X99">
        <f t="shared" si="30"/>
        <v>-4.8691988701941682</v>
      </c>
      <c r="Y99">
        <v>-7.6047086425235904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839.7</v>
      </c>
      <c r="D100">
        <v>842.95</v>
      </c>
      <c r="E100">
        <v>826.3</v>
      </c>
      <c r="F100">
        <v>829.4</v>
      </c>
      <c r="G100">
        <f>_xll.TA_TYPPRICE(D100,E100,F100)</f>
        <v>832.88333333333333</v>
      </c>
      <c r="H100">
        <v>832.72391364406189</v>
      </c>
      <c r="I100" t="str">
        <f t="shared" si="20"/>
        <v>DOWN</v>
      </c>
      <c r="J100">
        <v>836.35553631795699</v>
      </c>
      <c r="K100">
        <v>821.7760475279789</v>
      </c>
      <c r="L100" t="str">
        <f t="shared" si="21"/>
        <v>No Confirmation</v>
      </c>
      <c r="M100" t="str">
        <f t="shared" si="22"/>
        <v>No Trend</v>
      </c>
      <c r="N100">
        <v>57.104440216120366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3.1000000000000227</v>
      </c>
      <c r="R100">
        <f t="shared" si="26"/>
        <v>16.650000000000091</v>
      </c>
      <c r="S100">
        <f t="shared" si="27"/>
        <v>0.18618618618618654</v>
      </c>
      <c r="T100" t="str">
        <f t="shared" si="28"/>
        <v>DOWN</v>
      </c>
      <c r="U100" t="str">
        <f t="shared" si="29"/>
        <v>No T+M+I</v>
      </c>
      <c r="V100">
        <v>826.00213606729096</v>
      </c>
      <c r="W100">
        <v>830.19031619923555</v>
      </c>
      <c r="X100">
        <f t="shared" si="30"/>
        <v>-4.1881801319445913</v>
      </c>
      <c r="Y100">
        <v>-6.9214029404077904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830</v>
      </c>
      <c r="D101">
        <v>833.95</v>
      </c>
      <c r="E101">
        <v>812.75</v>
      </c>
      <c r="F101">
        <v>820</v>
      </c>
      <c r="G101">
        <f>_xll.TA_TYPPRICE(D101,E101,F101)</f>
        <v>822.23333333333323</v>
      </c>
      <c r="H101">
        <v>827.47862348869762</v>
      </c>
      <c r="I101" t="str">
        <f t="shared" si="20"/>
        <v>DOWN</v>
      </c>
      <c r="J101">
        <v>835.82097269174437</v>
      </c>
      <c r="K101">
        <v>819.77025918842799</v>
      </c>
      <c r="L101" t="str">
        <f t="shared" si="21"/>
        <v>No Confirmation</v>
      </c>
      <c r="M101" t="str">
        <f t="shared" si="22"/>
        <v>No Trend</v>
      </c>
      <c r="N101">
        <v>39.716344123740683</v>
      </c>
      <c r="O101" t="str">
        <f t="shared" si="23"/>
        <v>DOWN</v>
      </c>
      <c r="P101" t="str">
        <f t="shared" si="24"/>
        <v>No Trend + Momentum</v>
      </c>
      <c r="Q101">
        <f t="shared" si="25"/>
        <v>7.25</v>
      </c>
      <c r="R101">
        <f t="shared" si="26"/>
        <v>21.200000000000045</v>
      </c>
      <c r="S101">
        <f t="shared" si="27"/>
        <v>0.34198113207547098</v>
      </c>
      <c r="T101" t="str">
        <f t="shared" si="28"/>
        <v>No Indication</v>
      </c>
      <c r="U101" t="str">
        <f t="shared" si="29"/>
        <v>No T+M+I</v>
      </c>
      <c r="V101">
        <v>825.07873051847696</v>
      </c>
      <c r="W101">
        <v>829.43547796225516</v>
      </c>
      <c r="X101">
        <f t="shared" si="30"/>
        <v>-4.3567474437782039</v>
      </c>
      <c r="Y101">
        <v>-6.4084718410818731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816.5</v>
      </c>
      <c r="D102">
        <v>818.25</v>
      </c>
      <c r="E102">
        <v>803</v>
      </c>
      <c r="F102">
        <v>806</v>
      </c>
      <c r="G102">
        <f>_xll.TA_TYPPRICE(D102,E102,F102)</f>
        <v>809.08333333333337</v>
      </c>
      <c r="H102">
        <v>818.28097841101544</v>
      </c>
      <c r="I102" t="str">
        <f t="shared" si="20"/>
        <v>DOWN</v>
      </c>
      <c r="J102">
        <v>831.91631209357899</v>
      </c>
      <c r="K102">
        <v>816.0435349243329</v>
      </c>
      <c r="L102" t="str">
        <f t="shared" si="21"/>
        <v>DOWN</v>
      </c>
      <c r="M102" t="str">
        <f t="shared" si="22"/>
        <v>DOWN</v>
      </c>
      <c r="N102">
        <v>25.347380774341584</v>
      </c>
      <c r="O102" t="str">
        <f t="shared" si="23"/>
        <v>DOWN</v>
      </c>
      <c r="P102" t="str">
        <f t="shared" si="24"/>
        <v>DOWN</v>
      </c>
      <c r="Q102">
        <f t="shared" si="25"/>
        <v>3</v>
      </c>
      <c r="R102">
        <f t="shared" si="26"/>
        <v>15.25</v>
      </c>
      <c r="S102">
        <f t="shared" si="27"/>
        <v>0.19672131147540983</v>
      </c>
      <c r="T102" t="str">
        <f t="shared" si="28"/>
        <v>DOWN</v>
      </c>
      <c r="U102" t="str">
        <f t="shared" si="29"/>
        <v>DOWN</v>
      </c>
      <c r="V102">
        <v>822.14354120794201</v>
      </c>
      <c r="W102">
        <v>827.69951663171776</v>
      </c>
      <c r="X102">
        <f t="shared" si="30"/>
        <v>-5.5559754237757488</v>
      </c>
      <c r="Y102">
        <v>-6.2379725576206484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809.65</v>
      </c>
      <c r="D103">
        <v>809.65</v>
      </c>
      <c r="E103">
        <v>773</v>
      </c>
      <c r="F103">
        <v>784</v>
      </c>
      <c r="G103">
        <f>_xll.TA_TYPPRICE(D103,E103,F103)</f>
        <v>788.88333333333333</v>
      </c>
      <c r="H103">
        <v>803.58215587217433</v>
      </c>
      <c r="I103" t="str">
        <f t="shared" si="20"/>
        <v>DOWN</v>
      </c>
      <c r="J103">
        <v>826.96824273945037</v>
      </c>
      <c r="K103">
        <v>806.47830494114783</v>
      </c>
      <c r="L103" t="str">
        <f t="shared" si="21"/>
        <v>DOWN</v>
      </c>
      <c r="M103" t="str">
        <f t="shared" si="22"/>
        <v>DOWN</v>
      </c>
      <c r="N103">
        <v>14.817325490637048</v>
      </c>
      <c r="O103" t="str">
        <f t="shared" si="23"/>
        <v>DOWN</v>
      </c>
      <c r="P103" t="str">
        <f t="shared" si="24"/>
        <v>DOWN</v>
      </c>
      <c r="Q103">
        <f t="shared" si="25"/>
        <v>11</v>
      </c>
      <c r="R103">
        <f t="shared" si="26"/>
        <v>36.649999999999977</v>
      </c>
      <c r="S103">
        <f t="shared" si="27"/>
        <v>0.30013642564802201</v>
      </c>
      <c r="T103" t="str">
        <f t="shared" si="28"/>
        <v>No Indication</v>
      </c>
      <c r="U103" t="str">
        <f t="shared" si="29"/>
        <v>No T+M+I</v>
      </c>
      <c r="V103">
        <v>816.27530409902784</v>
      </c>
      <c r="W103">
        <v>824.46251539973866</v>
      </c>
      <c r="X103">
        <f t="shared" si="30"/>
        <v>-8.1872113007108283</v>
      </c>
      <c r="Y103">
        <v>-6.627820306238684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782.85</v>
      </c>
      <c r="D104">
        <v>783.65</v>
      </c>
      <c r="E104">
        <v>763.7</v>
      </c>
      <c r="F104">
        <v>778.5</v>
      </c>
      <c r="G104">
        <f>_xll.TA_TYPPRICE(D104,E104,F104)</f>
        <v>775.2833333333333</v>
      </c>
      <c r="H104">
        <v>789.43274460275381</v>
      </c>
      <c r="I104" t="str">
        <f t="shared" si="20"/>
        <v>DOWN</v>
      </c>
      <c r="J104">
        <v>817.34196657512803</v>
      </c>
      <c r="K104">
        <v>796.9720149542261</v>
      </c>
      <c r="L104" t="str">
        <f t="shared" si="21"/>
        <v>DOWN</v>
      </c>
      <c r="M104" t="str">
        <f t="shared" si="22"/>
        <v>DOWN</v>
      </c>
      <c r="N104">
        <v>13.114745756236394</v>
      </c>
      <c r="O104" t="str">
        <f t="shared" si="23"/>
        <v>DOWN</v>
      </c>
      <c r="P104" t="str">
        <f t="shared" si="24"/>
        <v>DOWN</v>
      </c>
      <c r="Q104">
        <f t="shared" si="25"/>
        <v>14.799999999999955</v>
      </c>
      <c r="R104">
        <f t="shared" si="26"/>
        <v>19.949999999999932</v>
      </c>
      <c r="S104">
        <f t="shared" si="27"/>
        <v>0.74185463659147899</v>
      </c>
      <c r="T104" t="str">
        <f t="shared" si="28"/>
        <v>No Indication</v>
      </c>
      <c r="U104" t="str">
        <f t="shared" si="29"/>
        <v>No T+M+I</v>
      </c>
      <c r="V104">
        <v>810.46371885302358</v>
      </c>
      <c r="W104">
        <v>821.05788462938767</v>
      </c>
      <c r="X104">
        <f t="shared" si="30"/>
        <v>-10.594165776364093</v>
      </c>
      <c r="Y104">
        <v>-7.4210894002637655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785.9</v>
      </c>
      <c r="D105">
        <v>792.9</v>
      </c>
      <c r="E105">
        <v>765.4</v>
      </c>
      <c r="F105">
        <v>765.9</v>
      </c>
      <c r="G105">
        <f>_xll.TA_TYPPRICE(D105,E105,F105)</f>
        <v>774.73333333333323</v>
      </c>
      <c r="H105">
        <v>782.08303896804352</v>
      </c>
      <c r="I105" t="str">
        <f t="shared" si="20"/>
        <v>DOWN</v>
      </c>
      <c r="J105">
        <v>811.91041844732183</v>
      </c>
      <c r="K105">
        <v>789.95601163106471</v>
      </c>
      <c r="L105" t="str">
        <f t="shared" si="21"/>
        <v>DOWN</v>
      </c>
      <c r="M105" t="str">
        <f t="shared" si="22"/>
        <v>DOWN</v>
      </c>
      <c r="N105">
        <v>9.8677954288004219</v>
      </c>
      <c r="O105" t="str">
        <f t="shared" si="23"/>
        <v>DOWN</v>
      </c>
      <c r="P105" t="str">
        <f t="shared" si="24"/>
        <v>DOWN</v>
      </c>
      <c r="Q105">
        <f t="shared" si="25"/>
        <v>0.5</v>
      </c>
      <c r="R105">
        <f t="shared" si="26"/>
        <v>27.5</v>
      </c>
      <c r="S105">
        <f t="shared" si="27"/>
        <v>1.8181818181818181E-2</v>
      </c>
      <c r="T105" t="str">
        <f t="shared" si="28"/>
        <v>DOWN</v>
      </c>
      <c r="U105" t="str">
        <f t="shared" si="29"/>
        <v>DOWN</v>
      </c>
      <c r="V105">
        <v>803.60776210640461</v>
      </c>
      <c r="W105">
        <v>816.97211539758121</v>
      </c>
      <c r="X105">
        <f t="shared" si="30"/>
        <v>-13.364353291176599</v>
      </c>
      <c r="Y105">
        <v>-8.6097421784463322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789.75</v>
      </c>
      <c r="AE105">
        <f t="shared" si="36"/>
        <v>782.40000000000009</v>
      </c>
      <c r="AF105">
        <f t="shared" si="37"/>
        <v>779.15000000000009</v>
      </c>
      <c r="AG105">
        <f t="shared" si="38"/>
        <v>775.90000000000009</v>
      </c>
    </row>
    <row r="106" spans="1:33" x14ac:dyDescent="0.25">
      <c r="A106" t="s">
        <v>5</v>
      </c>
      <c r="B106" s="1">
        <v>43006</v>
      </c>
      <c r="C106">
        <v>771.7</v>
      </c>
      <c r="D106">
        <v>777.7</v>
      </c>
      <c r="E106">
        <v>755</v>
      </c>
      <c r="F106">
        <v>762.15</v>
      </c>
      <c r="G106">
        <f>_xll.TA_TYPPRICE(D106,E106,F106)</f>
        <v>764.94999999999993</v>
      </c>
      <c r="H106">
        <v>773.51651948402173</v>
      </c>
      <c r="I106" t="str">
        <f t="shared" si="20"/>
        <v>DOWN</v>
      </c>
      <c r="J106">
        <v>804.30810323680589</v>
      </c>
      <c r="K106">
        <v>782.18800904638363</v>
      </c>
      <c r="L106" t="str">
        <f t="shared" si="21"/>
        <v>DOWN</v>
      </c>
      <c r="M106" t="str">
        <f t="shared" si="22"/>
        <v>DOWN</v>
      </c>
      <c r="N106">
        <v>9.0355681087907058</v>
      </c>
      <c r="O106" t="str">
        <f t="shared" si="23"/>
        <v>DOWN</v>
      </c>
      <c r="P106" t="str">
        <f t="shared" si="24"/>
        <v>DOWN</v>
      </c>
      <c r="Q106">
        <f t="shared" si="25"/>
        <v>7.1499999999999773</v>
      </c>
      <c r="R106">
        <f t="shared" si="26"/>
        <v>22.700000000000045</v>
      </c>
      <c r="S106">
        <f t="shared" si="27"/>
        <v>0.31497797356828028</v>
      </c>
      <c r="T106" t="str">
        <f t="shared" si="28"/>
        <v>No Indication</v>
      </c>
      <c r="U106" t="str">
        <f t="shared" si="29"/>
        <v>No T+M+I</v>
      </c>
      <c r="V106">
        <v>797.22964485926548</v>
      </c>
      <c r="W106">
        <v>812.91121796072332</v>
      </c>
      <c r="X106">
        <f t="shared" si="30"/>
        <v>-15.681573101457843</v>
      </c>
      <c r="Y106">
        <v>-10.024108363048635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768</v>
      </c>
      <c r="D107">
        <v>789.2</v>
      </c>
      <c r="E107">
        <v>768</v>
      </c>
      <c r="F107">
        <v>778.1</v>
      </c>
      <c r="G107">
        <f>_xll.TA_TYPPRICE(D107,E107,F107)</f>
        <v>778.43333333333339</v>
      </c>
      <c r="H107">
        <v>775.97492640867756</v>
      </c>
      <c r="I107" t="str">
        <f t="shared" si="20"/>
        <v>UP</v>
      </c>
      <c r="J107">
        <v>800.95074696196014</v>
      </c>
      <c r="K107">
        <v>779.03511814718729</v>
      </c>
      <c r="L107" t="str">
        <f t="shared" si="21"/>
        <v>DOWN</v>
      </c>
      <c r="M107" t="str">
        <f t="shared" si="22"/>
        <v>No Trend</v>
      </c>
      <c r="N107">
        <v>37.196414441911109</v>
      </c>
      <c r="O107" t="str">
        <f t="shared" si="23"/>
        <v>DOWN</v>
      </c>
      <c r="P107" t="str">
        <f t="shared" si="24"/>
        <v>No Trend + Momentum</v>
      </c>
      <c r="Q107">
        <f t="shared" si="25"/>
        <v>10.100000000000023</v>
      </c>
      <c r="R107">
        <f t="shared" si="26"/>
        <v>21.200000000000045</v>
      </c>
      <c r="S107">
        <f t="shared" si="27"/>
        <v>0.4764150943396227</v>
      </c>
      <c r="T107" t="str">
        <f t="shared" si="28"/>
        <v>No Indication</v>
      </c>
      <c r="U107" t="str">
        <f t="shared" si="29"/>
        <v>No T+M+I</v>
      </c>
      <c r="V107">
        <v>794.28662257322469</v>
      </c>
      <c r="W107">
        <v>810.33260922289196</v>
      </c>
      <c r="X107">
        <f t="shared" si="30"/>
        <v>-16.04598664966727</v>
      </c>
      <c r="Y107">
        <v>-11.228484020372361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2017-07-05T09:05:14Z</dcterms:created>
  <dcterms:modified xsi:type="dcterms:W3CDTF">2017-10-03T07:56:02Z</dcterms:modified>
</cp:coreProperties>
</file>