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5" i="1"/>
  <c r="N67" i="1"/>
  <c r="N71" i="1"/>
  <c r="N77" i="1"/>
  <c r="N8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3" i="1"/>
  <c r="N69" i="1"/>
  <c r="N73" i="1"/>
  <c r="N75" i="1"/>
  <c r="N79" i="1"/>
  <c r="N81" i="1"/>
  <c r="N83" i="1"/>
  <c r="N85" i="1"/>
  <c r="N89" i="1"/>
  <c r="N91" i="1"/>
  <c r="N93" i="1"/>
  <c r="N95" i="1"/>
  <c r="N97" i="1"/>
  <c r="N99" i="1"/>
  <c r="N101" i="1"/>
  <c r="N103" i="1"/>
  <c r="K3" i="1"/>
  <c r="K5" i="1"/>
  <c r="K9" i="1"/>
  <c r="K11" i="1"/>
  <c r="K15" i="1"/>
  <c r="K21" i="1"/>
  <c r="K37" i="1"/>
  <c r="K6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7" i="1"/>
  <c r="K13" i="1"/>
  <c r="K17" i="1"/>
  <c r="K19" i="1"/>
  <c r="K23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K83" i="1"/>
  <c r="K87" i="1"/>
  <c r="K91" i="1"/>
  <c r="K95" i="1"/>
  <c r="K99" i="1"/>
  <c r="K103" i="1"/>
  <c r="K85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5" i="1"/>
  <c r="J37" i="1"/>
  <c r="J41" i="1"/>
  <c r="J49" i="1"/>
  <c r="J57" i="1"/>
  <c r="J67" i="1"/>
  <c r="J81" i="1"/>
  <c r="J9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3" i="1"/>
  <c r="J39" i="1"/>
  <c r="J43" i="1"/>
  <c r="J45" i="1"/>
  <c r="J47" i="1"/>
  <c r="J51" i="1"/>
  <c r="J53" i="1"/>
  <c r="J55" i="1"/>
  <c r="J59" i="1"/>
  <c r="J61" i="1"/>
  <c r="J63" i="1"/>
  <c r="J65" i="1"/>
  <c r="J69" i="1"/>
  <c r="J71" i="1"/>
  <c r="J73" i="1"/>
  <c r="J75" i="1"/>
  <c r="J77" i="1"/>
  <c r="J79" i="1"/>
  <c r="J83" i="1"/>
  <c r="J85" i="1"/>
  <c r="J87" i="1"/>
  <c r="J89" i="1"/>
  <c r="J91" i="1"/>
  <c r="J93" i="1"/>
  <c r="J95" i="1"/>
  <c r="J99" i="1"/>
  <c r="J101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91" i="1"/>
  <c r="G95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9" i="1"/>
  <c r="G93" i="1"/>
  <c r="G97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56" i="1" l="1"/>
  <c r="AH48" i="1"/>
  <c r="AH44" i="1"/>
  <c r="AH36" i="1"/>
  <c r="AH32" i="1"/>
  <c r="AH28" i="1"/>
  <c r="AH20" i="1"/>
  <c r="AH12" i="1"/>
  <c r="AH8" i="1"/>
  <c r="AH4" i="1"/>
  <c r="AH7" i="1"/>
  <c r="AH31" i="1"/>
  <c r="AH47" i="1"/>
  <c r="AH52" i="1"/>
  <c r="AH55" i="1" l="1"/>
  <c r="AH39" i="1"/>
  <c r="AH2" i="1"/>
  <c r="AH24" i="1"/>
  <c r="AH13" i="1"/>
  <c r="AH46" i="1"/>
  <c r="AH49" i="1"/>
  <c r="AH54" i="1"/>
  <c r="AH6" i="1"/>
  <c r="AH14" i="1"/>
  <c r="AH45" i="1"/>
  <c r="AH40" i="1"/>
  <c r="AH16" i="1"/>
  <c r="AH51" i="1" l="1"/>
  <c r="AH27" i="1"/>
  <c r="AH19" i="1"/>
  <c r="AH11" i="1"/>
  <c r="AH50" i="1"/>
  <c r="AH42" i="1"/>
  <c r="AH34" i="1"/>
  <c r="AH26" i="1"/>
  <c r="AH18" i="1"/>
  <c r="AH10" i="1"/>
  <c r="AH41" i="1"/>
  <c r="AH33" i="1"/>
  <c r="AH25" i="1"/>
  <c r="AH17" i="1"/>
  <c r="AH9" i="1"/>
  <c r="AH43" i="1"/>
  <c r="AH35" i="1"/>
  <c r="AH23" i="1"/>
  <c r="AH15" i="1"/>
  <c r="AH3" i="1"/>
  <c r="AH38" i="1"/>
  <c r="AH30" i="1"/>
  <c r="AH22" i="1"/>
  <c r="AH53" i="1"/>
  <c r="AH37" i="1"/>
  <c r="AH29" i="1"/>
  <c r="AH21" i="1"/>
  <c r="AH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<sst xmlns="http://schemas.openxmlformats.org/spreadsheetml/2006/main" count="137" uniqueCount="35">
  <si>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</si>
  <si>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</si>
  <si>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</si>
  <si>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</si>
  <si>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</si>
  <si>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WHIRLPOOL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</si>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</sst>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1219.9000000000001</v>
      </c>
      <c r="D2">
        <v>1234</v>
      </c>
      <c r="E2">
        <v>1202.2</v>
      </c>
      <c r="F2">
        <v>1226</v>
      </c>
      <c r="G2">
        <f>_xll.TA_TYPPRICE(D2,E2,F2)</f>
        <v>1220.7333333333333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23.799999999999955</v>
      </c>
      <c r="R2">
        <f>D2-E2</f>
        <v>31.799999999999955</v>
      </c>
      <c r="S2">
        <f>Q2/R2</f>
        <v>0.74842767295597445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1235</v>
      </c>
      <c r="D3">
        <v>1235</v>
      </c>
      <c r="E3">
        <v>1216</v>
      </c>
      <c r="F3">
        <v>1220</v>
      </c>
      <c r="G3">
        <f>_xll.TA_TYPPRICE(D3,E3,F3)</f>
        <v>1223.6666666666667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19</v>
      </c>
      <c r="S3">
        <f t="shared" ref="S3:S66" si="7">Q3/R3</f>
        <v>0.21052631578947367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1238</v>
      </c>
      <c r="D4">
        <v>1238</v>
      </c>
      <c r="E4">
        <v>1203.2</v>
      </c>
      <c r="F4">
        <v>1205</v>
      </c>
      <c r="G4">
        <f>_xll.TA_TYPPRICE(D4,E4,F4)</f>
        <v>1215.3999999999999</v>
      </c>
      <c r="H4">
        <v>1219.9333333333334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1.7999999999999545</v>
      </c>
      <c r="R4">
        <f t="shared" si="6"/>
        <v>34.799999999999955</v>
      </c>
      <c r="S4">
        <f t="shared" si="7"/>
        <v>5.1724137931033247E-2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1205.3</v>
      </c>
      <c r="D5">
        <v>1211.55</v>
      </c>
      <c r="E5">
        <v>1182.3499999999999</v>
      </c>
      <c r="F5">
        <v>1187</v>
      </c>
      <c r="G5">
        <f>_xll.TA_TYPPRICE(D5,E5,F5)</f>
        <v>1193.6333333333332</v>
      </c>
      <c r="H5">
        <v>1206.7833333333333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4.6500000000000909</v>
      </c>
      <c r="R5">
        <f t="shared" si="6"/>
        <v>29.200000000000045</v>
      </c>
      <c r="S5">
        <f t="shared" si="7"/>
        <v>0.15924657534246861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1187.6500000000001</v>
      </c>
      <c r="D6">
        <v>1214.9000000000001</v>
      </c>
      <c r="E6">
        <v>1180</v>
      </c>
      <c r="F6">
        <v>1204</v>
      </c>
      <c r="G6">
        <f>_xll.TA_TYPPRICE(D6,E6,F6)</f>
        <v>1199.6333333333334</v>
      </c>
      <c r="H6">
        <v>1203.2083333333335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</v>
      </c>
      <c r="R6">
        <f t="shared" si="6"/>
        <v>34.900000000000091</v>
      </c>
      <c r="S6">
        <f t="shared" si="7"/>
        <v>0.68767908309455406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1201</v>
      </c>
      <c r="D7">
        <v>1211</v>
      </c>
      <c r="E7">
        <v>1186</v>
      </c>
      <c r="F7">
        <v>1186</v>
      </c>
      <c r="G7">
        <f>_xll.TA_TYPPRICE(D7,E7,F7)</f>
        <v>1194.3333333333333</v>
      </c>
      <c r="H7">
        <v>1198.7708333333335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22.972972972972972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25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1209.45</v>
      </c>
      <c r="D8">
        <v>1217</v>
      </c>
      <c r="E8">
        <v>1198.05</v>
      </c>
      <c r="F8">
        <v>1208</v>
      </c>
      <c r="G8">
        <f>_xll.TA_TYPPRICE(D8,E8,F8)</f>
        <v>1207.6833333333334</v>
      </c>
      <c r="H8">
        <v>1203.2270833333334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43.842364532019701</v>
      </c>
      <c r="O8" t="str">
        <f t="shared" si="3"/>
        <v>No Momentum</v>
      </c>
      <c r="P8" t="e">
        <f t="shared" si="4"/>
        <v>#N/A</v>
      </c>
      <c r="Q8">
        <f t="shared" si="5"/>
        <v>9.9500000000000455</v>
      </c>
      <c r="R8">
        <f t="shared" si="6"/>
        <v>18.950000000000045</v>
      </c>
      <c r="S8">
        <f t="shared" si="7"/>
        <v>0.5250659630606872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1209.9000000000001</v>
      </c>
      <c r="D9">
        <v>1214.8499999999999</v>
      </c>
      <c r="E9">
        <v>1202</v>
      </c>
      <c r="F9">
        <v>1210</v>
      </c>
      <c r="G9">
        <f>_xll.TA_TYPPRICE(D9,E9,F9)</f>
        <v>1208.95</v>
      </c>
      <c r="H9">
        <v>1206.0885416666667</v>
      </c>
      <c r="I9" t="str">
        <f t="shared" si="0"/>
        <v>UP</v>
      </c>
      <c r="J9">
        <v>1222.0375000000001</v>
      </c>
      <c r="K9">
        <v>1196.2249999999999</v>
      </c>
      <c r="L9" t="str">
        <f t="shared" si="1"/>
        <v>No Confirmation</v>
      </c>
      <c r="M9" t="str">
        <f t="shared" si="2"/>
        <v>No Trend</v>
      </c>
      <c r="N9">
        <v>45.519713261648739</v>
      </c>
      <c r="O9" t="str">
        <f t="shared" si="3"/>
        <v>No Momentum</v>
      </c>
      <c r="P9" t="str">
        <f t="shared" si="4"/>
        <v>No Trend + Momentum</v>
      </c>
      <c r="Q9">
        <f t="shared" si="5"/>
        <v>8</v>
      </c>
      <c r="R9">
        <f t="shared" si="6"/>
        <v>12.849999999999909</v>
      </c>
      <c r="S9">
        <f t="shared" si="7"/>
        <v>0.62256809338521846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1213.9000000000001</v>
      </c>
      <c r="D10">
        <v>1213.9000000000001</v>
      </c>
      <c r="E10">
        <v>1171</v>
      </c>
      <c r="F10">
        <v>1176</v>
      </c>
      <c r="G10">
        <f>_xll.TA_TYPPRICE(D10,E10,F10)</f>
        <v>1186.9666666666667</v>
      </c>
      <c r="H10">
        <v>1196.5276041666666</v>
      </c>
      <c r="I10" t="str">
        <f t="shared" si="0"/>
        <v>DOWN</v>
      </c>
      <c r="J10">
        <v>1220.2291666666667</v>
      </c>
      <c r="K10">
        <v>1190.6194444444443</v>
      </c>
      <c r="L10" t="str">
        <f t="shared" si="1"/>
        <v>DOWN</v>
      </c>
      <c r="M10" t="str">
        <f t="shared" si="2"/>
        <v>DOWN</v>
      </c>
      <c r="N10">
        <v>27.845788415859673</v>
      </c>
      <c r="O10" t="str">
        <f t="shared" si="3"/>
        <v>DOWN</v>
      </c>
      <c r="P10" t="str">
        <f t="shared" si="4"/>
        <v>DOWN</v>
      </c>
      <c r="Q10">
        <f t="shared" si="5"/>
        <v>5</v>
      </c>
      <c r="R10">
        <f t="shared" si="6"/>
        <v>42.900000000000091</v>
      </c>
      <c r="S10">
        <f t="shared" si="7"/>
        <v>0.11655011655011631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1189.5999999999999</v>
      </c>
      <c r="D11">
        <v>1234.8</v>
      </c>
      <c r="E11">
        <v>1185.3</v>
      </c>
      <c r="F11">
        <v>1230</v>
      </c>
      <c r="G11">
        <f>_xll.TA_TYPPRICE(D11,E11,F11)</f>
        <v>1216.7</v>
      </c>
      <c r="H11">
        <v>1206.6138020833332</v>
      </c>
      <c r="I11" t="str">
        <f t="shared" si="0"/>
        <v>UP</v>
      </c>
      <c r="J11">
        <v>1223.4671296296297</v>
      </c>
      <c r="K11">
        <v>1189.4373456790122</v>
      </c>
      <c r="L11" t="str">
        <f t="shared" si="1"/>
        <v>UP</v>
      </c>
      <c r="M11" t="str">
        <f t="shared" si="2"/>
        <v>UP</v>
      </c>
      <c r="N11">
        <v>59.254004694714581</v>
      </c>
      <c r="O11" t="str">
        <f t="shared" si="3"/>
        <v>No Momentum</v>
      </c>
      <c r="P11" t="str">
        <f t="shared" si="4"/>
        <v>No Trend + Momentum</v>
      </c>
      <c r="Q11">
        <f t="shared" si="5"/>
        <v>44.700000000000045</v>
      </c>
      <c r="R11">
        <f t="shared" si="6"/>
        <v>49.5</v>
      </c>
      <c r="S11">
        <f t="shared" si="7"/>
        <v>0.90303030303030396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1235</v>
      </c>
      <c r="D12">
        <v>1258</v>
      </c>
      <c r="E12">
        <v>1185.5999999999999</v>
      </c>
      <c r="F12">
        <v>1190</v>
      </c>
      <c r="G12">
        <f>_xll.TA_TYPPRICE(D12,E12,F12)</f>
        <v>1211.2</v>
      </c>
      <c r="H12">
        <v>1208.9069010416665</v>
      </c>
      <c r="I12" t="str">
        <f t="shared" si="0"/>
        <v>DOWN</v>
      </c>
      <c r="J12">
        <v>1231.1411008230452</v>
      </c>
      <c r="K12">
        <v>1188.5846021947873</v>
      </c>
      <c r="L12" t="str">
        <f t="shared" si="1"/>
        <v>No Confirmation</v>
      </c>
      <c r="M12" t="str">
        <f t="shared" si="2"/>
        <v>No Trend</v>
      </c>
      <c r="N12">
        <v>42.232313575525815</v>
      </c>
      <c r="O12" t="str">
        <f t="shared" si="3"/>
        <v>No Momentum</v>
      </c>
      <c r="P12" t="str">
        <f t="shared" si="4"/>
        <v>No Trend + Momentum</v>
      </c>
      <c r="Q12">
        <f t="shared" si="5"/>
        <v>4.4000000000000909</v>
      </c>
      <c r="R12">
        <f t="shared" si="6"/>
        <v>72.400000000000091</v>
      </c>
      <c r="S12">
        <f t="shared" si="7"/>
        <v>6.0773480662984602E-2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1200</v>
      </c>
      <c r="D13">
        <v>1219</v>
      </c>
      <c r="E13">
        <v>1181.45</v>
      </c>
      <c r="F13">
        <v>1190</v>
      </c>
      <c r="G13">
        <f>_xll.TA_TYPPRICE(D13,E13,F13)</f>
        <v>1196.8166666666666</v>
      </c>
      <c r="H13">
        <v>1202.8617838541666</v>
      </c>
      <c r="I13" t="str">
        <f t="shared" si="0"/>
        <v>DOWN</v>
      </c>
      <c r="J13">
        <v>1228.443078417924</v>
      </c>
      <c r="K13">
        <v>1186.9991350403902</v>
      </c>
      <c r="L13" t="str">
        <f t="shared" si="1"/>
        <v>No Confirmation</v>
      </c>
      <c r="M13" t="str">
        <f t="shared" si="2"/>
        <v>No Trend</v>
      </c>
      <c r="N13">
        <v>42.232313575525808</v>
      </c>
      <c r="O13" t="str">
        <f t="shared" si="3"/>
        <v>No Momentum</v>
      </c>
      <c r="P13" t="str">
        <f t="shared" si="4"/>
        <v>No Trend + Momentum</v>
      </c>
      <c r="Q13">
        <f t="shared" si="5"/>
        <v>8.5499999999999545</v>
      </c>
      <c r="R13">
        <f t="shared" si="6"/>
        <v>37.549999999999955</v>
      </c>
      <c r="S13">
        <f t="shared" si="7"/>
        <v>0.22769640479360759</v>
      </c>
      <c r="T13" t="str">
        <f t="shared" si="8"/>
        <v>No Indication</v>
      </c>
      <c r="U13" t="str">
        <f t="shared" si="9"/>
        <v>No T+M+I</v>
      </c>
      <c r="V13">
        <v>1202.6666666666667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1192.2</v>
      </c>
      <c r="D14">
        <v>1195.1500000000001</v>
      </c>
      <c r="E14">
        <v>1181.0999999999999</v>
      </c>
      <c r="F14">
        <v>1194</v>
      </c>
      <c r="G14">
        <f>_xll.TA_TYPPRICE(D14,E14,F14)</f>
        <v>1190.0833333333333</v>
      </c>
      <c r="H14">
        <v>1196.4725585937499</v>
      </c>
      <c r="I14" t="str">
        <f t="shared" si="0"/>
        <v>DOWN</v>
      </c>
      <c r="J14">
        <v>1221.0446165472742</v>
      </c>
      <c r="K14">
        <v>1185.6882161425258</v>
      </c>
      <c r="L14" t="str">
        <f t="shared" si="1"/>
        <v>No Confirmation</v>
      </c>
      <c r="M14" t="str">
        <f t="shared" si="2"/>
        <v>No Trend</v>
      </c>
      <c r="N14">
        <v>44.713853922841373</v>
      </c>
      <c r="O14" t="str">
        <f t="shared" si="3"/>
        <v>No Momentum</v>
      </c>
      <c r="P14" t="str">
        <f t="shared" si="4"/>
        <v>No Trend + Momentum</v>
      </c>
      <c r="Q14">
        <f t="shared" si="5"/>
        <v>12.900000000000091</v>
      </c>
      <c r="R14">
        <f t="shared" si="6"/>
        <v>14.050000000000182</v>
      </c>
      <c r="S14">
        <f t="shared" si="7"/>
        <v>0.91814946619216542</v>
      </c>
      <c r="T14" t="str">
        <f t="shared" si="8"/>
        <v>UP</v>
      </c>
      <c r="U14" t="str">
        <f t="shared" si="9"/>
        <v>No T+M+I</v>
      </c>
      <c r="V14">
        <v>1201.3333333333335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1205</v>
      </c>
      <c r="D15">
        <v>1212</v>
      </c>
      <c r="E15">
        <v>1138</v>
      </c>
      <c r="F15">
        <v>1175</v>
      </c>
      <c r="G15">
        <f>_xll.TA_TYPPRICE(D15,E15,F15)</f>
        <v>1175</v>
      </c>
      <c r="H15">
        <v>1185.736279296875</v>
      </c>
      <c r="I15" t="str">
        <f t="shared" si="0"/>
        <v>DOWN</v>
      </c>
      <c r="J15">
        <v>1219.0347017589911</v>
      </c>
      <c r="K15">
        <v>1175.0908347775201</v>
      </c>
      <c r="L15" t="str">
        <f t="shared" si="1"/>
        <v>DOWN</v>
      </c>
      <c r="M15" t="str">
        <f t="shared" si="2"/>
        <v>DOWN</v>
      </c>
      <c r="N15">
        <v>35.626905038937082</v>
      </c>
      <c r="O15" t="str">
        <f t="shared" si="3"/>
        <v>DOWN</v>
      </c>
      <c r="P15" t="str">
        <f t="shared" si="4"/>
        <v>DOWN</v>
      </c>
      <c r="Q15">
        <f t="shared" si="5"/>
        <v>37</v>
      </c>
      <c r="R15">
        <f t="shared" si="6"/>
        <v>74</v>
      </c>
      <c r="S15">
        <f t="shared" si="7"/>
        <v>0.5</v>
      </c>
      <c r="T15" t="str">
        <f t="shared" si="8"/>
        <v>No Indication</v>
      </c>
      <c r="U15" t="str">
        <f t="shared" si="9"/>
        <v>No T+M+I</v>
      </c>
      <c r="V15">
        <v>1197.2820512820515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1197.8</v>
      </c>
      <c r="D16">
        <v>1197.8</v>
      </c>
      <c r="E16">
        <v>1151</v>
      </c>
      <c r="F16">
        <v>1165</v>
      </c>
      <c r="G16">
        <f>_xll.TA_TYPPRICE(D16,E16,F16)</f>
        <v>1171.2666666666667</v>
      </c>
      <c r="H16">
        <v>1178.5014729817708</v>
      </c>
      <c r="I16" t="str">
        <f t="shared" si="0"/>
        <v>DOWN</v>
      </c>
      <c r="J16">
        <v>1214.315879145882</v>
      </c>
      <c r="K16">
        <v>1169.7373159380711</v>
      </c>
      <c r="L16" t="str">
        <f t="shared" si="1"/>
        <v>DOWN</v>
      </c>
      <c r="M16" t="str">
        <f t="shared" si="2"/>
        <v>DOWN</v>
      </c>
      <c r="N16">
        <v>31.425329009581255</v>
      </c>
      <c r="O16" t="str">
        <f t="shared" si="3"/>
        <v>DOWN</v>
      </c>
      <c r="P16" t="str">
        <f t="shared" si="4"/>
        <v>DOWN</v>
      </c>
      <c r="Q16">
        <f t="shared" si="5"/>
        <v>14</v>
      </c>
      <c r="R16">
        <f t="shared" si="6"/>
        <v>46.799999999999955</v>
      </c>
      <c r="S16">
        <f t="shared" si="7"/>
        <v>0.29914529914529941</v>
      </c>
      <c r="T16" t="str">
        <f t="shared" si="8"/>
        <v>No Indication</v>
      </c>
      <c r="U16" t="str">
        <f t="shared" si="9"/>
        <v>No T+M+I</v>
      </c>
      <c r="V16">
        <v>1192.3155818540436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1168.9000000000001</v>
      </c>
      <c r="D17">
        <v>1199.7</v>
      </c>
      <c r="E17">
        <v>1127</v>
      </c>
      <c r="F17">
        <v>1152</v>
      </c>
      <c r="G17">
        <f>_xll.TA_TYPPRICE(D17,E17,F17)</f>
        <v>1159.5666666666666</v>
      </c>
      <c r="H17">
        <v>1169.0340698242187</v>
      </c>
      <c r="I17" t="str">
        <f t="shared" si="0"/>
        <v>DOWN</v>
      </c>
      <c r="J17">
        <v>1211.0679060023526</v>
      </c>
      <c r="K17">
        <v>1160.2401346184997</v>
      </c>
      <c r="L17" t="str">
        <f t="shared" si="1"/>
        <v>DOWN</v>
      </c>
      <c r="M17" t="str">
        <f t="shared" si="2"/>
        <v>DOWN</v>
      </c>
      <c r="N17">
        <v>26.37148257045261</v>
      </c>
      <c r="O17" t="str">
        <f t="shared" si="3"/>
        <v>DOWN</v>
      </c>
      <c r="P17" t="str">
        <f t="shared" si="4"/>
        <v>DOWN</v>
      </c>
      <c r="Q17">
        <f t="shared" si="5"/>
        <v>25</v>
      </c>
      <c r="R17">
        <f t="shared" si="6"/>
        <v>72.700000000000045</v>
      </c>
      <c r="S17">
        <f t="shared" si="7"/>
        <v>0.34387895460797779</v>
      </c>
      <c r="T17" t="str">
        <f t="shared" si="8"/>
        <v>No Indication</v>
      </c>
      <c r="U17" t="str">
        <f t="shared" si="9"/>
        <v>No T+M+I</v>
      </c>
      <c r="V17">
        <v>1186.1131846457292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1150</v>
      </c>
      <c r="D18">
        <v>1170</v>
      </c>
      <c r="E18">
        <v>1117</v>
      </c>
      <c r="F18">
        <v>1151</v>
      </c>
      <c r="G18">
        <f>_xll.TA_TYPPRICE(D18,E18,F18)</f>
        <v>1146</v>
      </c>
      <c r="H18">
        <v>1157.5170349121095</v>
      </c>
      <c r="I18" t="str">
        <f t="shared" si="0"/>
        <v>DOWN</v>
      </c>
      <c r="J18">
        <v>1201.9417046684964</v>
      </c>
      <c r="K18">
        <v>1150.6312158143887</v>
      </c>
      <c r="L18" t="str">
        <f t="shared" si="1"/>
        <v>No Confirmation</v>
      </c>
      <c r="M18" t="str">
        <f t="shared" si="2"/>
        <v>No Trend</v>
      </c>
      <c r="N18">
        <v>25.969896092322699</v>
      </c>
      <c r="O18" t="str">
        <f t="shared" si="3"/>
        <v>DOWN</v>
      </c>
      <c r="P18" t="str">
        <f t="shared" si="4"/>
        <v>No Trend + Momentum</v>
      </c>
      <c r="Q18">
        <f t="shared" si="5"/>
        <v>34</v>
      </c>
      <c r="R18">
        <f t="shared" si="6"/>
        <v>53</v>
      </c>
      <c r="S18">
        <f t="shared" si="7"/>
        <v>0.64150943396226412</v>
      </c>
      <c r="T18" t="str">
        <f t="shared" si="8"/>
        <v>No Indication</v>
      </c>
      <c r="U18" t="str">
        <f t="shared" si="9"/>
        <v>No T+M+I</v>
      </c>
      <c r="V18">
        <v>1180.711156238694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1136</v>
      </c>
      <c r="D19">
        <v>1155.2</v>
      </c>
      <c r="E19">
        <v>1125</v>
      </c>
      <c r="F19">
        <v>1151</v>
      </c>
      <c r="G19">
        <f>_xll.TA_TYPPRICE(D19,E19,F19)</f>
        <v>1143.7333333333333</v>
      </c>
      <c r="H19">
        <v>1150.6251841227213</v>
      </c>
      <c r="I19" t="str">
        <f t="shared" si="0"/>
        <v>UP</v>
      </c>
      <c r="J19">
        <v>1191.5546591866084</v>
      </c>
      <c r="K19">
        <v>1144.9353900778578</v>
      </c>
      <c r="L19" t="str">
        <f t="shared" si="1"/>
        <v>No Confirmation</v>
      </c>
      <c r="M19" t="str">
        <f t="shared" si="2"/>
        <v>No Trend</v>
      </c>
      <c r="N19">
        <v>25.969896092322692</v>
      </c>
      <c r="O19" t="str">
        <f t="shared" si="3"/>
        <v>DOWN</v>
      </c>
      <c r="P19" t="str">
        <f t="shared" si="4"/>
        <v>No Trend + Momentum</v>
      </c>
      <c r="Q19">
        <f t="shared" si="5"/>
        <v>26</v>
      </c>
      <c r="R19">
        <f t="shared" si="6"/>
        <v>30.200000000000045</v>
      </c>
      <c r="S19">
        <f t="shared" si="7"/>
        <v>0.86092715231787953</v>
      </c>
      <c r="T19" t="str">
        <f t="shared" si="8"/>
        <v>UP</v>
      </c>
      <c r="U19" t="str">
        <f t="shared" si="9"/>
        <v>No T+M+I</v>
      </c>
      <c r="V19">
        <v>1176.1402091250488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1150.95</v>
      </c>
      <c r="D20">
        <v>1199</v>
      </c>
      <c r="E20">
        <v>1150.95</v>
      </c>
      <c r="F20">
        <v>1184</v>
      </c>
      <c r="G20">
        <f>_xll.TA_TYPPRICE(D20,E20,F20)</f>
        <v>1177.9833333333333</v>
      </c>
      <c r="H20">
        <v>1164.3042587280274</v>
      </c>
      <c r="I20" t="str">
        <f t="shared" si="0"/>
        <v>UP</v>
      </c>
      <c r="J20">
        <v>1193.2091793673621</v>
      </c>
      <c r="K20">
        <v>1146.2719700605562</v>
      </c>
      <c r="L20" t="str">
        <f t="shared" si="1"/>
        <v>No Confirmation</v>
      </c>
      <c r="M20" t="str">
        <f t="shared" si="2"/>
        <v>No Trend</v>
      </c>
      <c r="N20">
        <v>58.531123629155303</v>
      </c>
      <c r="O20" t="str">
        <f t="shared" si="3"/>
        <v>No Momentum</v>
      </c>
      <c r="P20" t="str">
        <f t="shared" si="4"/>
        <v>No Trend + Momentum</v>
      </c>
      <c r="Q20">
        <f t="shared" si="5"/>
        <v>33.049999999999955</v>
      </c>
      <c r="R20">
        <f t="shared" si="6"/>
        <v>48.049999999999955</v>
      </c>
      <c r="S20">
        <f t="shared" si="7"/>
        <v>0.68782518210197685</v>
      </c>
      <c r="T20" t="str">
        <f t="shared" si="8"/>
        <v>No Indication</v>
      </c>
      <c r="U20" t="str">
        <f t="shared" si="9"/>
        <v>No T+M+I</v>
      </c>
      <c r="V20">
        <v>1177.3494077211951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1190.9000000000001</v>
      </c>
      <c r="D21">
        <v>1195.9000000000001</v>
      </c>
      <c r="E21">
        <v>1167.9000000000001</v>
      </c>
      <c r="F21">
        <v>1181</v>
      </c>
      <c r="G21">
        <f>_xll.TA_TYPPRICE(D21,E21,F21)</f>
        <v>1181.6000000000001</v>
      </c>
      <c r="H21">
        <v>1172.9521293640137</v>
      </c>
      <c r="I21" t="str">
        <f t="shared" si="0"/>
        <v>UP</v>
      </c>
      <c r="J21">
        <v>1193.8071395079482</v>
      </c>
      <c r="K21">
        <v>1151.0781989359882</v>
      </c>
      <c r="L21" t="str">
        <f t="shared" si="1"/>
        <v>No Confirmation</v>
      </c>
      <c r="M21" t="str">
        <f t="shared" si="2"/>
        <v>No Trend</v>
      </c>
      <c r="N21">
        <v>55.744906673888615</v>
      </c>
      <c r="O21" t="str">
        <f t="shared" si="3"/>
        <v>No Momentum</v>
      </c>
      <c r="P21" t="str">
        <f t="shared" si="4"/>
        <v>No Trend + Momentum</v>
      </c>
      <c r="Q21">
        <f t="shared" si="5"/>
        <v>13.099999999999909</v>
      </c>
      <c r="R21">
        <f t="shared" si="6"/>
        <v>28</v>
      </c>
      <c r="S21">
        <f t="shared" si="7"/>
        <v>0.46785714285713959</v>
      </c>
      <c r="T21" t="str">
        <f t="shared" si="8"/>
        <v>No Indication</v>
      </c>
      <c r="U21" t="str">
        <f t="shared" si="9"/>
        <v>No T+M+I</v>
      </c>
      <c r="V21">
        <v>1177.9110373025496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1188.55</v>
      </c>
      <c r="D22">
        <v>1188.55</v>
      </c>
      <c r="E22">
        <v>1170.2</v>
      </c>
      <c r="F22">
        <v>1180</v>
      </c>
      <c r="G22">
        <f>_xll.TA_TYPPRICE(D22,E22,F22)</f>
        <v>1179.5833333333333</v>
      </c>
      <c r="H22">
        <v>1176.2677313486734</v>
      </c>
      <c r="I22" t="str">
        <f t="shared" si="0"/>
        <v>UP</v>
      </c>
      <c r="J22">
        <v>1192.6388862839597</v>
      </c>
      <c r="K22">
        <v>1155.3274880613242</v>
      </c>
      <c r="L22" t="str">
        <f t="shared" si="1"/>
        <v>No Confirmation</v>
      </c>
      <c r="M22" t="str">
        <f t="shared" si="2"/>
        <v>No Trend</v>
      </c>
      <c r="N22">
        <v>54.66074910312593</v>
      </c>
      <c r="O22" t="str">
        <f t="shared" si="3"/>
        <v>No Momentum</v>
      </c>
      <c r="P22" t="str">
        <f t="shared" si="4"/>
        <v>No Trend + Momentum</v>
      </c>
      <c r="Q22">
        <f t="shared" si="5"/>
        <v>9.7999999999999545</v>
      </c>
      <c r="R22">
        <f t="shared" si="6"/>
        <v>18.349999999999909</v>
      </c>
      <c r="S22">
        <f t="shared" si="7"/>
        <v>0.53405994550408731</v>
      </c>
      <c r="T22" t="str">
        <f t="shared" si="8"/>
        <v>No Indication</v>
      </c>
      <c r="U22" t="str">
        <f t="shared" si="9"/>
        <v>No T+M+I</v>
      </c>
      <c r="V22">
        <v>1178.2324161790805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1156</v>
      </c>
      <c r="D23">
        <v>1191.75</v>
      </c>
      <c r="E23">
        <v>1156</v>
      </c>
      <c r="F23">
        <v>1179</v>
      </c>
      <c r="G23">
        <f>_xll.TA_TYPPRICE(D23,E23,F23)</f>
        <v>1175.5833333333333</v>
      </c>
      <c r="H23">
        <v>1175.9255323410034</v>
      </c>
      <c r="I23" t="str">
        <f t="shared" si="0"/>
        <v>UP</v>
      </c>
      <c r="J23">
        <v>1192.4413559986353</v>
      </c>
      <c r="K23">
        <v>1155.4769351588077</v>
      </c>
      <c r="L23" t="str">
        <f t="shared" si="1"/>
        <v>No Confirmation</v>
      </c>
      <c r="M23" t="str">
        <f t="shared" si="2"/>
        <v>No Trend</v>
      </c>
      <c r="N23">
        <v>53.363447058367505</v>
      </c>
      <c r="O23" t="str">
        <f t="shared" si="3"/>
        <v>No Momentum</v>
      </c>
      <c r="P23" t="str">
        <f t="shared" si="4"/>
        <v>No Trend + Momentum</v>
      </c>
      <c r="Q23">
        <f t="shared" si="5"/>
        <v>23</v>
      </c>
      <c r="R23">
        <f t="shared" si="6"/>
        <v>35.75</v>
      </c>
      <c r="S23">
        <f t="shared" si="7"/>
        <v>0.64335664335664333</v>
      </c>
      <c r="T23" t="str">
        <f t="shared" si="8"/>
        <v>No Indication</v>
      </c>
      <c r="U23" t="str">
        <f t="shared" si="9"/>
        <v>No T+M+I</v>
      </c>
      <c r="V23">
        <v>1178.3505059976835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1191.95</v>
      </c>
      <c r="D24">
        <v>1192</v>
      </c>
      <c r="E24">
        <v>1172.45</v>
      </c>
      <c r="F24">
        <v>1186</v>
      </c>
      <c r="G24">
        <f>_xll.TA_TYPPRICE(D24,E24,F24)</f>
        <v>1183.4833333333333</v>
      </c>
      <c r="H24">
        <v>1179.7044328371685</v>
      </c>
      <c r="I24" t="str">
        <f t="shared" si="0"/>
        <v>UP</v>
      </c>
      <c r="J24">
        <v>1192.3432768878274</v>
      </c>
      <c r="K24">
        <v>1159.2487273457393</v>
      </c>
      <c r="L24" t="str">
        <f t="shared" si="1"/>
        <v>No Confirmation</v>
      </c>
      <c r="M24" t="str">
        <f t="shared" si="2"/>
        <v>No Trend</v>
      </c>
      <c r="N24">
        <v>61.383029813219913</v>
      </c>
      <c r="O24" t="str">
        <f t="shared" si="3"/>
        <v>UP</v>
      </c>
      <c r="P24" t="str">
        <f t="shared" si="4"/>
        <v>No Trend + Momentum</v>
      </c>
      <c r="Q24">
        <f t="shared" si="5"/>
        <v>13.549999999999955</v>
      </c>
      <c r="R24">
        <f t="shared" si="6"/>
        <v>19.549999999999955</v>
      </c>
      <c r="S24">
        <f t="shared" si="7"/>
        <v>0.6930946291560095</v>
      </c>
      <c r="T24" t="str">
        <f t="shared" si="8"/>
        <v>No Indication</v>
      </c>
      <c r="U24" t="str">
        <f t="shared" si="9"/>
        <v>No T+M+I</v>
      </c>
      <c r="V24">
        <v>1179.527351228809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1186</v>
      </c>
      <c r="D25">
        <v>1192.95</v>
      </c>
      <c r="E25">
        <v>1163.5</v>
      </c>
      <c r="F25">
        <v>1172</v>
      </c>
      <c r="G25">
        <f>_xll.TA_TYPPRICE(D25,E25,F25)</f>
        <v>1176.1499999999999</v>
      </c>
      <c r="H25">
        <v>1177.9272164185841</v>
      </c>
      <c r="I25" t="str">
        <f t="shared" si="0"/>
        <v>DOWN</v>
      </c>
      <c r="J25">
        <v>1192.4781042460879</v>
      </c>
      <c r="K25">
        <v>1160.1934546022417</v>
      </c>
      <c r="L25" t="str">
        <f t="shared" si="1"/>
        <v>No Confirmation</v>
      </c>
      <c r="M25" t="str">
        <f t="shared" si="2"/>
        <v>No Trend</v>
      </c>
      <c r="N25">
        <v>42.928260231539369</v>
      </c>
      <c r="O25" t="str">
        <f t="shared" si="3"/>
        <v>No Momentum</v>
      </c>
      <c r="P25" t="str">
        <f t="shared" si="4"/>
        <v>No Trend + Momentum</v>
      </c>
      <c r="Q25">
        <f t="shared" si="5"/>
        <v>8.5</v>
      </c>
      <c r="R25">
        <f t="shared" si="6"/>
        <v>29.450000000000045</v>
      </c>
      <c r="S25">
        <f t="shared" si="7"/>
        <v>0.2886247877758909</v>
      </c>
      <c r="T25" t="str">
        <f t="shared" si="8"/>
        <v>No Indication</v>
      </c>
      <c r="U25" t="str">
        <f t="shared" si="9"/>
        <v>No T+M+I</v>
      </c>
      <c r="V25">
        <v>1178.3692971936077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1170.7</v>
      </c>
      <c r="D26">
        <v>1177.95</v>
      </c>
      <c r="E26">
        <v>1125.9000000000001</v>
      </c>
      <c r="F26">
        <v>1155</v>
      </c>
      <c r="G26">
        <f>_xll.TA_TYPPRICE(D26,E26,F26)</f>
        <v>1152.95</v>
      </c>
      <c r="H26">
        <v>1165.4386082092919</v>
      </c>
      <c r="I26" t="str">
        <f t="shared" si="0"/>
        <v>DOWN</v>
      </c>
      <c r="J26">
        <v>1189.2496366358462</v>
      </c>
      <c r="K26">
        <v>1152.5726869128546</v>
      </c>
      <c r="L26" t="str">
        <f t="shared" si="1"/>
        <v>No Confirmation</v>
      </c>
      <c r="M26" t="str">
        <f t="shared" si="2"/>
        <v>No Trend</v>
      </c>
      <c r="N26">
        <v>29.476755176188785</v>
      </c>
      <c r="O26" t="str">
        <f t="shared" si="3"/>
        <v>DOWN</v>
      </c>
      <c r="P26" t="str">
        <f t="shared" si="4"/>
        <v>No Trend + Momentum</v>
      </c>
      <c r="Q26">
        <f t="shared" si="5"/>
        <v>29.099999999999909</v>
      </c>
      <c r="R26">
        <f t="shared" si="6"/>
        <v>52.049999999999955</v>
      </c>
      <c r="S26">
        <f t="shared" si="7"/>
        <v>0.5590778097982696</v>
      </c>
      <c r="T26" t="str">
        <f t="shared" si="8"/>
        <v>No Indication</v>
      </c>
      <c r="U26" t="str">
        <f t="shared" si="9"/>
        <v>No T+M+I</v>
      </c>
      <c r="V26">
        <v>1174.7740207022835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1199</v>
      </c>
      <c r="D27">
        <v>1199</v>
      </c>
      <c r="E27">
        <v>1156.5999999999999</v>
      </c>
      <c r="F27">
        <v>1164</v>
      </c>
      <c r="G27">
        <f>_xll.TA_TYPPRICE(D27,E27,F27)</f>
        <v>1173.2</v>
      </c>
      <c r="H27">
        <v>1169.3193041046461</v>
      </c>
      <c r="I27" t="str">
        <f t="shared" si="0"/>
        <v>DOWN</v>
      </c>
      <c r="J27">
        <v>1191.4163840501026</v>
      </c>
      <c r="K27">
        <v>1153.4676453766647</v>
      </c>
      <c r="L27" t="str">
        <f t="shared" si="1"/>
        <v>No Confirmation</v>
      </c>
      <c r="M27" t="str">
        <f t="shared" si="2"/>
        <v>No Trend</v>
      </c>
      <c r="N27">
        <v>41.589027559306203</v>
      </c>
      <c r="O27" t="str">
        <f t="shared" si="3"/>
        <v>No Momentum</v>
      </c>
      <c r="P27" t="str">
        <f t="shared" si="4"/>
        <v>No Trend + Momentum</v>
      </c>
      <c r="Q27">
        <f t="shared" si="5"/>
        <v>7.4000000000000909</v>
      </c>
      <c r="R27">
        <f t="shared" si="6"/>
        <v>42.400000000000091</v>
      </c>
      <c r="S27">
        <f t="shared" si="7"/>
        <v>0.17452830188679422</v>
      </c>
      <c r="T27" t="str">
        <f t="shared" si="8"/>
        <v>DOWN</v>
      </c>
      <c r="U27" t="str">
        <f t="shared" si="9"/>
        <v>No T+M+I</v>
      </c>
      <c r="V27">
        <v>1173.1164790557782</v>
      </c>
      <c r="W27">
        <v>1185.4230769230769</v>
      </c>
      <c r="X27">
        <f t="shared" si="10"/>
        <v>-12.306597867298706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1165.8</v>
      </c>
      <c r="D28">
        <v>1172</v>
      </c>
      <c r="E28">
        <v>1135.0999999999999</v>
      </c>
      <c r="F28">
        <v>1154</v>
      </c>
      <c r="G28">
        <f>_xll.TA_TYPPRICE(D28,E28,F28)</f>
        <v>1153.7</v>
      </c>
      <c r="H28">
        <v>1161.509652052323</v>
      </c>
      <c r="I28" t="str">
        <f t="shared" si="0"/>
        <v>DOWN</v>
      </c>
      <c r="J28">
        <v>1187.1016320389688</v>
      </c>
      <c r="K28">
        <v>1149.3859464040725</v>
      </c>
      <c r="L28" t="str">
        <f t="shared" si="1"/>
        <v>No Confirmation</v>
      </c>
      <c r="M28" t="str">
        <f t="shared" si="2"/>
        <v>No Trend</v>
      </c>
      <c r="N28">
        <v>33.579080500025611</v>
      </c>
      <c r="O28" t="str">
        <f t="shared" si="3"/>
        <v>DOWN</v>
      </c>
      <c r="P28" t="str">
        <f t="shared" si="4"/>
        <v>No Trend + Momentum</v>
      </c>
      <c r="Q28">
        <f t="shared" si="5"/>
        <v>18.900000000000091</v>
      </c>
      <c r="R28">
        <f t="shared" si="6"/>
        <v>36.900000000000091</v>
      </c>
      <c r="S28">
        <f t="shared" si="7"/>
        <v>0.51219512195122074</v>
      </c>
      <c r="T28" t="str">
        <f t="shared" si="8"/>
        <v>No Indication</v>
      </c>
      <c r="U28" t="str">
        <f t="shared" si="9"/>
        <v>No T+M+I</v>
      </c>
      <c r="V28">
        <v>1170.1754822779662</v>
      </c>
      <c r="W28">
        <v>1183.0954415954416</v>
      </c>
      <c r="X28">
        <f t="shared" si="10"/>
        <v>-12.919959317475332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1168.5</v>
      </c>
      <c r="D29">
        <v>1168.5</v>
      </c>
      <c r="E29">
        <v>1136.2</v>
      </c>
      <c r="F29">
        <v>1150</v>
      </c>
      <c r="G29">
        <f>_xll.TA_TYPPRICE(D29,E29,F29)</f>
        <v>1151.5666666666666</v>
      </c>
      <c r="H29">
        <v>1156.5381593594948</v>
      </c>
      <c r="I29" t="str">
        <f t="shared" si="0"/>
        <v>DOWN</v>
      </c>
      <c r="J29">
        <v>1182.9679360303091</v>
      </c>
      <c r="K29">
        <v>1146.4557360920564</v>
      </c>
      <c r="L29" t="str">
        <f t="shared" si="1"/>
        <v>No Confirmation</v>
      </c>
      <c r="M29" t="str">
        <f t="shared" si="2"/>
        <v>No Trend</v>
      </c>
      <c r="N29">
        <v>30.62949666574205</v>
      </c>
      <c r="O29" t="str">
        <f t="shared" si="3"/>
        <v>DOWN</v>
      </c>
      <c r="P29" t="str">
        <f t="shared" si="4"/>
        <v>No Trend + Momentum</v>
      </c>
      <c r="Q29">
        <f t="shared" si="5"/>
        <v>13.799999999999955</v>
      </c>
      <c r="R29">
        <f t="shared" si="6"/>
        <v>32.299999999999955</v>
      </c>
      <c r="S29">
        <f t="shared" si="7"/>
        <v>0.42724458204334287</v>
      </c>
      <c r="T29" t="str">
        <f t="shared" si="8"/>
        <v>No Indication</v>
      </c>
      <c r="U29" t="str">
        <f t="shared" si="9"/>
        <v>No T+M+I</v>
      </c>
      <c r="V29">
        <v>1167.0715619275099</v>
      </c>
      <c r="W29">
        <v>1180.6439274031866</v>
      </c>
      <c r="X29">
        <f t="shared" si="10"/>
        <v>-13.572365475676634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1150</v>
      </c>
      <c r="D30">
        <v>1159</v>
      </c>
      <c r="E30">
        <v>1141.05</v>
      </c>
      <c r="F30">
        <v>1141</v>
      </c>
      <c r="G30">
        <f>_xll.TA_TYPPRICE(D30,E30,F30)</f>
        <v>1147.0166666666667</v>
      </c>
      <c r="H30">
        <v>1151.7774130130806</v>
      </c>
      <c r="I30" t="str">
        <f t="shared" si="0"/>
        <v>DOWN</v>
      </c>
      <c r="J30">
        <v>1177.6417280235737</v>
      </c>
      <c r="K30">
        <v>1145.2544614049327</v>
      </c>
      <c r="L30" t="str">
        <f t="shared" si="1"/>
        <v>DOWN</v>
      </c>
      <c r="M30" t="str">
        <f t="shared" si="2"/>
        <v>DOWN</v>
      </c>
      <c r="N30">
        <v>24.561566904293354</v>
      </c>
      <c r="O30" t="str">
        <f t="shared" si="3"/>
        <v>DOWN</v>
      </c>
      <c r="P30" t="str">
        <f t="shared" si="4"/>
        <v>DOWN</v>
      </c>
      <c r="Q30">
        <f t="shared" si="5"/>
        <v>-4.9999999999954525E-2</v>
      </c>
      <c r="R30">
        <f t="shared" si="6"/>
        <v>17.950000000000045</v>
      </c>
      <c r="S30">
        <f t="shared" si="7"/>
        <v>-2.7855153203317213E-3</v>
      </c>
      <c r="T30" t="str">
        <f t="shared" si="8"/>
        <v>DOWN</v>
      </c>
      <c r="U30" t="str">
        <f t="shared" si="9"/>
        <v>DOWN</v>
      </c>
      <c r="V30">
        <v>1163.0605524002008</v>
      </c>
      <c r="W30">
        <v>1177.7073401881357</v>
      </c>
      <c r="X30">
        <f t="shared" si="10"/>
        <v>-14.646787787934954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1140</v>
      </c>
      <c r="D31">
        <v>1154.8499999999999</v>
      </c>
      <c r="E31">
        <v>1132</v>
      </c>
      <c r="F31">
        <v>1135</v>
      </c>
      <c r="G31">
        <f>_xll.TA_TYPPRICE(D31,E31,F31)</f>
        <v>1140.6166666666666</v>
      </c>
      <c r="H31">
        <v>1146.1970398398735</v>
      </c>
      <c r="I31" t="str">
        <f t="shared" si="0"/>
        <v>DOWN</v>
      </c>
      <c r="J31">
        <v>1172.5768995738906</v>
      </c>
      <c r="K31">
        <v>1142.3090255371699</v>
      </c>
      <c r="L31" t="str">
        <f t="shared" si="1"/>
        <v>DOWN</v>
      </c>
      <c r="M31" t="str">
        <f t="shared" si="2"/>
        <v>DOWN</v>
      </c>
      <c r="N31">
        <v>21.081270590072794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22.849999999999909</v>
      </c>
      <c r="S31">
        <f t="shared" si="7"/>
        <v>0.13129102844639001</v>
      </c>
      <c r="T31" t="str">
        <f t="shared" si="8"/>
        <v>DOWN</v>
      </c>
      <c r="U31" t="str">
        <f t="shared" si="9"/>
        <v>DOWN</v>
      </c>
      <c r="V31">
        <v>1158.7435443386314</v>
      </c>
      <c r="W31">
        <v>1174.543833507533</v>
      </c>
      <c r="X31">
        <f t="shared" si="10"/>
        <v>-15.8002891689016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1140</v>
      </c>
      <c r="D32">
        <v>1151.75</v>
      </c>
      <c r="E32">
        <v>1133.3499999999999</v>
      </c>
      <c r="F32">
        <v>1140</v>
      </c>
      <c r="G32">
        <f>_xll.TA_TYPPRICE(D32,E32,F32)</f>
        <v>1141.7</v>
      </c>
      <c r="H32">
        <v>1143.9485199199366</v>
      </c>
      <c r="I32" t="str">
        <f t="shared" si="0"/>
        <v>DOWN</v>
      </c>
      <c r="J32">
        <v>1167.9486996685816</v>
      </c>
      <c r="K32">
        <v>1140.3181309733543</v>
      </c>
      <c r="L32" t="str">
        <f t="shared" si="1"/>
        <v>DOWN</v>
      </c>
      <c r="M32" t="str">
        <f t="shared" si="2"/>
        <v>DOWN</v>
      </c>
      <c r="N32">
        <v>31.231553212134379</v>
      </c>
      <c r="O32" t="str">
        <f t="shared" si="3"/>
        <v>DOWN</v>
      </c>
      <c r="P32" t="str">
        <f t="shared" si="4"/>
        <v>DOWN</v>
      </c>
      <c r="Q32">
        <f t="shared" si="5"/>
        <v>6.6500000000000909</v>
      </c>
      <c r="R32">
        <f t="shared" si="6"/>
        <v>18.400000000000091</v>
      </c>
      <c r="S32">
        <f t="shared" si="7"/>
        <v>0.36141304347826403</v>
      </c>
      <c r="T32" t="str">
        <f t="shared" si="8"/>
        <v>No Indication</v>
      </c>
      <c r="U32" t="str">
        <f t="shared" si="9"/>
        <v>No T+M+I</v>
      </c>
      <c r="V32">
        <v>1155.8599221326881</v>
      </c>
      <c r="W32">
        <v>1171.9850310254935</v>
      </c>
      <c r="X32">
        <f t="shared" si="10"/>
        <v>-16.125108892805429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1150</v>
      </c>
      <c r="D33">
        <v>1150</v>
      </c>
      <c r="E33">
        <v>1094</v>
      </c>
      <c r="F33">
        <v>1120</v>
      </c>
      <c r="G33">
        <f>_xll.TA_TYPPRICE(D33,E33,F33)</f>
        <v>1121.3333333333333</v>
      </c>
      <c r="H33">
        <v>1132.6409266266351</v>
      </c>
      <c r="I33" t="str">
        <f t="shared" si="0"/>
        <v>DOWN</v>
      </c>
      <c r="J33">
        <v>1163.9600997422301</v>
      </c>
      <c r="K33">
        <v>1130.0252129792755</v>
      </c>
      <c r="L33" t="str">
        <f t="shared" si="1"/>
        <v>DOWN</v>
      </c>
      <c r="M33" t="str">
        <f t="shared" si="2"/>
        <v>DOWN</v>
      </c>
      <c r="N33">
        <v>19.007879910485549</v>
      </c>
      <c r="O33" t="str">
        <f t="shared" si="3"/>
        <v>DOWN</v>
      </c>
      <c r="P33" t="str">
        <f t="shared" si="4"/>
        <v>DOWN</v>
      </c>
      <c r="Q33">
        <f t="shared" si="5"/>
        <v>26</v>
      </c>
      <c r="R33">
        <f t="shared" si="6"/>
        <v>56</v>
      </c>
      <c r="S33">
        <f t="shared" si="7"/>
        <v>0.4642857142857143</v>
      </c>
      <c r="T33" t="str">
        <f t="shared" si="8"/>
        <v>No Indication</v>
      </c>
      <c r="U33" t="str">
        <f t="shared" si="9"/>
        <v>No T+M+I</v>
      </c>
      <c r="V33">
        <v>1150.3430110353515</v>
      </c>
      <c r="W33">
        <v>1168.1342879865681</v>
      </c>
      <c r="X33">
        <f t="shared" si="10"/>
        <v>-17.79127695121656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1116.8</v>
      </c>
      <c r="D34">
        <v>1135.2</v>
      </c>
      <c r="E34">
        <v>1101</v>
      </c>
      <c r="F34">
        <v>1111</v>
      </c>
      <c r="G34">
        <f>_xll.TA_TYPPRICE(D34,E34,F34)</f>
        <v>1115.7333333333333</v>
      </c>
      <c r="H34">
        <v>1124.1871299799841</v>
      </c>
      <c r="I34" t="str">
        <f t="shared" si="0"/>
        <v>DOWN</v>
      </c>
      <c r="J34">
        <v>1157.5689664661791</v>
      </c>
      <c r="K34">
        <v>1123.5751656505477</v>
      </c>
      <c r="L34" t="str">
        <f t="shared" si="1"/>
        <v>DOWN</v>
      </c>
      <c r="M34" t="str">
        <f t="shared" si="2"/>
        <v>DOWN</v>
      </c>
      <c r="N34">
        <v>15.578236481048972</v>
      </c>
      <c r="O34" t="str">
        <f t="shared" si="3"/>
        <v>DOWN</v>
      </c>
      <c r="P34" t="str">
        <f t="shared" si="4"/>
        <v>DOWN</v>
      </c>
      <c r="Q34">
        <f t="shared" si="5"/>
        <v>10</v>
      </c>
      <c r="R34">
        <f t="shared" si="6"/>
        <v>34.200000000000045</v>
      </c>
      <c r="S34">
        <f t="shared" si="7"/>
        <v>0.29239766081871305</v>
      </c>
      <c r="T34" t="str">
        <f t="shared" si="8"/>
        <v>No Indication</v>
      </c>
      <c r="U34" t="str">
        <f t="shared" si="9"/>
        <v>No T+M+I</v>
      </c>
      <c r="V34">
        <v>1144.2902401068359</v>
      </c>
      <c r="W34">
        <v>1163.9021185060815</v>
      </c>
      <c r="X34">
        <f t="shared" si="10"/>
        <v>-19.611878399245597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1115</v>
      </c>
      <c r="D35">
        <v>1148.95</v>
      </c>
      <c r="E35">
        <v>1115</v>
      </c>
      <c r="F35">
        <v>1130</v>
      </c>
      <c r="G35">
        <f>_xll.TA_TYPPRICE(D35,E35,F35)</f>
        <v>1131.3166666666666</v>
      </c>
      <c r="H35">
        <v>1127.7518983233253</v>
      </c>
      <c r="I35" t="str">
        <f t="shared" si="0"/>
        <v>UP</v>
      </c>
      <c r="J35">
        <v>1155.653640584806</v>
      </c>
      <c r="K35">
        <v>1121.6695732837593</v>
      </c>
      <c r="L35" t="str">
        <f t="shared" si="1"/>
        <v>No Confirmation</v>
      </c>
      <c r="M35" t="str">
        <f t="shared" si="2"/>
        <v>No Trend</v>
      </c>
      <c r="N35">
        <v>42.8091812377548</v>
      </c>
      <c r="O35" t="str">
        <f t="shared" si="3"/>
        <v>No Momentum</v>
      </c>
      <c r="P35" t="str">
        <f t="shared" si="4"/>
        <v>No Trend + Momentum</v>
      </c>
      <c r="Q35">
        <f t="shared" si="5"/>
        <v>15</v>
      </c>
      <c r="R35">
        <f t="shared" si="6"/>
        <v>33.950000000000045</v>
      </c>
      <c r="S35">
        <f t="shared" si="7"/>
        <v>0.44182621502209074</v>
      </c>
      <c r="T35" t="str">
        <f t="shared" si="8"/>
        <v>No Indication</v>
      </c>
      <c r="U35" t="str">
        <f t="shared" si="9"/>
        <v>No T+M+I</v>
      </c>
      <c r="V35">
        <v>1142.0917416288612</v>
      </c>
      <c r="W35">
        <v>1161.390850468594</v>
      </c>
      <c r="X35">
        <f t="shared" si="10"/>
        <v>-19.299108839732753</v>
      </c>
      <c r="Y35">
        <v>-15.785930300031952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1127</v>
      </c>
      <c r="D36">
        <v>1156</v>
      </c>
      <c r="E36">
        <v>1118.05</v>
      </c>
      <c r="F36">
        <v>1123</v>
      </c>
      <c r="G36">
        <f>_xll.TA_TYPPRICE(D36,E36,F36)</f>
        <v>1132.3500000000001</v>
      </c>
      <c r="H36">
        <v>1130.0509491616626</v>
      </c>
      <c r="I36" t="str">
        <f t="shared" si="0"/>
        <v>DOWN</v>
      </c>
      <c r="J36">
        <v>1155.730609343738</v>
      </c>
      <c r="K36">
        <v>1120.865223665146</v>
      </c>
      <c r="L36" t="str">
        <f t="shared" si="1"/>
        <v>No Confirmation</v>
      </c>
      <c r="M36" t="str">
        <f t="shared" si="2"/>
        <v>No Trend</v>
      </c>
      <c r="N36">
        <v>37.27248064340511</v>
      </c>
      <c r="O36" t="str">
        <f t="shared" si="3"/>
        <v>DOWN</v>
      </c>
      <c r="P36" t="str">
        <f t="shared" si="4"/>
        <v>No Trend + Momentum</v>
      </c>
      <c r="Q36">
        <f t="shared" si="5"/>
        <v>4.9500000000000455</v>
      </c>
      <c r="R36">
        <f t="shared" si="6"/>
        <v>37.950000000000045</v>
      </c>
      <c r="S36">
        <f t="shared" si="7"/>
        <v>0.1304347826086967</v>
      </c>
      <c r="T36" t="str">
        <f t="shared" si="8"/>
        <v>DOWN</v>
      </c>
      <c r="U36" t="str">
        <f t="shared" si="9"/>
        <v>No T+M+I</v>
      </c>
      <c r="V36">
        <v>1139.1545506090365</v>
      </c>
      <c r="W36">
        <v>1158.5470837672167</v>
      </c>
      <c r="X36">
        <f t="shared" si="10"/>
        <v>-19.392533158180186</v>
      </c>
      <c r="Y36">
        <v>-16.507250871661597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1125.0999999999999</v>
      </c>
      <c r="D37">
        <v>1148</v>
      </c>
      <c r="E37">
        <v>1102.5</v>
      </c>
      <c r="F37">
        <v>1112</v>
      </c>
      <c r="G37">
        <f>_xll.TA_TYPPRICE(D37,E37,F37)</f>
        <v>1120.8333333333333</v>
      </c>
      <c r="H37">
        <v>1125.4421412474981</v>
      </c>
      <c r="I37" t="str">
        <f t="shared" si="0"/>
        <v>DOWN</v>
      </c>
      <c r="J37">
        <v>1154.0126961562407</v>
      </c>
      <c r="K37">
        <v>1116.7840628506692</v>
      </c>
      <c r="L37" t="str">
        <f t="shared" si="1"/>
        <v>DOWN</v>
      </c>
      <c r="M37" t="str">
        <f t="shared" si="2"/>
        <v>DOWN</v>
      </c>
      <c r="N37">
        <v>29.721692126250694</v>
      </c>
      <c r="O37" t="str">
        <f t="shared" si="3"/>
        <v>DOWN</v>
      </c>
      <c r="P37" t="str">
        <f t="shared" si="4"/>
        <v>DOWN</v>
      </c>
      <c r="Q37">
        <f t="shared" si="5"/>
        <v>9.5</v>
      </c>
      <c r="R37">
        <f t="shared" si="6"/>
        <v>45.5</v>
      </c>
      <c r="S37">
        <f t="shared" si="7"/>
        <v>0.2087912087912088</v>
      </c>
      <c r="T37" t="str">
        <f t="shared" si="8"/>
        <v>No Indication</v>
      </c>
      <c r="U37" t="str">
        <f t="shared" si="9"/>
        <v>No T+M+I</v>
      </c>
      <c r="V37">
        <v>1134.9769274384155</v>
      </c>
      <c r="W37">
        <v>1155.0991516363117</v>
      </c>
      <c r="X37">
        <f t="shared" si="10"/>
        <v>-20.12222419789623</v>
      </c>
      <c r="Y37">
        <v>-17.230245536908523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1118</v>
      </c>
      <c r="D38">
        <v>1122.8</v>
      </c>
      <c r="E38">
        <v>1092.1500000000001</v>
      </c>
      <c r="F38">
        <v>1106</v>
      </c>
      <c r="G38">
        <f>_xll.TA_TYPPRICE(D38,E38,F38)</f>
        <v>1106.9833333333333</v>
      </c>
      <c r="H38">
        <v>1116.2127372904156</v>
      </c>
      <c r="I38" t="str">
        <f t="shared" si="0"/>
        <v>DOWN</v>
      </c>
      <c r="J38">
        <v>1147.0765414548539</v>
      </c>
      <c r="K38">
        <v>1111.3098266616316</v>
      </c>
      <c r="L38" t="str">
        <f t="shared" si="1"/>
        <v>DOWN</v>
      </c>
      <c r="M38" t="str">
        <f t="shared" si="2"/>
        <v>DOWN</v>
      </c>
      <c r="N38">
        <v>26.114609263104168</v>
      </c>
      <c r="O38" t="str">
        <f t="shared" si="3"/>
        <v>DOWN</v>
      </c>
      <c r="P38" t="str">
        <f t="shared" si="4"/>
        <v>DOWN</v>
      </c>
      <c r="Q38">
        <f t="shared" si="5"/>
        <v>13.849999999999909</v>
      </c>
      <c r="R38">
        <f t="shared" si="6"/>
        <v>30.649999999999864</v>
      </c>
      <c r="S38">
        <f t="shared" si="7"/>
        <v>0.45187601957585549</v>
      </c>
      <c r="T38" t="str">
        <f t="shared" si="8"/>
        <v>No Indication</v>
      </c>
      <c r="U38" t="str">
        <f t="shared" si="9"/>
        <v>No T+M+I</v>
      </c>
      <c r="V38">
        <v>1130.5189386017362</v>
      </c>
      <c r="W38">
        <v>1151.4621774410293</v>
      </c>
      <c r="X38">
        <f t="shared" si="10"/>
        <v>-20.943238839293144</v>
      </c>
      <c r="Y38">
        <v>-17.972844197385449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1104.05</v>
      </c>
      <c r="D39">
        <v>1179</v>
      </c>
      <c r="E39">
        <v>1098.7</v>
      </c>
      <c r="F39">
        <v>1111</v>
      </c>
      <c r="G39">
        <f>_xll.TA_TYPPRICE(D39,E39,F39)</f>
        <v>1129.5666666666666</v>
      </c>
      <c r="H39">
        <v>1122.8897019785411</v>
      </c>
      <c r="I39" t="str">
        <f t="shared" si="0"/>
        <v>DOWN</v>
      </c>
      <c r="J39">
        <v>1154.1706433537752</v>
      </c>
      <c r="K39">
        <v>1108.5076429590467</v>
      </c>
      <c r="L39" t="str">
        <f t="shared" si="1"/>
        <v>No Confirmation</v>
      </c>
      <c r="M39" t="str">
        <f t="shared" si="2"/>
        <v>No Trend</v>
      </c>
      <c r="N39">
        <v>34.406815094323036</v>
      </c>
      <c r="O39" t="str">
        <f t="shared" si="3"/>
        <v>DOWN</v>
      </c>
      <c r="P39" t="str">
        <f t="shared" si="4"/>
        <v>No Trend + Momentum</v>
      </c>
      <c r="Q39">
        <f t="shared" si="5"/>
        <v>12.299999999999955</v>
      </c>
      <c r="R39">
        <f t="shared" si="6"/>
        <v>80.299999999999955</v>
      </c>
      <c r="S39">
        <f t="shared" si="7"/>
        <v>0.15317559153175545</v>
      </c>
      <c r="T39" t="str">
        <f t="shared" si="8"/>
        <v>DOWN</v>
      </c>
      <c r="U39" t="str">
        <f t="shared" si="9"/>
        <v>No T+M+I</v>
      </c>
      <c r="V39">
        <v>1127.5160249706998</v>
      </c>
      <c r="W39">
        <v>1148.4649791120642</v>
      </c>
      <c r="X39">
        <f t="shared" si="10"/>
        <v>-20.948954141364311</v>
      </c>
      <c r="Y39">
        <v>-18.56806618618122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1120</v>
      </c>
      <c r="D40">
        <v>1133</v>
      </c>
      <c r="E40">
        <v>1101.05</v>
      </c>
      <c r="F40">
        <v>1106</v>
      </c>
      <c r="G40">
        <f>_xll.TA_TYPPRICE(D40,E40,F40)</f>
        <v>1113.3500000000001</v>
      </c>
      <c r="H40">
        <v>1118.1198509892706</v>
      </c>
      <c r="I40" t="str">
        <f t="shared" si="0"/>
        <v>DOWN</v>
      </c>
      <c r="J40">
        <v>1149.4660559418251</v>
      </c>
      <c r="K40">
        <v>1106.8503889681474</v>
      </c>
      <c r="L40" t="str">
        <f t="shared" si="1"/>
        <v>DOWN</v>
      </c>
      <c r="M40" t="str">
        <f t="shared" si="2"/>
        <v>DOWN</v>
      </c>
      <c r="N40">
        <v>30.173785446422873</v>
      </c>
      <c r="O40" t="str">
        <f t="shared" si="3"/>
        <v>DOWN</v>
      </c>
      <c r="P40" t="str">
        <f t="shared" si="4"/>
        <v>DOWN</v>
      </c>
      <c r="Q40">
        <f t="shared" si="5"/>
        <v>4.9500000000000455</v>
      </c>
      <c r="R40">
        <f t="shared" si="6"/>
        <v>31.950000000000045</v>
      </c>
      <c r="S40">
        <f t="shared" si="7"/>
        <v>0.15492957746478994</v>
      </c>
      <c r="T40" t="str">
        <f t="shared" si="8"/>
        <v>DOWN</v>
      </c>
      <c r="U40" t="str">
        <f t="shared" si="9"/>
        <v>DOWN</v>
      </c>
      <c r="V40">
        <v>1124.2058672828998</v>
      </c>
      <c r="W40">
        <v>1145.319425103763</v>
      </c>
      <c r="X40">
        <f t="shared" si="10"/>
        <v>-21.113557820863207</v>
      </c>
      <c r="Y40">
        <v>-19.077164513117616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1109</v>
      </c>
      <c r="D41">
        <v>1139.4000000000001</v>
      </c>
      <c r="E41">
        <v>1104</v>
      </c>
      <c r="F41">
        <v>1118</v>
      </c>
      <c r="G41">
        <f>_xll.TA_TYPPRICE(D41,E41,F41)</f>
        <v>1120.4666666666667</v>
      </c>
      <c r="H41">
        <v>1119.2932588279687</v>
      </c>
      <c r="I41" t="str">
        <f t="shared" si="0"/>
        <v>DOWN</v>
      </c>
      <c r="J41">
        <v>1147.2291546214194</v>
      </c>
      <c r="K41">
        <v>1106.216969197448</v>
      </c>
      <c r="L41" t="str">
        <f t="shared" si="1"/>
        <v>No Confirmation</v>
      </c>
      <c r="M41" t="str">
        <f t="shared" si="2"/>
        <v>No Trend</v>
      </c>
      <c r="N41">
        <v>48.997950427993544</v>
      </c>
      <c r="O41" t="str">
        <f t="shared" si="3"/>
        <v>No Momentum</v>
      </c>
      <c r="P41" t="str">
        <f t="shared" si="4"/>
        <v>No Trend + Momentum</v>
      </c>
      <c r="Q41">
        <f t="shared" si="5"/>
        <v>14</v>
      </c>
      <c r="R41">
        <f t="shared" si="6"/>
        <v>35.400000000000091</v>
      </c>
      <c r="S41">
        <f t="shared" si="7"/>
        <v>0.39548022598869953</v>
      </c>
      <c r="T41" t="str">
        <f t="shared" si="8"/>
        <v>No Indication</v>
      </c>
      <c r="U41" t="str">
        <f t="shared" si="9"/>
        <v>No T+M+I</v>
      </c>
      <c r="V41">
        <v>1123.2511184701459</v>
      </c>
      <c r="W41">
        <v>1143.2957639849658</v>
      </c>
      <c r="X41">
        <f t="shared" si="10"/>
        <v>-20.044645514819877</v>
      </c>
      <c r="Y41">
        <v>-19.270660713458067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1129.8499999999999</v>
      </c>
      <c r="D42">
        <v>1130</v>
      </c>
      <c r="E42">
        <v>1109.05</v>
      </c>
      <c r="F42">
        <v>1125</v>
      </c>
      <c r="G42">
        <f>_xll.TA_TYPPRICE(D42,E42,F42)</f>
        <v>1121.3500000000001</v>
      </c>
      <c r="H42">
        <v>1120.3216294139843</v>
      </c>
      <c r="I42" t="str">
        <f t="shared" si="0"/>
        <v>UP</v>
      </c>
      <c r="J42">
        <v>1143.4004535944373</v>
      </c>
      <c r="K42">
        <v>1106.846531598015</v>
      </c>
      <c r="L42" t="str">
        <f t="shared" si="1"/>
        <v>No Confirmation</v>
      </c>
      <c r="M42" t="str">
        <f t="shared" si="2"/>
        <v>No Trend</v>
      </c>
      <c r="N42">
        <v>57.376569233244581</v>
      </c>
      <c r="O42" t="str">
        <f t="shared" si="3"/>
        <v>No Momentum</v>
      </c>
      <c r="P42" t="str">
        <f t="shared" si="4"/>
        <v>No Trend + Momentum</v>
      </c>
      <c r="Q42">
        <f t="shared" si="5"/>
        <v>15.950000000000045</v>
      </c>
      <c r="R42">
        <f t="shared" si="6"/>
        <v>20.950000000000045</v>
      </c>
      <c r="S42">
        <f t="shared" si="7"/>
        <v>0.76133651551312698</v>
      </c>
      <c r="T42" t="str">
        <f t="shared" si="8"/>
        <v>No Indication</v>
      </c>
      <c r="U42" t="str">
        <f t="shared" si="9"/>
        <v>No T+M+I</v>
      </c>
      <c r="V42">
        <v>1123.5201771670465</v>
      </c>
      <c r="W42">
        <v>1141.9405222083017</v>
      </c>
      <c r="X42">
        <f t="shared" si="10"/>
        <v>-18.420345041255132</v>
      </c>
      <c r="Y42">
        <v>-19.100597579017482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1126.2</v>
      </c>
      <c r="D43">
        <v>1134.2</v>
      </c>
      <c r="E43">
        <v>1109</v>
      </c>
      <c r="F43">
        <v>1111</v>
      </c>
      <c r="G43">
        <f>_xll.TA_TYPPRICE(D43,E43,F43)</f>
        <v>1118.0666666666666</v>
      </c>
      <c r="H43">
        <v>1119.1941480403254</v>
      </c>
      <c r="I43" t="str">
        <f t="shared" si="0"/>
        <v>DOWN</v>
      </c>
      <c r="J43">
        <v>1141.3559083512291</v>
      </c>
      <c r="K43">
        <v>1107.3250801317895</v>
      </c>
      <c r="L43" t="str">
        <f t="shared" si="1"/>
        <v>No Confirmation</v>
      </c>
      <c r="M43" t="str">
        <f t="shared" si="2"/>
        <v>No Trend</v>
      </c>
      <c r="N43">
        <v>40.672407346305825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25.200000000000045</v>
      </c>
      <c r="S43">
        <f t="shared" si="7"/>
        <v>7.9365079365079222E-2</v>
      </c>
      <c r="T43" t="str">
        <f t="shared" si="8"/>
        <v>DOWN</v>
      </c>
      <c r="U43" t="str">
        <f t="shared" si="9"/>
        <v>No T+M+I</v>
      </c>
      <c r="V43">
        <v>1121.5939960644239</v>
      </c>
      <c r="W43">
        <v>1139.6486316743535</v>
      </c>
      <c r="X43">
        <f t="shared" si="10"/>
        <v>-18.054635609929619</v>
      </c>
      <c r="Y43">
        <v>-18.891405185199908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1124</v>
      </c>
      <c r="D44">
        <v>1149</v>
      </c>
      <c r="E44">
        <v>1106</v>
      </c>
      <c r="F44">
        <v>1135</v>
      </c>
      <c r="G44">
        <f>_xll.TA_TYPPRICE(D44,E44,F44)</f>
        <v>1130</v>
      </c>
      <c r="H44">
        <v>1124.5970740201628</v>
      </c>
      <c r="I44" t="str">
        <f t="shared" si="0"/>
        <v>UP</v>
      </c>
      <c r="J44">
        <v>1143.0545953842893</v>
      </c>
      <c r="K44">
        <v>1107.0306178802807</v>
      </c>
      <c r="L44" t="str">
        <f t="shared" si="1"/>
        <v>No Confirmation</v>
      </c>
      <c r="M44" t="str">
        <f t="shared" si="2"/>
        <v>No Trend</v>
      </c>
      <c r="N44">
        <v>63.46495848700544</v>
      </c>
      <c r="O44" t="str">
        <f t="shared" si="3"/>
        <v>UP</v>
      </c>
      <c r="P44" t="str">
        <f t="shared" si="4"/>
        <v>No Trend + Momentum</v>
      </c>
      <c r="Q44">
        <f t="shared" si="5"/>
        <v>29</v>
      </c>
      <c r="R44">
        <f t="shared" si="6"/>
        <v>43</v>
      </c>
      <c r="S44">
        <f t="shared" si="7"/>
        <v>0.67441860465116277</v>
      </c>
      <c r="T44" t="str">
        <f t="shared" si="8"/>
        <v>No Indication</v>
      </c>
      <c r="U44" t="str">
        <f t="shared" si="9"/>
        <v>No T+M+I</v>
      </c>
      <c r="V44">
        <v>1123.6564582083586</v>
      </c>
      <c r="W44">
        <v>1139.3042885873645</v>
      </c>
      <c r="X44">
        <f t="shared" si="10"/>
        <v>-15.647830379005882</v>
      </c>
      <c r="Y44">
        <v>-18.242690223961102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1143.5</v>
      </c>
      <c r="D45">
        <v>1160</v>
      </c>
      <c r="E45">
        <v>1132.3499999999999</v>
      </c>
      <c r="F45">
        <v>1140</v>
      </c>
      <c r="G45">
        <f>_xll.TA_TYPPRICE(D45,E45,F45)</f>
        <v>1144.1166666666666</v>
      </c>
      <c r="H45">
        <v>1134.3568703434148</v>
      </c>
      <c r="I45" t="str">
        <f t="shared" si="0"/>
        <v>UP</v>
      </c>
      <c r="J45">
        <v>1146.8202408544473</v>
      </c>
      <c r="K45">
        <v>1112.6571472402184</v>
      </c>
      <c r="L45" t="str">
        <f t="shared" si="1"/>
        <v>No Confirmation</v>
      </c>
      <c r="M45" t="str">
        <f t="shared" si="2"/>
        <v>No Trend</v>
      </c>
      <c r="N45">
        <v>66.787751343181128</v>
      </c>
      <c r="O45" t="str">
        <f t="shared" si="3"/>
        <v>UP</v>
      </c>
      <c r="P45" t="str">
        <f t="shared" si="4"/>
        <v>No Trend + Momentum</v>
      </c>
      <c r="Q45">
        <f t="shared" si="5"/>
        <v>7.6500000000000909</v>
      </c>
      <c r="R45">
        <f t="shared" si="6"/>
        <v>27.650000000000091</v>
      </c>
      <c r="S45">
        <f t="shared" si="7"/>
        <v>0.27667269439421577</v>
      </c>
      <c r="T45" t="str">
        <f t="shared" si="8"/>
        <v>No Indication</v>
      </c>
      <c r="U45" t="str">
        <f t="shared" si="9"/>
        <v>No T+M+I</v>
      </c>
      <c r="V45">
        <v>1126.1708492532264</v>
      </c>
      <c r="W45">
        <v>1139.3558227660783</v>
      </c>
      <c r="X45">
        <f t="shared" si="10"/>
        <v>-13.184973512851911</v>
      </c>
      <c r="Y45">
        <v>-17.231146881739264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1147.4000000000001</v>
      </c>
      <c r="D46">
        <v>1148.9000000000001</v>
      </c>
      <c r="E46">
        <v>1116.5999999999999</v>
      </c>
      <c r="F46">
        <v>1120</v>
      </c>
      <c r="G46">
        <f>_xll.TA_TYPPRICE(D46,E46,F46)</f>
        <v>1128.5</v>
      </c>
      <c r="H46">
        <v>1131.4284351717074</v>
      </c>
      <c r="I46" t="str">
        <f t="shared" si="0"/>
        <v>DOWN</v>
      </c>
      <c r="J46">
        <v>1147.282409553459</v>
      </c>
      <c r="K46">
        <v>1113.5333367423921</v>
      </c>
      <c r="L46" t="str">
        <f t="shared" si="1"/>
        <v>No Confirmation</v>
      </c>
      <c r="M46" t="str">
        <f t="shared" si="2"/>
        <v>No Trend</v>
      </c>
      <c r="N46">
        <v>45.910421680248525</v>
      </c>
      <c r="O46" t="str">
        <f t="shared" si="3"/>
        <v>No Momentum</v>
      </c>
      <c r="P46" t="str">
        <f t="shared" si="4"/>
        <v>No Trend + Momentum</v>
      </c>
      <c r="Q46">
        <f t="shared" si="5"/>
        <v>3.4000000000000909</v>
      </c>
      <c r="R46">
        <f t="shared" si="6"/>
        <v>32.300000000000182</v>
      </c>
      <c r="S46">
        <f t="shared" si="7"/>
        <v>0.10526315789473907</v>
      </c>
      <c r="T46" t="str">
        <f t="shared" si="8"/>
        <v>DOWN</v>
      </c>
      <c r="U46" t="str">
        <f t="shared" si="9"/>
        <v>No T+M+I</v>
      </c>
      <c r="V46">
        <v>1125.2214878296531</v>
      </c>
      <c r="W46">
        <v>1137.9220581167392</v>
      </c>
      <c r="X46">
        <f t="shared" si="10"/>
        <v>-12.700570287086066</v>
      </c>
      <c r="Y46">
        <v>-16.325031562808626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1129.8</v>
      </c>
      <c r="D47">
        <v>1206.25</v>
      </c>
      <c r="E47">
        <v>1121.0999999999999</v>
      </c>
      <c r="F47">
        <v>1180</v>
      </c>
      <c r="G47">
        <f>_xll.TA_TYPPRICE(D47,E47,F47)</f>
        <v>1169.1166666666666</v>
      </c>
      <c r="H47">
        <v>1150.2725509191869</v>
      </c>
      <c r="I47" t="str">
        <f t="shared" si="0"/>
        <v>UP</v>
      </c>
      <c r="J47">
        <v>1160.3863185415792</v>
      </c>
      <c r="K47">
        <v>1115.214817466305</v>
      </c>
      <c r="L47" t="str">
        <f t="shared" si="1"/>
        <v>UP</v>
      </c>
      <c r="M47" t="str">
        <f t="shared" si="2"/>
        <v>UP</v>
      </c>
      <c r="N47">
        <v>75.099409686441433</v>
      </c>
      <c r="O47" t="str">
        <f t="shared" si="3"/>
        <v>UP</v>
      </c>
      <c r="P47" t="str">
        <f t="shared" si="4"/>
        <v>UP</v>
      </c>
      <c r="Q47">
        <f t="shared" si="5"/>
        <v>58.900000000000091</v>
      </c>
      <c r="R47">
        <f t="shared" si="6"/>
        <v>85.150000000000091</v>
      </c>
      <c r="S47">
        <f t="shared" si="7"/>
        <v>0.69172049324721119</v>
      </c>
      <c r="T47" t="str">
        <f t="shared" si="8"/>
        <v>No Indication</v>
      </c>
      <c r="U47" t="str">
        <f t="shared" si="9"/>
        <v>No T+M+I</v>
      </c>
      <c r="V47">
        <v>1133.6489512404758</v>
      </c>
      <c r="W47">
        <v>1141.0389427006844</v>
      </c>
      <c r="X47">
        <f t="shared" si="10"/>
        <v>-7.3899914602086483</v>
      </c>
      <c r="Y47">
        <v>-14.538023542288631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1180</v>
      </c>
      <c r="D48">
        <v>1183.95</v>
      </c>
      <c r="E48">
        <v>1156.95</v>
      </c>
      <c r="F48">
        <v>1170</v>
      </c>
      <c r="G48">
        <f>_xll.TA_TYPPRICE(D48,E48,F48)</f>
        <v>1170.3</v>
      </c>
      <c r="H48">
        <v>1160.2862754595935</v>
      </c>
      <c r="I48" t="str">
        <f t="shared" si="0"/>
        <v>UP</v>
      </c>
      <c r="J48">
        <v>1165.622692199006</v>
      </c>
      <c r="K48">
        <v>1124.4893024737928</v>
      </c>
      <c r="L48" t="str">
        <f t="shared" si="1"/>
        <v>UP</v>
      </c>
      <c r="M48" t="str">
        <f t="shared" si="2"/>
        <v>UP</v>
      </c>
      <c r="N48">
        <v>67.509618009681915</v>
      </c>
      <c r="O48" t="str">
        <f t="shared" si="3"/>
        <v>UP</v>
      </c>
      <c r="P48" t="str">
        <f t="shared" si="4"/>
        <v>UP</v>
      </c>
      <c r="Q48">
        <f t="shared" si="5"/>
        <v>13.049999999999955</v>
      </c>
      <c r="R48">
        <f t="shared" si="6"/>
        <v>27</v>
      </c>
      <c r="S48">
        <f t="shared" si="7"/>
        <v>0.48333333333333167</v>
      </c>
      <c r="T48" t="str">
        <f t="shared" si="8"/>
        <v>No Indication</v>
      </c>
      <c r="U48" t="str">
        <f t="shared" si="9"/>
        <v>No T+M+I</v>
      </c>
      <c r="V48">
        <v>1139.2414202804025</v>
      </c>
      <c r="W48">
        <v>1143.1842062043374</v>
      </c>
      <c r="X48">
        <f t="shared" si="10"/>
        <v>-3.9427859239349345</v>
      </c>
      <c r="Y48">
        <v>-12.418976018617892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1184.95</v>
      </c>
      <c r="D49">
        <v>1205.8</v>
      </c>
      <c r="E49">
        <v>1152.3499999999999</v>
      </c>
      <c r="F49">
        <v>1172</v>
      </c>
      <c r="G49">
        <f>_xll.TA_TYPPRICE(D49,E49,F49)</f>
        <v>1176.7166666666665</v>
      </c>
      <c r="H49">
        <v>1168.5014710631299</v>
      </c>
      <c r="I49" t="str">
        <f t="shared" si="0"/>
        <v>UP</v>
      </c>
      <c r="J49">
        <v>1174.550982821449</v>
      </c>
      <c r="K49">
        <v>1130.6805685907277</v>
      </c>
      <c r="L49" t="str">
        <f t="shared" si="1"/>
        <v>No Confirmation</v>
      </c>
      <c r="M49" t="str">
        <f t="shared" si="2"/>
        <v>No Trend</v>
      </c>
      <c r="N49">
        <v>68.310284551386403</v>
      </c>
      <c r="O49" t="str">
        <f t="shared" si="3"/>
        <v>UP</v>
      </c>
      <c r="P49" t="str">
        <f t="shared" si="4"/>
        <v>No Trend + Momentum</v>
      </c>
      <c r="Q49">
        <f t="shared" si="5"/>
        <v>19.650000000000091</v>
      </c>
      <c r="R49">
        <f t="shared" si="6"/>
        <v>53.450000000000045</v>
      </c>
      <c r="S49">
        <f t="shared" si="7"/>
        <v>0.36763330215154488</v>
      </c>
      <c r="T49" t="str">
        <f t="shared" si="8"/>
        <v>No Indication</v>
      </c>
      <c r="U49" t="str">
        <f t="shared" si="9"/>
        <v>No T+M+I</v>
      </c>
      <c r="V49">
        <v>1144.2812017757251</v>
      </c>
      <c r="W49">
        <v>1145.3187094484606</v>
      </c>
      <c r="X49">
        <f t="shared" si="10"/>
        <v>-1.0375076727355008</v>
      </c>
      <c r="Y49">
        <v>-10.142682349441413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1180</v>
      </c>
      <c r="D50">
        <v>1199</v>
      </c>
      <c r="E50">
        <v>1119</v>
      </c>
      <c r="F50">
        <v>1160</v>
      </c>
      <c r="G50">
        <f>_xll.TA_TYPPRICE(D50,E50,F50)</f>
        <v>1159.3333333333333</v>
      </c>
      <c r="H50">
        <v>1163.9174021982317</v>
      </c>
      <c r="I50" t="str">
        <f t="shared" si="0"/>
        <v>DOWN</v>
      </c>
      <c r="J50">
        <v>1179.984097750016</v>
      </c>
      <c r="K50">
        <v>1128.0848866816771</v>
      </c>
      <c r="L50" t="str">
        <f t="shared" si="1"/>
        <v>No Confirmation</v>
      </c>
      <c r="M50" t="str">
        <f t="shared" si="2"/>
        <v>No Trend</v>
      </c>
      <c r="N50">
        <v>57.654377700023872</v>
      </c>
      <c r="O50" t="str">
        <f t="shared" si="3"/>
        <v>No Momentum</v>
      </c>
      <c r="P50" t="str">
        <f t="shared" si="4"/>
        <v>No Trend + Momentum</v>
      </c>
      <c r="Q50">
        <f t="shared" si="5"/>
        <v>41</v>
      </c>
      <c r="R50">
        <f t="shared" si="6"/>
        <v>80</v>
      </c>
      <c r="S50">
        <f t="shared" si="7"/>
        <v>0.51249999999999996</v>
      </c>
      <c r="T50" t="str">
        <f t="shared" si="8"/>
        <v>No Indication</v>
      </c>
      <c r="U50" t="str">
        <f t="shared" si="9"/>
        <v>No T+M+I</v>
      </c>
      <c r="V50">
        <v>1146.6994784256135</v>
      </c>
      <c r="W50">
        <v>1146.4062124522784</v>
      </c>
      <c r="X50">
        <f t="shared" si="10"/>
        <v>0.29326597333511017</v>
      </c>
      <c r="Y50">
        <v>-8.0554926848861079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1155.3499999999999</v>
      </c>
      <c r="D51">
        <v>1180</v>
      </c>
      <c r="E51">
        <v>1155.3499999999999</v>
      </c>
      <c r="F51">
        <v>1169</v>
      </c>
      <c r="G51">
        <f>_xll.TA_TYPPRICE(D51,E51,F51)</f>
        <v>1168.1166666666666</v>
      </c>
      <c r="H51">
        <v>1166.0170344324492</v>
      </c>
      <c r="I51" t="str">
        <f t="shared" si="0"/>
        <v>UP</v>
      </c>
      <c r="J51">
        <v>1179.9876315833458</v>
      </c>
      <c r="K51">
        <v>1134.1438007524155</v>
      </c>
      <c r="L51" t="str">
        <f t="shared" si="1"/>
        <v>No Confirmation</v>
      </c>
      <c r="M51" t="str">
        <f t="shared" si="2"/>
        <v>No Trend</v>
      </c>
      <c r="N51">
        <v>63.057034192113534</v>
      </c>
      <c r="O51" t="str">
        <f t="shared" si="3"/>
        <v>UP</v>
      </c>
      <c r="P51" t="str">
        <f t="shared" si="4"/>
        <v>No Trend + Momentum</v>
      </c>
      <c r="Q51">
        <f t="shared" si="5"/>
        <v>13.650000000000091</v>
      </c>
      <c r="R51">
        <f t="shared" si="6"/>
        <v>24.650000000000091</v>
      </c>
      <c r="S51">
        <f t="shared" si="7"/>
        <v>0.55375253549695902</v>
      </c>
      <c r="T51" t="str">
        <f t="shared" si="8"/>
        <v>No Indication</v>
      </c>
      <c r="U51" t="str">
        <f t="shared" si="9"/>
        <v>No T+M+I</v>
      </c>
      <c r="V51">
        <v>1150.1303278985961</v>
      </c>
      <c r="W51">
        <v>1148.0798263447023</v>
      </c>
      <c r="X51">
        <f t="shared" si="10"/>
        <v>2.0505015538938096</v>
      </c>
      <c r="Y51">
        <v>-6.0342938371301242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1153</v>
      </c>
      <c r="D52">
        <v>1177.1500000000001</v>
      </c>
      <c r="E52">
        <v>1153</v>
      </c>
      <c r="F52">
        <v>1167</v>
      </c>
      <c r="G52">
        <f>_xll.TA_TYPPRICE(D52,E52,F52)</f>
        <v>1165.7166666666667</v>
      </c>
      <c r="H52">
        <v>1165.866850549558</v>
      </c>
      <c r="I52" t="str">
        <f t="shared" si="0"/>
        <v>UP</v>
      </c>
      <c r="J52">
        <v>1179.3570467870468</v>
      </c>
      <c r="K52">
        <v>1138.3340672518787</v>
      </c>
      <c r="L52" t="str">
        <f t="shared" si="1"/>
        <v>No Confirmation</v>
      </c>
      <c r="M52" t="str">
        <f t="shared" si="2"/>
        <v>No Trend</v>
      </c>
      <c r="N52">
        <v>60.898768796234272</v>
      </c>
      <c r="O52" t="str">
        <f t="shared" si="3"/>
        <v>UP</v>
      </c>
      <c r="P52" t="str">
        <f t="shared" si="4"/>
        <v>No Trend + Momentum</v>
      </c>
      <c r="Q52">
        <f t="shared" si="5"/>
        <v>14</v>
      </c>
      <c r="R52">
        <f t="shared" si="6"/>
        <v>24.150000000000091</v>
      </c>
      <c r="S52">
        <f t="shared" si="7"/>
        <v>0.57971014492753403</v>
      </c>
      <c r="T52" t="str">
        <f t="shared" si="8"/>
        <v>No Indication</v>
      </c>
      <c r="U52" t="str">
        <f t="shared" si="9"/>
        <v>No T+M+I</v>
      </c>
      <c r="V52">
        <v>1152.7256620680428</v>
      </c>
      <c r="W52">
        <v>1149.4813206895392</v>
      </c>
      <c r="X52">
        <f t="shared" si="10"/>
        <v>3.2443413785035773</v>
      </c>
      <c r="Y52">
        <v>-4.1785667940033839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1174.95</v>
      </c>
      <c r="D53">
        <v>1179.95</v>
      </c>
      <c r="E53">
        <v>1155.0999999999999</v>
      </c>
      <c r="F53">
        <v>1165</v>
      </c>
      <c r="G53">
        <f>_xll.TA_TYPPRICE(D53,E53,F53)</f>
        <v>1166.6833333333334</v>
      </c>
      <c r="H53">
        <v>1166.2750919414457</v>
      </c>
      <c r="I53" t="str">
        <f t="shared" si="0"/>
        <v>DOWN</v>
      </c>
      <c r="J53">
        <v>1179.4888141677031</v>
      </c>
      <c r="K53">
        <v>1142.0598300847944</v>
      </c>
      <c r="L53" t="str">
        <f t="shared" si="1"/>
        <v>No Confirmation</v>
      </c>
      <c r="M53" t="str">
        <f t="shared" si="2"/>
        <v>No Trend</v>
      </c>
      <c r="N53">
        <v>58.400176040555785</v>
      </c>
      <c r="O53" t="str">
        <f t="shared" si="3"/>
        <v>No Momentum</v>
      </c>
      <c r="P53" t="str">
        <f t="shared" si="4"/>
        <v>No Trend + Momentum</v>
      </c>
      <c r="Q53">
        <f t="shared" si="5"/>
        <v>9.9000000000000909</v>
      </c>
      <c r="R53">
        <f t="shared" si="6"/>
        <v>24.850000000000136</v>
      </c>
      <c r="S53">
        <f t="shared" si="7"/>
        <v>0.39839034205231538</v>
      </c>
      <c r="T53" t="str">
        <f t="shared" si="8"/>
        <v>No Indication</v>
      </c>
      <c r="U53" t="str">
        <f t="shared" si="9"/>
        <v>No T+M+I</v>
      </c>
      <c r="V53">
        <v>1154.6140217498823</v>
      </c>
      <c r="W53">
        <v>1150.6308524903141</v>
      </c>
      <c r="X53">
        <f t="shared" si="10"/>
        <v>3.9831692595682853</v>
      </c>
      <c r="Y53">
        <v>-2.5462195832890497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1162</v>
      </c>
      <c r="D54">
        <v>1168.3</v>
      </c>
      <c r="E54">
        <v>1140.9000000000001</v>
      </c>
      <c r="F54">
        <v>1150</v>
      </c>
      <c r="G54">
        <f>_xll.TA_TYPPRICE(D54,E54,F54)</f>
        <v>1153.0666666666666</v>
      </c>
      <c r="H54">
        <v>1159.6708793040561</v>
      </c>
      <c r="I54" t="str">
        <f t="shared" si="0"/>
        <v>DOWN</v>
      </c>
      <c r="J54">
        <v>1177.0024110193247</v>
      </c>
      <c r="K54">
        <v>1141.8020900659512</v>
      </c>
      <c r="L54" t="str">
        <f t="shared" si="1"/>
        <v>No Confirmation</v>
      </c>
      <c r="M54" t="str">
        <f t="shared" si="2"/>
        <v>No Trend</v>
      </c>
      <c r="N54">
        <v>42.177052736833978</v>
      </c>
      <c r="O54" t="str">
        <f t="shared" si="3"/>
        <v>No Momentum</v>
      </c>
      <c r="P54" t="str">
        <f t="shared" si="4"/>
        <v>No Trend + Momentum</v>
      </c>
      <c r="Q54">
        <f t="shared" si="5"/>
        <v>9.0999999999999091</v>
      </c>
      <c r="R54">
        <f t="shared" si="6"/>
        <v>27.399999999999864</v>
      </c>
      <c r="S54">
        <f t="shared" si="7"/>
        <v>0.3321167883211662</v>
      </c>
      <c r="T54" t="str">
        <f t="shared" si="8"/>
        <v>No Indication</v>
      </c>
      <c r="U54" t="str">
        <f t="shared" si="9"/>
        <v>No T+M+I</v>
      </c>
      <c r="V54">
        <v>1153.9041722499005</v>
      </c>
      <c r="W54">
        <v>1150.5841226762168</v>
      </c>
      <c r="X54">
        <f t="shared" si="10"/>
        <v>3.3200495736837183</v>
      </c>
      <c r="Y54">
        <v>-1.372965751894496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1148</v>
      </c>
      <c r="D55">
        <v>1159.05</v>
      </c>
      <c r="E55">
        <v>1133.95</v>
      </c>
      <c r="F55">
        <v>1145</v>
      </c>
      <c r="G55">
        <f>_xll.TA_TYPPRICE(D55,E55,F55)</f>
        <v>1146</v>
      </c>
      <c r="H55">
        <v>1152.8354396520281</v>
      </c>
      <c r="I55" t="str">
        <f t="shared" si="0"/>
        <v>DOWN</v>
      </c>
      <c r="J55">
        <v>1173.0129863483637</v>
      </c>
      <c r="K55">
        <v>1140.0571811624066</v>
      </c>
      <c r="L55" t="str">
        <f t="shared" si="1"/>
        <v>No Confirmation</v>
      </c>
      <c r="M55" t="str">
        <f t="shared" si="2"/>
        <v>No Trend</v>
      </c>
      <c r="N55">
        <v>37.801633803644542</v>
      </c>
      <c r="O55" t="str">
        <f t="shared" si="3"/>
        <v>DOWN</v>
      </c>
      <c r="P55" t="str">
        <f t="shared" si="4"/>
        <v>No Trend + Momentum</v>
      </c>
      <c r="Q55">
        <f t="shared" si="5"/>
        <v>11.049999999999955</v>
      </c>
      <c r="R55">
        <f t="shared" si="6"/>
        <v>25.099999999999909</v>
      </c>
      <c r="S55">
        <f t="shared" si="7"/>
        <v>0.44023904382470097</v>
      </c>
      <c r="T55" t="str">
        <f t="shared" si="8"/>
        <v>No Indication</v>
      </c>
      <c r="U55" t="str">
        <f t="shared" si="9"/>
        <v>No T+M+I</v>
      </c>
      <c r="V55">
        <v>1152.5342995960696</v>
      </c>
      <c r="W55">
        <v>1150.1704839594599</v>
      </c>
      <c r="X55">
        <f t="shared" si="10"/>
        <v>2.3638156366096155</v>
      </c>
      <c r="Y55">
        <v>-0.62560947419367374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</v>
      </c>
      <c r="D56">
        <v>1159.5</v>
      </c>
      <c r="E56">
        <v>1126.0999999999999</v>
      </c>
      <c r="F56">
        <v>1144</v>
      </c>
      <c r="G56">
        <f>_xll.TA_TYPPRICE(D56,E56,F56)</f>
        <v>1143.2</v>
      </c>
      <c r="H56">
        <v>1148.0177198260139</v>
      </c>
      <c r="I56" t="str">
        <f t="shared" si="0"/>
        <v>DOWN</v>
      </c>
      <c r="J56">
        <v>1170.0101004931719</v>
      </c>
      <c r="K56">
        <v>1136.9555853485383</v>
      </c>
      <c r="L56" t="str">
        <f t="shared" si="1"/>
        <v>No Confirmation</v>
      </c>
      <c r="M56" t="str">
        <f t="shared" si="2"/>
        <v>No Trend</v>
      </c>
      <c r="N56">
        <v>36.846038035494033</v>
      </c>
      <c r="O56" t="str">
        <f t="shared" si="3"/>
        <v>DOWN</v>
      </c>
      <c r="P56" t="str">
        <f t="shared" si="4"/>
        <v>No Trend + Momentum</v>
      </c>
      <c r="Q56">
        <f t="shared" si="5"/>
        <v>17.900000000000091</v>
      </c>
      <c r="R56">
        <f t="shared" si="6"/>
        <v>33.400000000000091</v>
      </c>
      <c r="S56">
        <f t="shared" si="7"/>
        <v>0.53592814371257613</v>
      </c>
      <c r="T56" t="str">
        <f t="shared" si="8"/>
        <v>No Indication</v>
      </c>
      <c r="U56" t="str">
        <f t="shared" si="9"/>
        <v>No T+M+I</v>
      </c>
      <c r="V56">
        <v>1151.2213304274435</v>
      </c>
      <c r="W56">
        <v>1149.713411073574</v>
      </c>
      <c r="X56">
        <f t="shared" si="10"/>
        <v>1.5079193538695108</v>
      </c>
      <c r="Y56">
        <v>-0.19890370858103684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1144</v>
      </c>
      <c r="D57">
        <v>1164.75</v>
      </c>
      <c r="E57">
        <v>1132.6500000000001</v>
      </c>
      <c r="F57">
        <v>1155</v>
      </c>
      <c r="G57">
        <f>_xll.TA_TYPPRICE(D57,E57,F57)</f>
        <v>1150.8</v>
      </c>
      <c r="H57">
        <v>1149.4088599130068</v>
      </c>
      <c r="I57" t="str">
        <f t="shared" si="0"/>
        <v>UP</v>
      </c>
      <c r="J57">
        <v>1168.8411892724671</v>
      </c>
      <c r="K57">
        <v>1135.9987886044187</v>
      </c>
      <c r="L57" t="str">
        <f t="shared" si="1"/>
        <v>No Confirmation</v>
      </c>
      <c r="M57" t="str">
        <f t="shared" si="2"/>
        <v>No Trend</v>
      </c>
      <c r="N57">
        <v>53.135600012828966</v>
      </c>
      <c r="O57" t="str">
        <f t="shared" si="3"/>
        <v>No Momentum</v>
      </c>
      <c r="P57" t="str">
        <f t="shared" si="4"/>
        <v>No Trend + Momentum</v>
      </c>
      <c r="Q57">
        <f t="shared" si="5"/>
        <v>22.349999999999909</v>
      </c>
      <c r="R57">
        <f t="shared" si="6"/>
        <v>32.099999999999909</v>
      </c>
      <c r="S57">
        <f t="shared" si="7"/>
        <v>0.69626168224298979</v>
      </c>
      <c r="T57" t="str">
        <f t="shared" si="8"/>
        <v>No Indication</v>
      </c>
      <c r="U57" t="str">
        <f t="shared" si="9"/>
        <v>No T+M+I</v>
      </c>
      <c r="V57">
        <v>1151.8026642078369</v>
      </c>
      <c r="W57">
        <v>1150.1050102533093</v>
      </c>
      <c r="X57">
        <f t="shared" si="10"/>
        <v>1.6976539545275955</v>
      </c>
      <c r="Y57">
        <v>0.18040782404068961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1174</v>
      </c>
      <c r="D58">
        <v>1174</v>
      </c>
      <c r="E58">
        <v>1148.5</v>
      </c>
      <c r="F58">
        <v>1150</v>
      </c>
      <c r="G58">
        <f>_xll.TA_TYPPRICE(D58,E58,F58)</f>
        <v>1157.5</v>
      </c>
      <c r="H58">
        <v>1153.4544299565034</v>
      </c>
      <c r="I58" t="str">
        <f t="shared" si="0"/>
        <v>DOWN</v>
      </c>
      <c r="J58">
        <v>1169.9875916563633</v>
      </c>
      <c r="K58">
        <v>1138.7768355812145</v>
      </c>
      <c r="L58" t="str">
        <f t="shared" si="1"/>
        <v>No Confirmation</v>
      </c>
      <c r="M58" t="str">
        <f t="shared" si="2"/>
        <v>No Trend</v>
      </c>
      <c r="N58">
        <v>46.343760592388236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25.5</v>
      </c>
      <c r="S58">
        <f t="shared" si="7"/>
        <v>5.8823529411764705E-2</v>
      </c>
      <c r="T58" t="str">
        <f t="shared" si="8"/>
        <v>DOWN</v>
      </c>
      <c r="U58" t="str">
        <f t="shared" si="9"/>
        <v>No T+M+I</v>
      </c>
      <c r="V58">
        <v>1151.525331252785</v>
      </c>
      <c r="W58">
        <v>1150.0972317160272</v>
      </c>
      <c r="X58">
        <f t="shared" si="10"/>
        <v>1.4280995367578271</v>
      </c>
      <c r="Y58">
        <v>0.42994616658411711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1145</v>
      </c>
      <c r="D59">
        <v>1183.9000000000001</v>
      </c>
      <c r="E59">
        <v>1126.25</v>
      </c>
      <c r="F59">
        <v>1140</v>
      </c>
      <c r="G59">
        <f>_xll.TA_TYPPRICE(D59,E59,F59)</f>
        <v>1150.05</v>
      </c>
      <c r="H59">
        <v>1151.7522149782517</v>
      </c>
      <c r="I59" t="str">
        <f t="shared" si="0"/>
        <v>DOWN</v>
      </c>
      <c r="J59">
        <v>1173.0792379549493</v>
      </c>
      <c r="K59">
        <v>1135.9930943409447</v>
      </c>
      <c r="L59" t="str">
        <f t="shared" si="1"/>
        <v>No Confirmation</v>
      </c>
      <c r="M59" t="str">
        <f t="shared" si="2"/>
        <v>No Trend</v>
      </c>
      <c r="N59">
        <v>35.120823678223566</v>
      </c>
      <c r="O59" t="str">
        <f t="shared" si="3"/>
        <v>DOWN</v>
      </c>
      <c r="P59" t="str">
        <f t="shared" si="4"/>
        <v>No Trend + Momentum</v>
      </c>
      <c r="Q59">
        <f t="shared" si="5"/>
        <v>13.75</v>
      </c>
      <c r="R59">
        <f t="shared" si="6"/>
        <v>57.650000000000091</v>
      </c>
      <c r="S59">
        <f t="shared" si="7"/>
        <v>0.23850823937554169</v>
      </c>
      <c r="T59" t="str">
        <f t="shared" si="8"/>
        <v>No Indication</v>
      </c>
      <c r="U59" t="str">
        <f t="shared" si="9"/>
        <v>No T+M+I</v>
      </c>
      <c r="V59">
        <v>1149.7522033677412</v>
      </c>
      <c r="W59">
        <v>1149.3492886259512</v>
      </c>
      <c r="X59">
        <f t="shared" si="10"/>
        <v>0.40291474179002762</v>
      </c>
      <c r="Y59">
        <v>0.42453988162529921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1150.05</v>
      </c>
      <c r="D60">
        <v>1165</v>
      </c>
      <c r="E60">
        <v>1145</v>
      </c>
      <c r="F60">
        <v>1159</v>
      </c>
      <c r="G60">
        <f>_xll.TA_TYPPRICE(D60,E60,F60)</f>
        <v>1156.3333333333333</v>
      </c>
      <c r="H60">
        <v>1154.0427741557924</v>
      </c>
      <c r="I60" t="str">
        <f t="shared" si="0"/>
        <v>UP</v>
      </c>
      <c r="J60">
        <v>1171.2838517427383</v>
      </c>
      <c r="K60">
        <v>1137.9946289318459</v>
      </c>
      <c r="L60" t="str">
        <f t="shared" si="1"/>
        <v>No Confirmation</v>
      </c>
      <c r="M60" t="str">
        <f t="shared" si="2"/>
        <v>No Trend</v>
      </c>
      <c r="N60">
        <v>58.810716677759068</v>
      </c>
      <c r="O60" t="str">
        <f t="shared" si="3"/>
        <v>No Momentum</v>
      </c>
      <c r="P60" t="str">
        <f t="shared" si="4"/>
        <v>No Trend + Momentum</v>
      </c>
      <c r="Q60">
        <f t="shared" si="5"/>
        <v>14</v>
      </c>
      <c r="R60">
        <f t="shared" si="6"/>
        <v>20</v>
      </c>
      <c r="S60">
        <f t="shared" si="7"/>
        <v>0.7</v>
      </c>
      <c r="T60" t="str">
        <f t="shared" si="8"/>
        <v>No Indication</v>
      </c>
      <c r="U60" t="str">
        <f t="shared" si="9"/>
        <v>No T+M+I</v>
      </c>
      <c r="V60">
        <v>1151.1749413111656</v>
      </c>
      <c r="W60">
        <v>1150.0641561351399</v>
      </c>
      <c r="X60">
        <f t="shared" si="10"/>
        <v>1.110785176025729</v>
      </c>
      <c r="Y60">
        <v>0.56178894050538519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1162</v>
      </c>
      <c r="D61">
        <v>1162</v>
      </c>
      <c r="E61">
        <v>1144.05</v>
      </c>
      <c r="F61">
        <v>1153</v>
      </c>
      <c r="G61">
        <f>_xll.TA_TYPPRICE(D61,E61,F61)</f>
        <v>1153.0166666666667</v>
      </c>
      <c r="H61">
        <v>1153.5297204112294</v>
      </c>
      <c r="I61" t="str">
        <f t="shared" si="0"/>
        <v>DOWN</v>
      </c>
      <c r="J61">
        <v>1169.2207735776853</v>
      </c>
      <c r="K61">
        <v>1139.3402669469913</v>
      </c>
      <c r="L61" t="str">
        <f t="shared" si="1"/>
        <v>No Confirmation</v>
      </c>
      <c r="M61" t="str">
        <f t="shared" si="2"/>
        <v>No Trend</v>
      </c>
      <c r="N61">
        <v>51.401963256473152</v>
      </c>
      <c r="O61" t="str">
        <f t="shared" si="3"/>
        <v>No Momentum</v>
      </c>
      <c r="P61" t="str">
        <f t="shared" si="4"/>
        <v>No Trend + Momentum</v>
      </c>
      <c r="Q61">
        <f t="shared" si="5"/>
        <v>8.9500000000000455</v>
      </c>
      <c r="R61">
        <f t="shared" si="6"/>
        <v>17.950000000000045</v>
      </c>
      <c r="S61">
        <f t="shared" si="7"/>
        <v>0.49860724233983417</v>
      </c>
      <c r="T61" t="str">
        <f t="shared" si="8"/>
        <v>No Indication</v>
      </c>
      <c r="U61" t="str">
        <f t="shared" si="9"/>
        <v>No T+M+I</v>
      </c>
      <c r="V61">
        <v>1151.4557195709863</v>
      </c>
      <c r="W61">
        <v>1150.2816260510556</v>
      </c>
      <c r="X61">
        <f t="shared" si="10"/>
        <v>1.1740935199306932</v>
      </c>
      <c r="Y61">
        <v>0.68424985639044678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1140.0999999999999</v>
      </c>
      <c r="D62">
        <v>1166</v>
      </c>
      <c r="E62">
        <v>1140.0999999999999</v>
      </c>
      <c r="F62">
        <v>1160</v>
      </c>
      <c r="G62">
        <f>_xll.TA_TYPPRICE(D62,E62,F62)</f>
        <v>1155.3666666666666</v>
      </c>
      <c r="H62">
        <v>1154.4481935389481</v>
      </c>
      <c r="I62" t="str">
        <f t="shared" si="0"/>
        <v>UP</v>
      </c>
      <c r="J62">
        <v>1168.5050461159774</v>
      </c>
      <c r="K62">
        <v>1139.5090965143265</v>
      </c>
      <c r="L62" t="str">
        <f t="shared" si="1"/>
        <v>No Confirmation</v>
      </c>
      <c r="M62" t="str">
        <f t="shared" si="2"/>
        <v>No Trend</v>
      </c>
      <c r="N62">
        <v>58.944490943148608</v>
      </c>
      <c r="O62" t="str">
        <f t="shared" si="3"/>
        <v>No Momentum</v>
      </c>
      <c r="P62" t="str">
        <f t="shared" si="4"/>
        <v>No Trend + Momentum</v>
      </c>
      <c r="Q62">
        <f t="shared" si="5"/>
        <v>19.900000000000091</v>
      </c>
      <c r="R62">
        <f t="shared" si="6"/>
        <v>25.900000000000091</v>
      </c>
      <c r="S62">
        <f t="shared" si="7"/>
        <v>0.76833976833976914</v>
      </c>
      <c r="T62" t="str">
        <f t="shared" si="8"/>
        <v>No Indication</v>
      </c>
      <c r="U62" t="str">
        <f t="shared" si="9"/>
        <v>No T+M+I</v>
      </c>
      <c r="V62">
        <v>1152.7702242523731</v>
      </c>
      <c r="W62">
        <v>1151.0015056028292</v>
      </c>
      <c r="X62">
        <f t="shared" si="10"/>
        <v>1.7687186495438709</v>
      </c>
      <c r="Y62">
        <v>0.90114361502113161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1168.7</v>
      </c>
      <c r="D63">
        <v>1168.7</v>
      </c>
      <c r="E63">
        <v>1144</v>
      </c>
      <c r="F63">
        <v>1158</v>
      </c>
      <c r="G63">
        <f>_xll.TA_TYPPRICE(D63,E63,F63)</f>
        <v>1156.8999999999999</v>
      </c>
      <c r="H63">
        <v>1155.6740967694741</v>
      </c>
      <c r="I63" t="str">
        <f t="shared" si="0"/>
        <v>UP</v>
      </c>
      <c r="J63">
        <v>1168.5483692013158</v>
      </c>
      <c r="K63">
        <v>1140.5070750666985</v>
      </c>
      <c r="L63" t="str">
        <f t="shared" si="1"/>
        <v>No Confirmation</v>
      </c>
      <c r="M63" t="str">
        <f t="shared" si="2"/>
        <v>No Trend</v>
      </c>
      <c r="N63">
        <v>55.848824272172024</v>
      </c>
      <c r="O63" t="str">
        <f t="shared" si="3"/>
        <v>No Momentum</v>
      </c>
      <c r="P63" t="str">
        <f t="shared" si="4"/>
        <v>No Trend + Momentum</v>
      </c>
      <c r="Q63">
        <f t="shared" si="5"/>
        <v>14</v>
      </c>
      <c r="R63">
        <f t="shared" si="6"/>
        <v>24.700000000000045</v>
      </c>
      <c r="S63">
        <f t="shared" si="7"/>
        <v>0.56680161943319729</v>
      </c>
      <c r="T63" t="str">
        <f t="shared" si="8"/>
        <v>No Indication</v>
      </c>
      <c r="U63" t="str">
        <f t="shared" si="9"/>
        <v>No T+M+I</v>
      </c>
      <c r="V63">
        <v>1153.5748051366234</v>
      </c>
      <c r="W63">
        <v>1151.5199125952122</v>
      </c>
      <c r="X63">
        <f t="shared" si="10"/>
        <v>2.0548925414111636</v>
      </c>
      <c r="Y63">
        <v>1.1318934002991381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1170</v>
      </c>
      <c r="D64">
        <v>1170</v>
      </c>
      <c r="E64">
        <v>1151.05</v>
      </c>
      <c r="F64">
        <v>1154.1500000000001</v>
      </c>
      <c r="G64">
        <f>_xll.TA_TYPPRICE(D64,E64,F64)</f>
        <v>1158.4000000000001</v>
      </c>
      <c r="H64">
        <v>1157.0370483847371</v>
      </c>
      <c r="I64" t="str">
        <f t="shared" si="0"/>
        <v>DOWN</v>
      </c>
      <c r="J64">
        <v>1168.8709538232456</v>
      </c>
      <c r="K64">
        <v>1142.8499472740989</v>
      </c>
      <c r="L64" t="str">
        <f t="shared" si="1"/>
        <v>No Confirmation</v>
      </c>
      <c r="M64" t="str">
        <f t="shared" si="2"/>
        <v>No Trend</v>
      </c>
      <c r="N64">
        <v>49.582919223887544</v>
      </c>
      <c r="O64" t="str">
        <f t="shared" si="3"/>
        <v>No Momentum</v>
      </c>
      <c r="P64" t="str">
        <f t="shared" si="4"/>
        <v>No Trend + Momentum</v>
      </c>
      <c r="Q64">
        <f t="shared" si="5"/>
        <v>3.1000000000001364</v>
      </c>
      <c r="R64">
        <f t="shared" si="6"/>
        <v>18.950000000000045</v>
      </c>
      <c r="S64">
        <f t="shared" si="7"/>
        <v>0.16358839050132606</v>
      </c>
      <c r="T64" t="str">
        <f t="shared" si="8"/>
        <v>DOWN</v>
      </c>
      <c r="U64" t="str">
        <f t="shared" si="9"/>
        <v>No T+M+I</v>
      </c>
      <c r="V64">
        <v>1153.663296654066</v>
      </c>
      <c r="W64">
        <v>1151.7147338844557</v>
      </c>
      <c r="X64">
        <f t="shared" si="10"/>
        <v>1.948562769610362</v>
      </c>
      <c r="Y64">
        <v>1.2952272741613828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1145</v>
      </c>
      <c r="D65">
        <v>1190.9000000000001</v>
      </c>
      <c r="E65">
        <v>1145</v>
      </c>
      <c r="F65">
        <v>1172.95</v>
      </c>
      <c r="G65">
        <f>_xll.TA_TYPPRICE(D65,E65,F65)</f>
        <v>1169.6166666666668</v>
      </c>
      <c r="H65">
        <v>1163.3268575257021</v>
      </c>
      <c r="I65" t="str">
        <f t="shared" si="0"/>
        <v>UP</v>
      </c>
      <c r="J65">
        <v>1173.7662974180798</v>
      </c>
      <c r="K65">
        <v>1143.3277367687435</v>
      </c>
      <c r="L65" t="str">
        <f t="shared" si="1"/>
        <v>No Confirmation</v>
      </c>
      <c r="M65" t="str">
        <f t="shared" si="2"/>
        <v>No Trend</v>
      </c>
      <c r="N65">
        <v>70.075700371173994</v>
      </c>
      <c r="O65" t="str">
        <f t="shared" si="3"/>
        <v>UP</v>
      </c>
      <c r="P65" t="str">
        <f t="shared" si="4"/>
        <v>No Trend + Momentum</v>
      </c>
      <c r="Q65">
        <f t="shared" si="5"/>
        <v>27.950000000000045</v>
      </c>
      <c r="R65">
        <f t="shared" si="6"/>
        <v>45.900000000000091</v>
      </c>
      <c r="S65">
        <f t="shared" si="7"/>
        <v>0.60893246187363814</v>
      </c>
      <c r="T65" t="str">
        <f t="shared" si="8"/>
        <v>No Indication</v>
      </c>
      <c r="U65" t="str">
        <f t="shared" si="9"/>
        <v>No T+M+I</v>
      </c>
      <c r="V65">
        <v>1156.6304817842097</v>
      </c>
      <c r="W65">
        <v>1153.2877165596813</v>
      </c>
      <c r="X65">
        <f t="shared" si="10"/>
        <v>3.3427652245284207</v>
      </c>
      <c r="Y65">
        <v>1.7047348642347904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1180.2</v>
      </c>
      <c r="D66">
        <v>1180.2</v>
      </c>
      <c r="E66">
        <v>1156.05</v>
      </c>
      <c r="F66">
        <v>1161</v>
      </c>
      <c r="G66">
        <f>_xll.TA_TYPPRICE(D66,E66,F66)</f>
        <v>1165.75</v>
      </c>
      <c r="H66">
        <v>1164.538428762851</v>
      </c>
      <c r="I66" t="str">
        <f t="shared" si="0"/>
        <v>DOWN</v>
      </c>
      <c r="J66">
        <v>1175.1960091029509</v>
      </c>
      <c r="K66">
        <v>1146.1549063756895</v>
      </c>
      <c r="L66" t="str">
        <f t="shared" si="1"/>
        <v>No Confirmation</v>
      </c>
      <c r="M66" t="str">
        <f t="shared" si="2"/>
        <v>No Trend</v>
      </c>
      <c r="N66">
        <v>52.969035710409507</v>
      </c>
      <c r="O66" t="str">
        <f t="shared" si="3"/>
        <v>No Momentum</v>
      </c>
      <c r="P66" t="str">
        <f t="shared" si="4"/>
        <v>No Trend + Momentum</v>
      </c>
      <c r="Q66">
        <f t="shared" si="5"/>
        <v>4.9500000000000455</v>
      </c>
      <c r="R66">
        <f t="shared" si="6"/>
        <v>24.150000000000091</v>
      </c>
      <c r="S66">
        <f t="shared" si="7"/>
        <v>0.20496894409937999</v>
      </c>
      <c r="T66" t="str">
        <f t="shared" si="8"/>
        <v>No Indication</v>
      </c>
      <c r="U66" t="str">
        <f t="shared" si="9"/>
        <v>No T+M+I</v>
      </c>
      <c r="V66">
        <v>1157.3027153558696</v>
      </c>
      <c r="W66">
        <v>1153.8589968145197</v>
      </c>
      <c r="X66">
        <f t="shared" si="10"/>
        <v>3.443718541349881</v>
      </c>
      <c r="Y66">
        <v>2.0525315996578084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1165</v>
      </c>
      <c r="D67">
        <v>1166.5999999999999</v>
      </c>
      <c r="E67">
        <v>1154.05</v>
      </c>
      <c r="F67">
        <v>1159.45</v>
      </c>
      <c r="G67">
        <f>_xll.TA_TYPPRICE(D67,E67,F67)</f>
        <v>1160.0333333333331</v>
      </c>
      <c r="H67">
        <v>1162.2858810480921</v>
      </c>
      <c r="I67" t="str">
        <f t="shared" ref="I67:I104" si="20">IF(F67&gt;H67,"UP","DOWN")</f>
        <v>DOWN</v>
      </c>
      <c r="J67">
        <v>1173.2857848578508</v>
      </c>
      <c r="K67">
        <v>1147.9093716255363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50.952360277897654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5.4000000000000909</v>
      </c>
      <c r="R67">
        <f t="shared" ref="R67:R104" si="26">D67-E67</f>
        <v>12.549999999999955</v>
      </c>
      <c r="S67">
        <f t="shared" ref="S67:S104" si="27">Q67/R67</f>
        <v>0.43027888446216023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1157.6330668395819</v>
      </c>
      <c r="W67">
        <v>1154.2731451986294</v>
      </c>
      <c r="X67">
        <f t="shared" ref="X67:X104" si="30">V67-W67</f>
        <v>3.359921640952507</v>
      </c>
      <c r="Y67">
        <v>2.314009607916748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1155.3</v>
      </c>
      <c r="D68">
        <v>1174.5</v>
      </c>
      <c r="E68">
        <v>1154.5</v>
      </c>
      <c r="F68">
        <v>1162</v>
      </c>
      <c r="G68">
        <f>_xll.TA_TYPPRICE(D68,E68,F68)</f>
        <v>1163.6666666666667</v>
      </c>
      <c r="H68">
        <v>1162.9762738573795</v>
      </c>
      <c r="I68" t="str">
        <f t="shared" si="20"/>
        <v>DOWN</v>
      </c>
      <c r="J68">
        <v>1173.555610444995</v>
      </c>
      <c r="K68">
        <v>1149.3739557087504</v>
      </c>
      <c r="L68" t="str">
        <f t="shared" si="21"/>
        <v>No Confirmation</v>
      </c>
      <c r="M68" t="str">
        <f t="shared" si="22"/>
        <v>No Trend</v>
      </c>
      <c r="N68">
        <v>54.513697291374321</v>
      </c>
      <c r="O68" t="str">
        <f t="shared" si="23"/>
        <v>No Momentum</v>
      </c>
      <c r="P68" t="str">
        <f t="shared" si="24"/>
        <v>No Trend + Momentum</v>
      </c>
      <c r="Q68">
        <f t="shared" si="25"/>
        <v>7.5</v>
      </c>
      <c r="R68">
        <f t="shared" si="26"/>
        <v>20</v>
      </c>
      <c r="S68">
        <f t="shared" si="27"/>
        <v>0.375</v>
      </c>
      <c r="T68" t="str">
        <f t="shared" si="28"/>
        <v>No Indication</v>
      </c>
      <c r="U68" t="str">
        <f t="shared" si="29"/>
        <v>No T+M+I</v>
      </c>
      <c r="V68">
        <v>1158.3049027104155</v>
      </c>
      <c r="W68">
        <v>1154.8455048135459</v>
      </c>
      <c r="X68">
        <f t="shared" si="30"/>
        <v>3.4593978968696319</v>
      </c>
      <c r="Y68">
        <v>2.5430872657073249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1169</v>
      </c>
      <c r="D69">
        <v>1174</v>
      </c>
      <c r="E69">
        <v>1154.25</v>
      </c>
      <c r="F69">
        <v>1160.8499999999999</v>
      </c>
      <c r="G69">
        <f>_xll.TA_TYPPRICE(D69,E69,F69)</f>
        <v>1163.0333333333333</v>
      </c>
      <c r="H69">
        <v>1163.0048035953564</v>
      </c>
      <c r="I69" t="str">
        <f t="shared" si="20"/>
        <v>DOWN</v>
      </c>
      <c r="J69">
        <v>1173.6543636794406</v>
      </c>
      <c r="K69">
        <v>1150.4575211068059</v>
      </c>
      <c r="L69" t="str">
        <f t="shared" si="21"/>
        <v>No Confirmation</v>
      </c>
      <c r="M69" t="str">
        <f t="shared" si="22"/>
        <v>No Trend</v>
      </c>
      <c r="N69">
        <v>52.370086548220598</v>
      </c>
      <c r="O69" t="str">
        <f t="shared" si="23"/>
        <v>No Momentum</v>
      </c>
      <c r="P69" t="str">
        <f t="shared" si="24"/>
        <v>No Trend + Momentum</v>
      </c>
      <c r="Q69">
        <f t="shared" si="25"/>
        <v>6.5999999999999091</v>
      </c>
      <c r="R69">
        <f t="shared" si="26"/>
        <v>19.75</v>
      </c>
      <c r="S69">
        <f t="shared" si="27"/>
        <v>0.33417721518986881</v>
      </c>
      <c r="T69" t="str">
        <f t="shared" si="28"/>
        <v>No Indication</v>
      </c>
      <c r="U69" t="str">
        <f t="shared" si="29"/>
        <v>No T+M+I</v>
      </c>
      <c r="V69">
        <v>1158.6964561395823</v>
      </c>
      <c r="W69">
        <v>1155.2902822347646</v>
      </c>
      <c r="X69">
        <f t="shared" si="30"/>
        <v>3.406173904817706</v>
      </c>
      <c r="Y69">
        <v>2.7157045935294013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1169.9000000000001</v>
      </c>
      <c r="D70">
        <v>1239</v>
      </c>
      <c r="E70">
        <v>1160</v>
      </c>
      <c r="F70">
        <v>1195</v>
      </c>
      <c r="G70">
        <f>_xll.TA_TYPPRICE(D70,E70,F70)</f>
        <v>1198</v>
      </c>
      <c r="H70">
        <v>1180.5024017976782</v>
      </c>
      <c r="I70" t="str">
        <f t="shared" si="20"/>
        <v>UP</v>
      </c>
      <c r="J70">
        <v>1188.1756161951205</v>
      </c>
      <c r="K70">
        <v>1152.5780719719601</v>
      </c>
      <c r="L70" t="str">
        <f t="shared" si="21"/>
        <v>UP</v>
      </c>
      <c r="M70" t="str">
        <f t="shared" si="22"/>
        <v>UP</v>
      </c>
      <c r="N70">
        <v>80.63534421824798</v>
      </c>
      <c r="O70" t="str">
        <f t="shared" si="23"/>
        <v>UP</v>
      </c>
      <c r="P70" t="str">
        <f t="shared" si="24"/>
        <v>UP</v>
      </c>
      <c r="Q70">
        <f t="shared" si="25"/>
        <v>35</v>
      </c>
      <c r="R70">
        <f t="shared" si="26"/>
        <v>79</v>
      </c>
      <c r="S70">
        <f t="shared" si="27"/>
        <v>0.44303797468354428</v>
      </c>
      <c r="T70" t="str">
        <f t="shared" si="28"/>
        <v>No Indication</v>
      </c>
      <c r="U70" t="str">
        <f t="shared" si="29"/>
        <v>No T+M+I</v>
      </c>
      <c r="V70">
        <v>1164.2816167334927</v>
      </c>
      <c r="W70">
        <v>1158.2317428099673</v>
      </c>
      <c r="X70">
        <f t="shared" si="30"/>
        <v>6.0498739235254106</v>
      </c>
      <c r="Y70">
        <v>3.382538459528603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1192</v>
      </c>
      <c r="D71">
        <v>1207.75</v>
      </c>
      <c r="E71">
        <v>1171.5</v>
      </c>
      <c r="F71">
        <v>1180</v>
      </c>
      <c r="G71">
        <f>_xll.TA_TYPPRICE(D71,E71,F71)</f>
        <v>1186.4166666666667</v>
      </c>
      <c r="H71">
        <v>1183.4595342321725</v>
      </c>
      <c r="I71" t="str">
        <f t="shared" si="20"/>
        <v>DOWN</v>
      </c>
      <c r="J71">
        <v>1192.5254792628714</v>
      </c>
      <c r="K71">
        <v>1156.78294486708</v>
      </c>
      <c r="L71" t="str">
        <f t="shared" si="21"/>
        <v>No Confirmation</v>
      </c>
      <c r="M71" t="str">
        <f t="shared" si="22"/>
        <v>No Trend</v>
      </c>
      <c r="N71">
        <v>60.819018647360856</v>
      </c>
      <c r="O71" t="str">
        <f t="shared" si="23"/>
        <v>UP</v>
      </c>
      <c r="P71" t="str">
        <f t="shared" si="24"/>
        <v>No Trend + Momentum</v>
      </c>
      <c r="Q71">
        <f t="shared" si="25"/>
        <v>8.5</v>
      </c>
      <c r="R71">
        <f t="shared" si="26"/>
        <v>36.25</v>
      </c>
      <c r="S71">
        <f t="shared" si="27"/>
        <v>0.23448275862068965</v>
      </c>
      <c r="T71" t="str">
        <f t="shared" si="28"/>
        <v>No Indication</v>
      </c>
      <c r="U71" t="str">
        <f t="shared" si="29"/>
        <v>No T+M+I</v>
      </c>
      <c r="V71">
        <v>1166.6998295437245</v>
      </c>
      <c r="W71">
        <v>1159.8442063055252</v>
      </c>
      <c r="X71">
        <f t="shared" si="30"/>
        <v>6.8556232381993141</v>
      </c>
      <c r="Y71">
        <v>4.0771554152627454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1180.05</v>
      </c>
      <c r="D72">
        <v>1184.95</v>
      </c>
      <c r="E72">
        <v>1165.25</v>
      </c>
      <c r="F72">
        <v>1168.5</v>
      </c>
      <c r="G72">
        <f>_xll.TA_TYPPRICE(D72,E72,F72)</f>
        <v>1172.8999999999999</v>
      </c>
      <c r="H72">
        <v>1178.1797671160862</v>
      </c>
      <c r="I72" t="str">
        <f t="shared" si="20"/>
        <v>DOWN</v>
      </c>
      <c r="J72">
        <v>1190.8420394266777</v>
      </c>
      <c r="K72">
        <v>1158.6645126743956</v>
      </c>
      <c r="L72" t="str">
        <f t="shared" si="21"/>
        <v>No Confirmation</v>
      </c>
      <c r="M72" t="str">
        <f t="shared" si="22"/>
        <v>No Trend</v>
      </c>
      <c r="N72">
        <v>49.225734423841175</v>
      </c>
      <c r="O72" t="str">
        <f t="shared" si="23"/>
        <v>No Momentum</v>
      </c>
      <c r="P72" t="str">
        <f t="shared" si="24"/>
        <v>No Trend + Momentum</v>
      </c>
      <c r="Q72">
        <f t="shared" si="25"/>
        <v>3.25</v>
      </c>
      <c r="R72">
        <f t="shared" si="26"/>
        <v>19.700000000000045</v>
      </c>
      <c r="S72">
        <f t="shared" si="27"/>
        <v>0.16497461928933971</v>
      </c>
      <c r="T72" t="str">
        <f t="shared" si="28"/>
        <v>DOWN</v>
      </c>
      <c r="U72" t="str">
        <f t="shared" si="29"/>
        <v>No T+M+I</v>
      </c>
      <c r="V72">
        <v>1166.97677884469</v>
      </c>
      <c r="W72">
        <v>1160.4853762088196</v>
      </c>
      <c r="X72">
        <f t="shared" si="30"/>
        <v>6.4914026358703723</v>
      </c>
      <c r="Y72">
        <v>4.5600048593842706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1168.5</v>
      </c>
      <c r="D73">
        <v>1178</v>
      </c>
      <c r="E73">
        <v>1147.3499999999999</v>
      </c>
      <c r="F73">
        <v>1160</v>
      </c>
      <c r="G73">
        <f>_xll.TA_TYPPRICE(D73,E73,F73)</f>
        <v>1161.7833333333333</v>
      </c>
      <c r="H73">
        <v>1169.9815502247097</v>
      </c>
      <c r="I73" t="str">
        <f t="shared" si="20"/>
        <v>DOWN</v>
      </c>
      <c r="J73">
        <v>1187.9882528874159</v>
      </c>
      <c r="K73">
        <v>1156.1501765245298</v>
      </c>
      <c r="L73" t="str">
        <f t="shared" si="21"/>
        <v>No Confirmation</v>
      </c>
      <c r="M73" t="str">
        <f t="shared" si="22"/>
        <v>No Trend</v>
      </c>
      <c r="N73">
        <v>41.85449843505063</v>
      </c>
      <c r="O73" t="str">
        <f t="shared" si="23"/>
        <v>No Momentum</v>
      </c>
      <c r="P73" t="str">
        <f t="shared" si="24"/>
        <v>No Trend + Momentum</v>
      </c>
      <c r="Q73">
        <f t="shared" si="25"/>
        <v>12.650000000000091</v>
      </c>
      <c r="R73">
        <f t="shared" si="26"/>
        <v>30.650000000000091</v>
      </c>
      <c r="S73">
        <f t="shared" si="27"/>
        <v>0.41272430668841936</v>
      </c>
      <c r="T73" t="str">
        <f t="shared" si="28"/>
        <v>No Indication</v>
      </c>
      <c r="U73" t="str">
        <f t="shared" si="29"/>
        <v>No T+M+I</v>
      </c>
      <c r="V73">
        <v>1165.9034282531993</v>
      </c>
      <c r="W73">
        <v>1160.4494224155737</v>
      </c>
      <c r="X73">
        <f t="shared" si="30"/>
        <v>5.4540058376255729</v>
      </c>
      <c r="Y73">
        <v>4.7388050550325307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1151</v>
      </c>
      <c r="D74">
        <v>1155.45</v>
      </c>
      <c r="E74">
        <v>1122</v>
      </c>
      <c r="F74">
        <v>1150</v>
      </c>
      <c r="G74">
        <f>_xll.TA_TYPPRICE(D74,E74,F74)</f>
        <v>1142.4833333333333</v>
      </c>
      <c r="H74">
        <v>1156.2324417790214</v>
      </c>
      <c r="I74" t="str">
        <f t="shared" si="20"/>
        <v>DOWN</v>
      </c>
      <c r="J74">
        <v>1180.7575300235458</v>
      </c>
      <c r="K74">
        <v>1148.5612484079677</v>
      </c>
      <c r="L74" t="str">
        <f t="shared" si="21"/>
        <v>No Confirmation</v>
      </c>
      <c r="M74" t="str">
        <f t="shared" si="22"/>
        <v>No Trend</v>
      </c>
      <c r="N74">
        <v>34.301030842263529</v>
      </c>
      <c r="O74" t="str">
        <f t="shared" si="23"/>
        <v>DOWN</v>
      </c>
      <c r="P74" t="str">
        <f t="shared" si="24"/>
        <v>No Trend + Momentum</v>
      </c>
      <c r="Q74">
        <f t="shared" si="25"/>
        <v>28</v>
      </c>
      <c r="R74">
        <f t="shared" si="26"/>
        <v>33.450000000000045</v>
      </c>
      <c r="S74">
        <f t="shared" si="27"/>
        <v>0.83707025411061176</v>
      </c>
      <c r="T74" t="str">
        <f t="shared" si="28"/>
        <v>UP</v>
      </c>
      <c r="U74" t="str">
        <f t="shared" si="29"/>
        <v>No T+M+I</v>
      </c>
      <c r="V74">
        <v>1163.4567469834763</v>
      </c>
      <c r="W74">
        <v>1159.6753911255312</v>
      </c>
      <c r="X74">
        <f t="shared" si="30"/>
        <v>3.7813558579450728</v>
      </c>
      <c r="Y74">
        <v>4.5473152156150389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1140.3499999999999</v>
      </c>
      <c r="D75">
        <v>1169</v>
      </c>
      <c r="E75">
        <v>1140.3499999999999</v>
      </c>
      <c r="F75">
        <v>1168</v>
      </c>
      <c r="G75">
        <f>_xll.TA_TYPPRICE(D75,E75,F75)</f>
        <v>1159.1166666666666</v>
      </c>
      <c r="H75">
        <v>1157.6745542228441</v>
      </c>
      <c r="I75" t="str">
        <f t="shared" si="20"/>
        <v>UP</v>
      </c>
      <c r="J75">
        <v>1178.1447455738689</v>
      </c>
      <c r="K75">
        <v>1146.7365265395304</v>
      </c>
      <c r="L75" t="str">
        <f t="shared" si="21"/>
        <v>No Confirmation</v>
      </c>
      <c r="M75" t="str">
        <f t="shared" si="22"/>
        <v>No Trend</v>
      </c>
      <c r="N75">
        <v>53.274312273709931</v>
      </c>
      <c r="O75" t="str">
        <f t="shared" si="23"/>
        <v>No Momentum</v>
      </c>
      <c r="P75" t="str">
        <f t="shared" si="24"/>
        <v>No Trend + Momentum</v>
      </c>
      <c r="Q75">
        <f t="shared" si="25"/>
        <v>27.650000000000091</v>
      </c>
      <c r="R75">
        <f t="shared" si="26"/>
        <v>28.650000000000091</v>
      </c>
      <c r="S75">
        <f t="shared" si="27"/>
        <v>0.96509598603839453</v>
      </c>
      <c r="T75" t="str">
        <f t="shared" si="28"/>
        <v>UP</v>
      </c>
      <c r="U75" t="str">
        <f t="shared" si="29"/>
        <v>No T+M+I</v>
      </c>
      <c r="V75">
        <v>1164.1557089860185</v>
      </c>
      <c r="W75">
        <v>1160.2920288199364</v>
      </c>
      <c r="X75">
        <f t="shared" si="30"/>
        <v>3.8636801660820765</v>
      </c>
      <c r="Y75">
        <v>4.4105882057084465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1170</v>
      </c>
      <c r="D76">
        <v>1200</v>
      </c>
      <c r="E76">
        <v>1155.0999999999999</v>
      </c>
      <c r="F76">
        <v>1163</v>
      </c>
      <c r="G76">
        <f>_xll.TA_TYPPRICE(D76,E76,F76)</f>
        <v>1172.7</v>
      </c>
      <c r="H76">
        <v>1165.1872771114222</v>
      </c>
      <c r="I76" t="str">
        <f t="shared" si="20"/>
        <v>DOWN</v>
      </c>
      <c r="J76">
        <v>1183.0014687796759</v>
      </c>
      <c r="K76">
        <v>1148.5950761974125</v>
      </c>
      <c r="L76" t="str">
        <f t="shared" si="21"/>
        <v>No Confirmation</v>
      </c>
      <c r="M76" t="str">
        <f t="shared" si="22"/>
        <v>No Trend</v>
      </c>
      <c r="N76">
        <v>48.419101058407158</v>
      </c>
      <c r="O76" t="str">
        <f t="shared" si="23"/>
        <v>No Momentum</v>
      </c>
      <c r="P76" t="str">
        <f t="shared" si="24"/>
        <v>No Trend + Momentum</v>
      </c>
      <c r="Q76">
        <f t="shared" si="25"/>
        <v>7.9000000000000909</v>
      </c>
      <c r="R76">
        <f t="shared" si="26"/>
        <v>44.900000000000091</v>
      </c>
      <c r="S76">
        <f t="shared" si="27"/>
        <v>0.17594654788418876</v>
      </c>
      <c r="T76" t="str">
        <f t="shared" si="28"/>
        <v>DOWN</v>
      </c>
      <c r="U76" t="str">
        <f t="shared" si="29"/>
        <v>No T+M+I</v>
      </c>
      <c r="V76">
        <v>1163.9779076035541</v>
      </c>
      <c r="W76">
        <v>1160.4926192777189</v>
      </c>
      <c r="X76">
        <f t="shared" si="30"/>
        <v>3.4852883258351994</v>
      </c>
      <c r="Y76">
        <v>4.225528229733797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1190</v>
      </c>
      <c r="D77">
        <v>1198</v>
      </c>
      <c r="E77">
        <v>1157</v>
      </c>
      <c r="F77">
        <v>1178</v>
      </c>
      <c r="G77">
        <f>_xll.TA_TYPPRICE(D77,E77,F77)</f>
        <v>1177.6666666666667</v>
      </c>
      <c r="H77">
        <v>1171.4269718890446</v>
      </c>
      <c r="I77" t="str">
        <f t="shared" si="20"/>
        <v>UP</v>
      </c>
      <c r="J77">
        <v>1186.3344757175257</v>
      </c>
      <c r="K77">
        <v>1150.4628370424318</v>
      </c>
      <c r="L77" t="str">
        <f t="shared" si="21"/>
        <v>No Confirmation</v>
      </c>
      <c r="M77" t="str">
        <f t="shared" si="22"/>
        <v>No Trend</v>
      </c>
      <c r="N77">
        <v>61.55729080278909</v>
      </c>
      <c r="O77" t="str">
        <f t="shared" si="23"/>
        <v>UP</v>
      </c>
      <c r="P77" t="str">
        <f t="shared" si="24"/>
        <v>No Trend + Momentum</v>
      </c>
      <c r="Q77">
        <f t="shared" si="25"/>
        <v>21</v>
      </c>
      <c r="R77">
        <f t="shared" si="26"/>
        <v>41</v>
      </c>
      <c r="S77">
        <f t="shared" si="27"/>
        <v>0.51219512195121952</v>
      </c>
      <c r="T77" t="str">
        <f t="shared" si="28"/>
        <v>No Indication</v>
      </c>
      <c r="U77" t="str">
        <f t="shared" si="29"/>
        <v>No T+M+I</v>
      </c>
      <c r="V77">
        <v>1166.1351525876228</v>
      </c>
      <c r="W77">
        <v>1161.7894622941842</v>
      </c>
      <c r="X77">
        <f t="shared" si="30"/>
        <v>4.3456902934385653</v>
      </c>
      <c r="Y77">
        <v>4.2495606424747505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1171</v>
      </c>
      <c r="D78">
        <v>1186.3499999999999</v>
      </c>
      <c r="E78">
        <v>1154.3</v>
      </c>
      <c r="F78">
        <v>1170</v>
      </c>
      <c r="G78">
        <f>_xll.TA_TYPPRICE(D78,E78,F78)</f>
        <v>1170.2166666666665</v>
      </c>
      <c r="H78">
        <v>1170.8218192778554</v>
      </c>
      <c r="I78" t="str">
        <f t="shared" si="20"/>
        <v>DOWN</v>
      </c>
      <c r="J78">
        <v>1186.3379255580755</v>
      </c>
      <c r="K78">
        <v>1151.3155399218915</v>
      </c>
      <c r="L78" t="str">
        <f t="shared" si="21"/>
        <v>No Confirmation</v>
      </c>
      <c r="M78" t="str">
        <f t="shared" si="22"/>
        <v>No Trend</v>
      </c>
      <c r="N78">
        <v>52.621753364554621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15.700000000000045</v>
      </c>
      <c r="R78">
        <f t="shared" si="26"/>
        <v>32.049999999999955</v>
      </c>
      <c r="S78">
        <f t="shared" si="27"/>
        <v>0.48985959438377746</v>
      </c>
      <c r="T78" t="str">
        <f t="shared" si="28"/>
        <v>No Indication</v>
      </c>
      <c r="U78" t="str">
        <f t="shared" si="29"/>
        <v>No T+M+I</v>
      </c>
      <c r="V78">
        <v>1166.7297444972194</v>
      </c>
      <c r="W78">
        <v>1162.3976502723929</v>
      </c>
      <c r="X78">
        <f t="shared" si="30"/>
        <v>4.3320942248265055</v>
      </c>
      <c r="Y78">
        <v>4.2660673589451017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1180</v>
      </c>
      <c r="D79">
        <v>1198.8</v>
      </c>
      <c r="E79">
        <v>1161.2</v>
      </c>
      <c r="F79">
        <v>1190</v>
      </c>
      <c r="G79">
        <f>_xll.TA_TYPPRICE(D79,E79,F79)</f>
        <v>1183.3333333333333</v>
      </c>
      <c r="H79">
        <v>1177.0775763055944</v>
      </c>
      <c r="I79" t="str">
        <f t="shared" si="20"/>
        <v>UP</v>
      </c>
      <c r="J79">
        <v>1189.1072754340587</v>
      </c>
      <c r="K79">
        <v>1153.5120866059156</v>
      </c>
      <c r="L79" t="str">
        <f t="shared" si="21"/>
        <v>UP</v>
      </c>
      <c r="M79" t="str">
        <f t="shared" si="22"/>
        <v>UP</v>
      </c>
      <c r="N79">
        <v>67.406694738127428</v>
      </c>
      <c r="O79" t="str">
        <f t="shared" si="23"/>
        <v>UP</v>
      </c>
      <c r="P79" t="str">
        <f t="shared" si="24"/>
        <v>UP</v>
      </c>
      <c r="Q79">
        <f t="shared" si="25"/>
        <v>28.799999999999955</v>
      </c>
      <c r="R79">
        <f t="shared" si="26"/>
        <v>37.599999999999909</v>
      </c>
      <c r="S79">
        <f t="shared" si="27"/>
        <v>0.7659574468085113</v>
      </c>
      <c r="T79" t="str">
        <f t="shared" si="28"/>
        <v>No Indication</v>
      </c>
      <c r="U79" t="str">
        <f t="shared" si="29"/>
        <v>No T+M+I</v>
      </c>
      <c r="V79">
        <v>1170.3097838053395</v>
      </c>
      <c r="W79">
        <v>1164.4422687707342</v>
      </c>
      <c r="X79">
        <f t="shared" si="30"/>
        <v>5.867515034605276</v>
      </c>
      <c r="Y79">
        <v>4.5863568940771362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1199</v>
      </c>
      <c r="D80">
        <v>1202.05</v>
      </c>
      <c r="E80">
        <v>1168.05</v>
      </c>
      <c r="F80">
        <v>1185</v>
      </c>
      <c r="G80">
        <f>_xll.TA_TYPPRICE(D80,E80,F80)</f>
        <v>1185.0333333333333</v>
      </c>
      <c r="H80">
        <v>1181.0554548194639</v>
      </c>
      <c r="I80" t="str">
        <f t="shared" si="20"/>
        <v>UP</v>
      </c>
      <c r="J80">
        <v>1191.9834364487124</v>
      </c>
      <c r="K80">
        <v>1156.7427340268232</v>
      </c>
      <c r="L80" t="str">
        <f t="shared" si="21"/>
        <v>No Confirmation</v>
      </c>
      <c r="M80" t="str">
        <f t="shared" si="22"/>
        <v>No Trend</v>
      </c>
      <c r="N80">
        <v>61.417319758348874</v>
      </c>
      <c r="O80" t="str">
        <f t="shared" si="23"/>
        <v>UP</v>
      </c>
      <c r="P80" t="str">
        <f t="shared" si="24"/>
        <v>No Trend + Momentum</v>
      </c>
      <c r="Q80">
        <f t="shared" si="25"/>
        <v>16.950000000000045</v>
      </c>
      <c r="R80">
        <f t="shared" si="26"/>
        <v>34</v>
      </c>
      <c r="S80">
        <f t="shared" si="27"/>
        <v>0.49852941176470722</v>
      </c>
      <c r="T80" t="str">
        <f t="shared" si="28"/>
        <v>No Indication</v>
      </c>
      <c r="U80" t="str">
        <f t="shared" si="29"/>
        <v>No T+M+I</v>
      </c>
      <c r="V80">
        <v>1172.5698170660564</v>
      </c>
      <c r="W80">
        <v>1165.9650636766057</v>
      </c>
      <c r="X80">
        <f t="shared" si="30"/>
        <v>6.6047533894507069</v>
      </c>
      <c r="Y80">
        <v>4.99003619315185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1189.95</v>
      </c>
      <c r="D81">
        <v>1193.95</v>
      </c>
      <c r="E81">
        <v>1169.2</v>
      </c>
      <c r="F81">
        <v>1172.05</v>
      </c>
      <c r="G81">
        <f>_xll.TA_TYPPRICE(D81,E81,F81)</f>
        <v>1178.3999999999999</v>
      </c>
      <c r="H81">
        <v>1179.7277274097319</v>
      </c>
      <c r="I81" t="str">
        <f t="shared" si="20"/>
        <v>DOWN</v>
      </c>
      <c r="J81">
        <v>1192.4204505712207</v>
      </c>
      <c r="K81">
        <v>1159.5110153541959</v>
      </c>
      <c r="L81" t="str">
        <f t="shared" si="21"/>
        <v>No Confirmation</v>
      </c>
      <c r="M81" t="str">
        <f t="shared" si="22"/>
        <v>No Trend</v>
      </c>
      <c r="N81">
        <v>47.696630012167908</v>
      </c>
      <c r="O81" t="str">
        <f t="shared" si="23"/>
        <v>No Momentum</v>
      </c>
      <c r="P81" t="str">
        <f t="shared" si="24"/>
        <v>No Trend + Momentum</v>
      </c>
      <c r="Q81">
        <f t="shared" si="25"/>
        <v>2.8499999999999091</v>
      </c>
      <c r="R81">
        <f t="shared" si="26"/>
        <v>24.75</v>
      </c>
      <c r="S81">
        <f t="shared" si="27"/>
        <v>0.11515151515151148</v>
      </c>
      <c r="T81" t="str">
        <f t="shared" si="28"/>
        <v>DOWN</v>
      </c>
      <c r="U81" t="str">
        <f t="shared" si="29"/>
        <v>No T+M+I</v>
      </c>
      <c r="V81">
        <v>1172.48984520974</v>
      </c>
      <c r="W81">
        <v>1166.4157997005609</v>
      </c>
      <c r="X81">
        <f t="shared" si="30"/>
        <v>6.0740455091790864</v>
      </c>
      <c r="Y81">
        <v>5.2068380563572969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1172.05</v>
      </c>
      <c r="D82">
        <v>1182.75</v>
      </c>
      <c r="E82">
        <v>1160.45</v>
      </c>
      <c r="F82">
        <v>1171</v>
      </c>
      <c r="G82">
        <f>_xll.TA_TYPPRICE(D82,E82,F82)</f>
        <v>1171.3999999999999</v>
      </c>
      <c r="H82">
        <v>1175.563863704866</v>
      </c>
      <c r="I82" t="str">
        <f t="shared" si="20"/>
        <v>DOWN</v>
      </c>
      <c r="J82">
        <v>1190.2714615553939</v>
      </c>
      <c r="K82">
        <v>1159.7196786088191</v>
      </c>
      <c r="L82" t="str">
        <f t="shared" si="21"/>
        <v>No Confirmation</v>
      </c>
      <c r="M82" t="str">
        <f t="shared" si="22"/>
        <v>No Trend</v>
      </c>
      <c r="N82">
        <v>46.640594066128507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10.549999999999955</v>
      </c>
      <c r="R82">
        <f t="shared" si="26"/>
        <v>22.299999999999955</v>
      </c>
      <c r="S82">
        <f t="shared" si="27"/>
        <v>0.47309417040358637</v>
      </c>
      <c r="T82" t="str">
        <f t="shared" si="28"/>
        <v>No Indication</v>
      </c>
      <c r="U82" t="str">
        <f t="shared" si="29"/>
        <v>No T+M+I</v>
      </c>
      <c r="V82">
        <v>1172.2606382543954</v>
      </c>
      <c r="W82">
        <v>1166.7553700931119</v>
      </c>
      <c r="X82">
        <f t="shared" si="30"/>
        <v>5.5052681612835386</v>
      </c>
      <c r="Y82">
        <v>5.2665240773425452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1160.05</v>
      </c>
      <c r="D83">
        <v>1204.05</v>
      </c>
      <c r="E83">
        <v>1160.05</v>
      </c>
      <c r="F83">
        <v>1190.3499999999999</v>
      </c>
      <c r="G83">
        <f>_xll.TA_TYPPRICE(D83,E83,F83)</f>
        <v>1184.8166666666666</v>
      </c>
      <c r="H83">
        <v>1180.1902651857663</v>
      </c>
      <c r="I83" t="str">
        <f t="shared" si="20"/>
        <v>UP</v>
      </c>
      <c r="J83">
        <v>1193.3333589875285</v>
      </c>
      <c r="K83">
        <v>1159.7930833624148</v>
      </c>
      <c r="L83" t="str">
        <f t="shared" si="21"/>
        <v>No Confirmation</v>
      </c>
      <c r="M83" t="str">
        <f t="shared" si="22"/>
        <v>No Trend</v>
      </c>
      <c r="N83">
        <v>64.663263783187816</v>
      </c>
      <c r="O83" t="str">
        <f t="shared" si="23"/>
        <v>UP</v>
      </c>
      <c r="P83" t="str">
        <f t="shared" si="24"/>
        <v>No Trend + Momentum</v>
      </c>
      <c r="Q83">
        <f t="shared" si="25"/>
        <v>30.299999999999955</v>
      </c>
      <c r="R83">
        <f t="shared" si="26"/>
        <v>44</v>
      </c>
      <c r="S83">
        <f t="shared" si="27"/>
        <v>0.6886363636363626</v>
      </c>
      <c r="T83" t="str">
        <f t="shared" si="28"/>
        <v>No Indication</v>
      </c>
      <c r="U83" t="str">
        <f t="shared" si="29"/>
        <v>No T+M+I</v>
      </c>
      <c r="V83">
        <v>1175.0436169844884</v>
      </c>
      <c r="W83">
        <v>1168.5031204565851</v>
      </c>
      <c r="X83">
        <f t="shared" si="30"/>
        <v>6.5404965279033149</v>
      </c>
      <c r="Y83">
        <v>5.5213185674546992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1191.05</v>
      </c>
      <c r="D84">
        <v>1191.05</v>
      </c>
      <c r="E84">
        <v>1161</v>
      </c>
      <c r="F84">
        <v>1174.8</v>
      </c>
      <c r="G84">
        <f>_xll.TA_TYPPRICE(D84,E84,F84)</f>
        <v>1175.6166666666668</v>
      </c>
      <c r="H84">
        <v>1177.9034659262165</v>
      </c>
      <c r="I84" t="str">
        <f t="shared" si="20"/>
        <v>DOWN</v>
      </c>
      <c r="J84">
        <v>1192.8259458791888</v>
      </c>
      <c r="K84">
        <v>1160.061287059656</v>
      </c>
      <c r="L84" t="str">
        <f t="shared" si="21"/>
        <v>No Confirmation</v>
      </c>
      <c r="M84" t="str">
        <f t="shared" si="22"/>
        <v>No Trend</v>
      </c>
      <c r="N84">
        <v>48.281847263981369</v>
      </c>
      <c r="O84" t="str">
        <f t="shared" si="23"/>
        <v>No Momentum</v>
      </c>
      <c r="P84" t="str">
        <f t="shared" si="24"/>
        <v>No Trend + Momentum</v>
      </c>
      <c r="Q84">
        <f t="shared" si="25"/>
        <v>13.799999999999955</v>
      </c>
      <c r="R84">
        <f t="shared" si="26"/>
        <v>30.049999999999955</v>
      </c>
      <c r="S84">
        <f t="shared" si="27"/>
        <v>0.45923460898502416</v>
      </c>
      <c r="T84" t="str">
        <f t="shared" si="28"/>
        <v>No Indication</v>
      </c>
      <c r="U84" t="str">
        <f t="shared" si="29"/>
        <v>No T+M+I</v>
      </c>
      <c r="V84">
        <v>1175.0061374484133</v>
      </c>
      <c r="W84">
        <v>1168.9695559783195</v>
      </c>
      <c r="X84">
        <f t="shared" si="30"/>
        <v>6.036581470093779</v>
      </c>
      <c r="Y84">
        <v>5.6243711479825151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1176.7</v>
      </c>
      <c r="D85">
        <v>1190</v>
      </c>
      <c r="E85">
        <v>1164.2</v>
      </c>
      <c r="F85">
        <v>1175</v>
      </c>
      <c r="G85">
        <f>_xll.TA_TYPPRICE(D85,E85,F85)</f>
        <v>1176.3999999999999</v>
      </c>
      <c r="H85">
        <v>1177.1517329631083</v>
      </c>
      <c r="I85" t="str">
        <f t="shared" si="20"/>
        <v>DOWN</v>
      </c>
      <c r="J85">
        <v>1192.1979579060358</v>
      </c>
      <c r="K85">
        <v>1160.9810010463991</v>
      </c>
      <c r="L85" t="str">
        <f t="shared" si="21"/>
        <v>No Confirmation</v>
      </c>
      <c r="M85" t="str">
        <f t="shared" si="22"/>
        <v>No Trend</v>
      </c>
      <c r="N85">
        <v>48.491635536633844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10.799999999999955</v>
      </c>
      <c r="R85">
        <f t="shared" si="26"/>
        <v>25.799999999999955</v>
      </c>
      <c r="S85">
        <f t="shared" si="27"/>
        <v>0.41860465116278966</v>
      </c>
      <c r="T85" t="str">
        <f t="shared" si="28"/>
        <v>No Indication</v>
      </c>
      <c r="U85" t="str">
        <f t="shared" si="29"/>
        <v>No T+M+I</v>
      </c>
      <c r="V85">
        <v>1175.0051932255803</v>
      </c>
      <c r="W85">
        <v>1169.416255535481</v>
      </c>
      <c r="X85">
        <f t="shared" si="30"/>
        <v>5.5889376900993284</v>
      </c>
      <c r="Y85">
        <v>5.6172844564058781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1181.1500000000001</v>
      </c>
      <c r="D86">
        <v>1202.9000000000001</v>
      </c>
      <c r="E86">
        <v>1170</v>
      </c>
      <c r="F86">
        <v>1174.0999999999999</v>
      </c>
      <c r="G86">
        <f>_xll.TA_TYPPRICE(D86,E86,F86)</f>
        <v>1182.3333333333333</v>
      </c>
      <c r="H86">
        <v>1179.7425331482209</v>
      </c>
      <c r="I86" t="str">
        <f t="shared" si="20"/>
        <v>DOWN</v>
      </c>
      <c r="J86">
        <v>1194.5761894824723</v>
      </c>
      <c r="K86">
        <v>1162.9852230360882</v>
      </c>
      <c r="L86" t="str">
        <f t="shared" si="21"/>
        <v>No Confirmation</v>
      </c>
      <c r="M86" t="str">
        <f t="shared" si="22"/>
        <v>No Trend</v>
      </c>
      <c r="N86">
        <v>47.409878882522754</v>
      </c>
      <c r="O86" t="str">
        <f t="shared" si="23"/>
        <v>No Momentum</v>
      </c>
      <c r="P86" t="str">
        <f t="shared" si="24"/>
        <v>No Trend + Momentum</v>
      </c>
      <c r="Q86">
        <f t="shared" si="25"/>
        <v>4.0999999999999091</v>
      </c>
      <c r="R86">
        <f t="shared" si="26"/>
        <v>32.900000000000091</v>
      </c>
      <c r="S86">
        <f t="shared" si="27"/>
        <v>0.12462006079027045</v>
      </c>
      <c r="T86" t="str">
        <f t="shared" si="28"/>
        <v>DOWN</v>
      </c>
      <c r="U86" t="str">
        <f t="shared" si="29"/>
        <v>No T+M+I</v>
      </c>
      <c r="V86">
        <v>1174.8659327293371</v>
      </c>
      <c r="W86">
        <v>1169.7631995698898</v>
      </c>
      <c r="X86">
        <f t="shared" si="30"/>
        <v>5.1027331594473253</v>
      </c>
      <c r="Y86">
        <v>5.5143741970141678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1175</v>
      </c>
      <c r="D87">
        <v>1193.05</v>
      </c>
      <c r="E87">
        <v>1173.5</v>
      </c>
      <c r="F87">
        <v>1185</v>
      </c>
      <c r="G87">
        <f>_xll.TA_TYPPRICE(D87,E87,F87)</f>
        <v>1183.8500000000001</v>
      </c>
      <c r="H87">
        <v>1181.7962665741106</v>
      </c>
      <c r="I87" t="str">
        <f t="shared" si="20"/>
        <v>UP</v>
      </c>
      <c r="J87">
        <v>1194.237036264145</v>
      </c>
      <c r="K87">
        <v>1165.3218401391798</v>
      </c>
      <c r="L87" t="str">
        <f t="shared" si="21"/>
        <v>No Confirmation</v>
      </c>
      <c r="M87" t="str">
        <f t="shared" si="22"/>
        <v>No Trend</v>
      </c>
      <c r="N87">
        <v>60.686748929742407</v>
      </c>
      <c r="O87" t="str">
        <f t="shared" si="23"/>
        <v>UP</v>
      </c>
      <c r="P87" t="str">
        <f t="shared" si="24"/>
        <v>No Trend + Momentum</v>
      </c>
      <c r="Q87">
        <f t="shared" si="25"/>
        <v>11.5</v>
      </c>
      <c r="R87">
        <f t="shared" si="26"/>
        <v>19.549999999999955</v>
      </c>
      <c r="S87">
        <f t="shared" si="27"/>
        <v>0.58823529411764841</v>
      </c>
      <c r="T87" t="str">
        <f t="shared" si="28"/>
        <v>No Indication</v>
      </c>
      <c r="U87" t="str">
        <f t="shared" si="29"/>
        <v>No T+M+I</v>
      </c>
      <c r="V87">
        <v>1176.4250200017468</v>
      </c>
      <c r="W87">
        <v>1170.8918514536017</v>
      </c>
      <c r="X87">
        <f t="shared" si="30"/>
        <v>5.5331685481451132</v>
      </c>
      <c r="Y87">
        <v>5.518133067240357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1208</v>
      </c>
      <c r="D88">
        <v>1208</v>
      </c>
      <c r="E88">
        <v>1172</v>
      </c>
      <c r="F88">
        <v>1175.3499999999999</v>
      </c>
      <c r="G88">
        <f>_xll.TA_TYPPRICE(D88,E88,F88)</f>
        <v>1185.1166666666666</v>
      </c>
      <c r="H88">
        <v>1183.4564666203887</v>
      </c>
      <c r="I88" t="str">
        <f t="shared" si="20"/>
        <v>DOWN</v>
      </c>
      <c r="J88">
        <v>1197.2954726498906</v>
      </c>
      <c r="K88">
        <v>1166.8058756638065</v>
      </c>
      <c r="L88" t="str">
        <f t="shared" si="21"/>
        <v>No Confirmation</v>
      </c>
      <c r="M88" t="str">
        <f t="shared" si="22"/>
        <v>No Trend</v>
      </c>
      <c r="N88">
        <v>47.434330564721265</v>
      </c>
      <c r="O88" t="str">
        <f t="shared" si="23"/>
        <v>No Momentum</v>
      </c>
      <c r="P88" t="str">
        <f t="shared" si="24"/>
        <v>No Trend + Momentum</v>
      </c>
      <c r="Q88">
        <f t="shared" si="25"/>
        <v>3.3499999999999091</v>
      </c>
      <c r="R88">
        <f t="shared" si="26"/>
        <v>36</v>
      </c>
      <c r="S88">
        <f t="shared" si="27"/>
        <v>9.3055555555553032E-2</v>
      </c>
      <c r="T88" t="str">
        <f t="shared" si="28"/>
        <v>DOWN</v>
      </c>
      <c r="U88" t="str">
        <f t="shared" si="29"/>
        <v>No T+M+I</v>
      </c>
      <c r="V88">
        <v>1176.2596323091705</v>
      </c>
      <c r="W88">
        <v>1171.2220846792609</v>
      </c>
      <c r="X88">
        <f t="shared" si="30"/>
        <v>5.0375476299095681</v>
      </c>
      <c r="Y88">
        <v>5.4220159797741996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1174.25</v>
      </c>
      <c r="D89">
        <v>1209.3499999999999</v>
      </c>
      <c r="E89">
        <v>1174.25</v>
      </c>
      <c r="F89">
        <v>1198</v>
      </c>
      <c r="G89">
        <f>_xll.TA_TYPPRICE(D89,E89,F89)</f>
        <v>1193.8666666666666</v>
      </c>
      <c r="H89">
        <v>1188.6615666435277</v>
      </c>
      <c r="I89" t="str">
        <f t="shared" si="20"/>
        <v>UP</v>
      </c>
      <c r="J89">
        <v>1199.9742565054705</v>
      </c>
      <c r="K89">
        <v>1168.4601255162941</v>
      </c>
      <c r="L89" t="str">
        <f t="shared" si="21"/>
        <v>No Confirmation</v>
      </c>
      <c r="M89" t="str">
        <f t="shared" si="22"/>
        <v>No Trend</v>
      </c>
      <c r="N89">
        <v>67.961363997123115</v>
      </c>
      <c r="O89" t="str">
        <f t="shared" si="23"/>
        <v>UP</v>
      </c>
      <c r="P89" t="str">
        <f t="shared" si="24"/>
        <v>No Trend + Momentum</v>
      </c>
      <c r="Q89">
        <f t="shared" si="25"/>
        <v>23.75</v>
      </c>
      <c r="R89">
        <f t="shared" si="26"/>
        <v>35.099999999999909</v>
      </c>
      <c r="S89">
        <f t="shared" si="27"/>
        <v>0.67663817663817838</v>
      </c>
      <c r="T89" t="str">
        <f t="shared" si="28"/>
        <v>No Indication</v>
      </c>
      <c r="U89" t="str">
        <f t="shared" si="29"/>
        <v>No T+M+I</v>
      </c>
      <c r="V89">
        <v>1179.6043042616059</v>
      </c>
      <c r="W89">
        <v>1173.2056339622786</v>
      </c>
      <c r="X89">
        <f t="shared" si="30"/>
        <v>6.3986702993272502</v>
      </c>
      <c r="Y89">
        <v>5.6173468436848095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1184.3</v>
      </c>
      <c r="D90">
        <v>1200</v>
      </c>
      <c r="E90">
        <v>1181.25</v>
      </c>
      <c r="F90">
        <v>1190</v>
      </c>
      <c r="G90">
        <f>_xll.TA_TYPPRICE(D90,E90,F90)</f>
        <v>1190.4166666666667</v>
      </c>
      <c r="H90">
        <v>1189.5391166550971</v>
      </c>
      <c r="I90" t="str">
        <f t="shared" si="20"/>
        <v>UP</v>
      </c>
      <c r="J90">
        <v>1199.9799772820327</v>
      </c>
      <c r="K90">
        <v>1171.3023198460064</v>
      </c>
      <c r="L90" t="str">
        <f t="shared" si="21"/>
        <v>No Confirmation</v>
      </c>
      <c r="M90" t="str">
        <f t="shared" si="22"/>
        <v>No Trend</v>
      </c>
      <c r="N90">
        <v>57.96736418699787</v>
      </c>
      <c r="O90" t="str">
        <f t="shared" si="23"/>
        <v>No Momentum</v>
      </c>
      <c r="P90" t="str">
        <f t="shared" si="24"/>
        <v>No Trend + Momentum</v>
      </c>
      <c r="Q90">
        <f t="shared" si="25"/>
        <v>8.75</v>
      </c>
      <c r="R90">
        <f t="shared" si="26"/>
        <v>18.75</v>
      </c>
      <c r="S90">
        <f t="shared" si="27"/>
        <v>0.46666666666666667</v>
      </c>
      <c r="T90" t="str">
        <f t="shared" si="28"/>
        <v>No Indication</v>
      </c>
      <c r="U90" t="str">
        <f t="shared" si="29"/>
        <v>No T+M+I</v>
      </c>
      <c r="V90">
        <v>1181.2036420675126</v>
      </c>
      <c r="W90">
        <v>1174.4496610761839</v>
      </c>
      <c r="X90">
        <f t="shared" si="30"/>
        <v>6.7539809913287172</v>
      </c>
      <c r="Y90">
        <v>5.8446736732135909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1194.0999999999999</v>
      </c>
      <c r="D91">
        <v>1214</v>
      </c>
      <c r="E91">
        <v>1172.6500000000001</v>
      </c>
      <c r="F91">
        <v>1200</v>
      </c>
      <c r="G91">
        <f>_xll.TA_TYPPRICE(D91,E91,F91)</f>
        <v>1195.55</v>
      </c>
      <c r="H91">
        <v>1192.5445583275487</v>
      </c>
      <c r="I91" t="str">
        <f t="shared" si="20"/>
        <v>UP</v>
      </c>
      <c r="J91">
        <v>1203.0955378860253</v>
      </c>
      <c r="K91">
        <v>1171.6018043246718</v>
      </c>
      <c r="L91" t="str">
        <f t="shared" si="21"/>
        <v>No Confirmation</v>
      </c>
      <c r="M91" t="str">
        <f t="shared" si="22"/>
        <v>No Trend</v>
      </c>
      <c r="N91">
        <v>65.820792222072726</v>
      </c>
      <c r="O91" t="str">
        <f t="shared" si="23"/>
        <v>UP</v>
      </c>
      <c r="P91" t="str">
        <f t="shared" si="24"/>
        <v>No Trend + Momentum</v>
      </c>
      <c r="Q91">
        <f t="shared" si="25"/>
        <v>27.349999999999909</v>
      </c>
      <c r="R91">
        <f t="shared" si="26"/>
        <v>41.349999999999909</v>
      </c>
      <c r="S91">
        <f t="shared" si="27"/>
        <v>0.66142684401450957</v>
      </c>
      <c r="T91" t="str">
        <f t="shared" si="28"/>
        <v>No Indication</v>
      </c>
      <c r="U91" t="str">
        <f t="shared" si="29"/>
        <v>No T+M+I</v>
      </c>
      <c r="V91">
        <v>1184.0953894417414</v>
      </c>
      <c r="W91">
        <v>1176.3422787742443</v>
      </c>
      <c r="X91">
        <f t="shared" si="30"/>
        <v>7.7531106674971397</v>
      </c>
      <c r="Y91">
        <v>6.2263610720703007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1206</v>
      </c>
      <c r="D92">
        <v>1234</v>
      </c>
      <c r="E92">
        <v>1183</v>
      </c>
      <c r="F92">
        <v>1225</v>
      </c>
      <c r="G92">
        <f>_xll.TA_TYPPRICE(D92,E92,F92)</f>
        <v>1214</v>
      </c>
      <c r="H92">
        <v>1203.2722791637743</v>
      </c>
      <c r="I92" t="str">
        <f t="shared" si="20"/>
        <v>UP</v>
      </c>
      <c r="J92">
        <v>1209.9631961335754</v>
      </c>
      <c r="K92">
        <v>1174.1347366969669</v>
      </c>
      <c r="L92" t="str">
        <f t="shared" si="21"/>
        <v>UP</v>
      </c>
      <c r="M92" t="str">
        <f t="shared" si="22"/>
        <v>UP</v>
      </c>
      <c r="N92">
        <v>78.420565396627083</v>
      </c>
      <c r="O92" t="str">
        <f t="shared" si="23"/>
        <v>UP</v>
      </c>
      <c r="P92" t="str">
        <f t="shared" si="24"/>
        <v>UP</v>
      </c>
      <c r="Q92">
        <f t="shared" si="25"/>
        <v>42</v>
      </c>
      <c r="R92">
        <f t="shared" si="26"/>
        <v>51</v>
      </c>
      <c r="S92">
        <f t="shared" si="27"/>
        <v>0.82352941176470584</v>
      </c>
      <c r="T92" t="str">
        <f t="shared" si="28"/>
        <v>UP</v>
      </c>
      <c r="U92" t="str">
        <f t="shared" si="29"/>
        <v>UP</v>
      </c>
      <c r="V92">
        <v>1190.3884064507042</v>
      </c>
      <c r="W92">
        <v>1179.9465544205966</v>
      </c>
      <c r="X92">
        <f t="shared" si="30"/>
        <v>10.441852030107611</v>
      </c>
      <c r="Y92">
        <v>7.0694592636777625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1225</v>
      </c>
      <c r="D93">
        <v>1235</v>
      </c>
      <c r="E93">
        <v>1199.05</v>
      </c>
      <c r="F93">
        <v>1217.95</v>
      </c>
      <c r="G93">
        <f>_xll.TA_TYPPRICE(D93,E93,F93)</f>
        <v>1217.3333333333333</v>
      </c>
      <c r="H93">
        <v>1210.3028062485537</v>
      </c>
      <c r="I93" t="str">
        <f t="shared" si="20"/>
        <v>UP</v>
      </c>
      <c r="J93">
        <v>1215.5269303261141</v>
      </c>
      <c r="K93">
        <v>1179.6714618754188</v>
      </c>
      <c r="L93" t="str">
        <f t="shared" si="21"/>
        <v>UP</v>
      </c>
      <c r="M93" t="str">
        <f t="shared" si="22"/>
        <v>UP</v>
      </c>
      <c r="N93">
        <v>69.402103226036715</v>
      </c>
      <c r="O93" t="str">
        <f t="shared" si="23"/>
        <v>UP</v>
      </c>
      <c r="P93" t="str">
        <f t="shared" si="24"/>
        <v>UP</v>
      </c>
      <c r="Q93">
        <f t="shared" si="25"/>
        <v>18.900000000000091</v>
      </c>
      <c r="R93">
        <f t="shared" si="26"/>
        <v>35.950000000000045</v>
      </c>
      <c r="S93">
        <f t="shared" si="27"/>
        <v>0.52573018080667777</v>
      </c>
      <c r="T93" t="str">
        <f t="shared" si="28"/>
        <v>No Indication</v>
      </c>
      <c r="U93" t="str">
        <f t="shared" si="29"/>
        <v>No T+M+I</v>
      </c>
      <c r="V93">
        <v>1194.6286516121343</v>
      </c>
      <c r="W93">
        <v>1182.7616244635153</v>
      </c>
      <c r="X93">
        <f t="shared" si="30"/>
        <v>11.867027148618945</v>
      </c>
      <c r="Y93">
        <v>8.0289728406659986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1209.75</v>
      </c>
      <c r="D94">
        <v>1236</v>
      </c>
      <c r="E94">
        <v>1205.4000000000001</v>
      </c>
      <c r="F94">
        <v>1215.95</v>
      </c>
      <c r="G94">
        <f>_xll.TA_TYPPRICE(D94,E94,F94)</f>
        <v>1219.1166666666668</v>
      </c>
      <c r="H94">
        <v>1214.7097364576102</v>
      </c>
      <c r="I94" t="str">
        <f t="shared" si="20"/>
        <v>UP</v>
      </c>
      <c r="J94">
        <v>1220.0765013647554</v>
      </c>
      <c r="K94">
        <v>1185.3889147919924</v>
      </c>
      <c r="L94" t="str">
        <f t="shared" si="21"/>
        <v>No Confirmation</v>
      </c>
      <c r="M94" t="str">
        <f t="shared" si="22"/>
        <v>No Trend</v>
      </c>
      <c r="N94">
        <v>66.682742244854168</v>
      </c>
      <c r="O94" t="str">
        <f t="shared" si="23"/>
        <v>UP</v>
      </c>
      <c r="P94" t="str">
        <f t="shared" si="24"/>
        <v>No Trend + Momentum</v>
      </c>
      <c r="Q94">
        <f t="shared" si="25"/>
        <v>10.549999999999955</v>
      </c>
      <c r="R94">
        <f t="shared" si="26"/>
        <v>30.599999999999909</v>
      </c>
      <c r="S94">
        <f t="shared" si="27"/>
        <v>0.34477124183006491</v>
      </c>
      <c r="T94" t="str">
        <f t="shared" si="28"/>
        <v>No Indication</v>
      </c>
      <c r="U94" t="str">
        <f t="shared" si="29"/>
        <v>No T+M+I</v>
      </c>
      <c r="V94">
        <v>1197.9088590564213</v>
      </c>
      <c r="W94">
        <v>1185.220022651403</v>
      </c>
      <c r="X94">
        <f t="shared" si="30"/>
        <v>12.688836405018264</v>
      </c>
      <c r="Y94">
        <v>8.9609455535364511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1220</v>
      </c>
      <c r="D95">
        <v>1224.9000000000001</v>
      </c>
      <c r="E95">
        <v>1185</v>
      </c>
      <c r="F95">
        <v>1188.5999999999999</v>
      </c>
      <c r="G95">
        <f>_xll.TA_TYPPRICE(D95,E95,F95)</f>
        <v>1199.5</v>
      </c>
      <c r="H95">
        <v>1207.1048682288051</v>
      </c>
      <c r="I95" t="str">
        <f t="shared" si="20"/>
        <v>DOWN</v>
      </c>
      <c r="J95">
        <v>1221.1483899503653</v>
      </c>
      <c r="K95">
        <v>1185.3024892826609</v>
      </c>
      <c r="L95" t="str">
        <f t="shared" si="21"/>
        <v>No Confirmation</v>
      </c>
      <c r="M95" t="str">
        <f t="shared" si="22"/>
        <v>No Trend</v>
      </c>
      <c r="N95">
        <v>39.935068709205915</v>
      </c>
      <c r="O95" t="str">
        <f t="shared" si="23"/>
        <v>DOWN</v>
      </c>
      <c r="P95" t="str">
        <f t="shared" si="24"/>
        <v>No Trend + Momentum</v>
      </c>
      <c r="Q95">
        <f t="shared" si="25"/>
        <v>3.5999999999999091</v>
      </c>
      <c r="R95">
        <f t="shared" si="26"/>
        <v>39.900000000000091</v>
      </c>
      <c r="S95">
        <f t="shared" si="27"/>
        <v>9.0225563909771947E-2</v>
      </c>
      <c r="T95" t="str">
        <f t="shared" si="28"/>
        <v>DOWN</v>
      </c>
      <c r="U95" t="str">
        <f t="shared" si="29"/>
        <v>No T+M+I</v>
      </c>
      <c r="V95">
        <v>1196.4767268938949</v>
      </c>
      <c r="W95">
        <v>1185.4703913438916</v>
      </c>
      <c r="X95">
        <f t="shared" si="30"/>
        <v>11.006335550003314</v>
      </c>
      <c r="Y95">
        <v>9.3700235528298244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1211</v>
      </c>
      <c r="D96">
        <v>1236.9000000000001</v>
      </c>
      <c r="E96">
        <v>1176.25</v>
      </c>
      <c r="F96">
        <v>1229</v>
      </c>
      <c r="G96">
        <f>_xll.TA_TYPPRICE(D96,E96,F96)</f>
        <v>1214.05</v>
      </c>
      <c r="H96">
        <v>1210.5774341144024</v>
      </c>
      <c r="I96" t="str">
        <f t="shared" si="20"/>
        <v>UP</v>
      </c>
      <c r="J96">
        <v>1224.6487477391731</v>
      </c>
      <c r="K96">
        <v>1183.2908249976251</v>
      </c>
      <c r="L96" t="str">
        <f t="shared" si="21"/>
        <v>UP</v>
      </c>
      <c r="M96" t="str">
        <f t="shared" si="22"/>
        <v>UP</v>
      </c>
      <c r="N96">
        <v>65.492598203872262</v>
      </c>
      <c r="O96" t="str">
        <f t="shared" si="23"/>
        <v>UP</v>
      </c>
      <c r="P96" t="str">
        <f t="shared" si="24"/>
        <v>UP</v>
      </c>
      <c r="Q96">
        <f t="shared" si="25"/>
        <v>52.75</v>
      </c>
      <c r="R96">
        <f t="shared" si="26"/>
        <v>60.650000000000091</v>
      </c>
      <c r="S96">
        <f t="shared" si="27"/>
        <v>0.86974443528441747</v>
      </c>
      <c r="T96" t="str">
        <f t="shared" si="28"/>
        <v>UP</v>
      </c>
      <c r="U96" t="str">
        <f t="shared" si="29"/>
        <v>UP</v>
      </c>
      <c r="V96">
        <v>1201.4803073717571</v>
      </c>
      <c r="W96">
        <v>1188.6948067998997</v>
      </c>
      <c r="X96">
        <f t="shared" si="30"/>
        <v>12.785500571857483</v>
      </c>
      <c r="Y96">
        <v>10.053118956635355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1230</v>
      </c>
      <c r="D97">
        <v>1249</v>
      </c>
      <c r="E97">
        <v>1202.2</v>
      </c>
      <c r="F97">
        <v>1233.8499999999999</v>
      </c>
      <c r="G97">
        <f>_xll.TA_TYPPRICE(D97,E97,F97)</f>
        <v>1228.3499999999999</v>
      </c>
      <c r="H97">
        <v>1219.4637170572012</v>
      </c>
      <c r="I97" t="str">
        <f t="shared" si="20"/>
        <v>UP</v>
      </c>
      <c r="J97">
        <v>1230.0601371304681</v>
      </c>
      <c r="K97">
        <v>1187.4928638870417</v>
      </c>
      <c r="L97" t="str">
        <f t="shared" si="21"/>
        <v>UP</v>
      </c>
      <c r="M97" t="str">
        <f t="shared" si="22"/>
        <v>UP</v>
      </c>
      <c r="N97">
        <v>67.563691643249939</v>
      </c>
      <c r="O97" t="str">
        <f t="shared" si="23"/>
        <v>UP</v>
      </c>
      <c r="P97" t="str">
        <f t="shared" si="24"/>
        <v>UP</v>
      </c>
      <c r="Q97">
        <f t="shared" si="25"/>
        <v>31.649999999999864</v>
      </c>
      <c r="R97">
        <f t="shared" si="26"/>
        <v>46.799999999999955</v>
      </c>
      <c r="S97">
        <f t="shared" si="27"/>
        <v>0.67628205128204899</v>
      </c>
      <c r="T97" t="str">
        <f t="shared" si="28"/>
        <v>No Indication</v>
      </c>
      <c r="U97" t="str">
        <f t="shared" si="29"/>
        <v>No T+M+I</v>
      </c>
      <c r="V97">
        <v>1206.4602600837945</v>
      </c>
      <c r="W97">
        <v>1192.039635925833</v>
      </c>
      <c r="X97">
        <f t="shared" si="30"/>
        <v>14.420624157961583</v>
      </c>
      <c r="Y97">
        <v>10.926619996900602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1234.2</v>
      </c>
      <c r="D98">
        <v>1298</v>
      </c>
      <c r="E98">
        <v>1233.05</v>
      </c>
      <c r="F98">
        <v>1280.0999999999999</v>
      </c>
      <c r="G98">
        <f>_xll.TA_TYPPRICE(D98,E98,F98)</f>
        <v>1270.3833333333334</v>
      </c>
      <c r="H98">
        <v>1244.9235251952673</v>
      </c>
      <c r="I98" t="str">
        <f t="shared" si="20"/>
        <v>UP</v>
      </c>
      <c r="J98">
        <v>1245.1578844348085</v>
      </c>
      <c r="K98">
        <v>1197.6166719121436</v>
      </c>
      <c r="L98" t="str">
        <f t="shared" si="21"/>
        <v>UP</v>
      </c>
      <c r="M98" t="str">
        <f t="shared" si="22"/>
        <v>UP</v>
      </c>
      <c r="N98">
        <v>81.091446968787665</v>
      </c>
      <c r="O98" t="str">
        <f t="shared" si="23"/>
        <v>UP</v>
      </c>
      <c r="P98" t="str">
        <f t="shared" si="24"/>
        <v>UP</v>
      </c>
      <c r="Q98">
        <f t="shared" si="25"/>
        <v>47.049999999999955</v>
      </c>
      <c r="R98">
        <f t="shared" si="26"/>
        <v>64.950000000000045</v>
      </c>
      <c r="S98">
        <f t="shared" si="27"/>
        <v>0.724403387220938</v>
      </c>
      <c r="T98" t="str">
        <f t="shared" si="28"/>
        <v>No Indication</v>
      </c>
      <c r="U98" t="str">
        <f t="shared" si="29"/>
        <v>No T+M+I</v>
      </c>
      <c r="V98">
        <v>1217.7894508401339</v>
      </c>
      <c r="W98">
        <v>1198.5626258572527</v>
      </c>
      <c r="X98">
        <f t="shared" si="30"/>
        <v>19.226824982881226</v>
      </c>
      <c r="Y98">
        <v>12.586660994096727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1295</v>
      </c>
      <c r="D99">
        <v>1345.4</v>
      </c>
      <c r="E99">
        <v>1281.05</v>
      </c>
      <c r="F99">
        <v>1340</v>
      </c>
      <c r="G99">
        <f>_xll.TA_TYPPRICE(D99,E99,F99)</f>
        <v>1322.1499999999999</v>
      </c>
      <c r="H99">
        <v>1283.5367625976337</v>
      </c>
      <c r="I99" t="str">
        <f t="shared" si="20"/>
        <v>UP</v>
      </c>
      <c r="J99">
        <v>1267.4339101159621</v>
      </c>
      <c r="K99">
        <v>1216.1574114872228</v>
      </c>
      <c r="L99" t="str">
        <f t="shared" si="21"/>
        <v>UP</v>
      </c>
      <c r="M99" t="str">
        <f t="shared" si="22"/>
        <v>UP</v>
      </c>
      <c r="N99">
        <v>88.712523016582566</v>
      </c>
      <c r="O99" t="str">
        <f t="shared" si="23"/>
        <v>UP</v>
      </c>
      <c r="P99" t="str">
        <f t="shared" si="24"/>
        <v>UP</v>
      </c>
      <c r="Q99">
        <f t="shared" si="25"/>
        <v>58.950000000000045</v>
      </c>
      <c r="R99">
        <f t="shared" si="26"/>
        <v>64.350000000000136</v>
      </c>
      <c r="S99">
        <f t="shared" si="27"/>
        <v>0.91608391608391482</v>
      </c>
      <c r="T99" t="str">
        <f t="shared" si="28"/>
        <v>UP</v>
      </c>
      <c r="U99" t="str">
        <f t="shared" si="29"/>
        <v>UP</v>
      </c>
      <c r="V99">
        <v>1236.5910737878055</v>
      </c>
      <c r="W99">
        <v>1209.0394683863451</v>
      </c>
      <c r="X99">
        <f t="shared" si="30"/>
        <v>27.551605401460392</v>
      </c>
      <c r="Y99">
        <v>15.57964987556946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1288.4000000000001</v>
      </c>
      <c r="AE99">
        <f t="shared" si="36"/>
        <v>1305.6500000000001</v>
      </c>
      <c r="AF99">
        <f t="shared" si="37"/>
        <v>1313.2</v>
      </c>
      <c r="AG99">
        <f t="shared" si="38"/>
        <v>1320.8000000000002</v>
      </c>
    </row>
    <row r="100" spans="1:33" x14ac:dyDescent="0.25">
      <c r="A100" t="s">
        <v>5</v>
      </c>
      <c r="B100" s="1">
        <v>42998</v>
      </c>
      <c r="C100">
        <v>1330</v>
      </c>
      <c r="D100">
        <v>1348</v>
      </c>
      <c r="E100">
        <v>1277.25</v>
      </c>
      <c r="F100">
        <v>1283.2</v>
      </c>
      <c r="G100">
        <f>_xll.TA_TYPPRICE(D100,E100,F100)</f>
        <v>1302.8166666666666</v>
      </c>
      <c r="H100">
        <v>1293.1767146321502</v>
      </c>
      <c r="I100" t="str">
        <f t="shared" si="20"/>
        <v>DOWN</v>
      </c>
      <c r="J100">
        <v>1285.3374856457483</v>
      </c>
      <c r="K100">
        <v>1229.73354226784</v>
      </c>
      <c r="L100" t="str">
        <f t="shared" si="21"/>
        <v>No Confirmation</v>
      </c>
      <c r="M100" t="str">
        <f t="shared" si="22"/>
        <v>No Trend</v>
      </c>
      <c r="N100">
        <v>60.032658209692791</v>
      </c>
      <c r="O100" t="str">
        <f t="shared" si="23"/>
        <v>UP</v>
      </c>
      <c r="P100" t="str">
        <f t="shared" si="24"/>
        <v>No Trend + Momentum</v>
      </c>
      <c r="Q100">
        <f t="shared" si="25"/>
        <v>5.9500000000000455</v>
      </c>
      <c r="R100">
        <f t="shared" si="26"/>
        <v>70.75</v>
      </c>
      <c r="S100">
        <f t="shared" si="27"/>
        <v>8.4098939929329264E-2</v>
      </c>
      <c r="T100" t="str">
        <f t="shared" si="28"/>
        <v>DOWN</v>
      </c>
      <c r="U100" t="str">
        <f t="shared" si="29"/>
        <v>No T+M+I</v>
      </c>
      <c r="V100">
        <v>1243.7616778204508</v>
      </c>
      <c r="W100">
        <v>1214.5328410984678</v>
      </c>
      <c r="X100">
        <f t="shared" si="30"/>
        <v>29.228836721983043</v>
      </c>
      <c r="Y100">
        <v>18.309487244852178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1297</v>
      </c>
      <c r="D101">
        <v>1300.0999999999999</v>
      </c>
      <c r="E101">
        <v>1252</v>
      </c>
      <c r="F101">
        <v>1290</v>
      </c>
      <c r="G101">
        <f>_xll.TA_TYPPRICE(D101,E101,F101)</f>
        <v>1280.7</v>
      </c>
      <c r="H101">
        <v>1286.9383573160751</v>
      </c>
      <c r="I101" t="str">
        <f t="shared" si="20"/>
        <v>UP</v>
      </c>
      <c r="J101">
        <v>1288.6180443911376</v>
      </c>
      <c r="K101">
        <v>1234.6816439860977</v>
      </c>
      <c r="L101" t="str">
        <f t="shared" si="21"/>
        <v>UP</v>
      </c>
      <c r="M101" t="str">
        <f t="shared" si="22"/>
        <v>UP</v>
      </c>
      <c r="N101">
        <v>61.877034112266571</v>
      </c>
      <c r="O101" t="str">
        <f t="shared" si="23"/>
        <v>UP</v>
      </c>
      <c r="P101" t="str">
        <f t="shared" si="24"/>
        <v>UP</v>
      </c>
      <c r="Q101">
        <f t="shared" si="25"/>
        <v>38</v>
      </c>
      <c r="R101">
        <f t="shared" si="26"/>
        <v>48.099999999999909</v>
      </c>
      <c r="S101">
        <f t="shared" si="27"/>
        <v>0.79002079002079151</v>
      </c>
      <c r="T101" t="str">
        <f t="shared" si="28"/>
        <v>No Indication</v>
      </c>
      <c r="U101" t="str">
        <f t="shared" si="29"/>
        <v>No T+M+I</v>
      </c>
      <c r="V101">
        <v>1250.8752658480737</v>
      </c>
      <c r="W101">
        <v>1220.1230010170998</v>
      </c>
      <c r="X101">
        <f t="shared" si="30"/>
        <v>30.7522648309739</v>
      </c>
      <c r="Y101">
        <v>20.798042762076523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1294.2</v>
      </c>
      <c r="D102">
        <v>1294.2</v>
      </c>
      <c r="E102">
        <v>1250</v>
      </c>
      <c r="F102">
        <v>1252</v>
      </c>
      <c r="G102">
        <f>_xll.TA_TYPPRICE(D102,E102,F102)</f>
        <v>1265.3999999999999</v>
      </c>
      <c r="H102">
        <v>1276.1691786580375</v>
      </c>
      <c r="I102" t="str">
        <f t="shared" si="20"/>
        <v>DOWN</v>
      </c>
      <c r="J102">
        <v>1289.8584789708848</v>
      </c>
      <c r="K102">
        <v>1238.0857231002983</v>
      </c>
      <c r="L102" t="str">
        <f t="shared" si="21"/>
        <v>No Confirmation</v>
      </c>
      <c r="M102" t="str">
        <f t="shared" si="22"/>
        <v>No Trend</v>
      </c>
      <c r="N102">
        <v>46.793203410299434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</v>
      </c>
      <c r="R102">
        <f t="shared" si="26"/>
        <v>44.200000000000045</v>
      </c>
      <c r="S102">
        <f t="shared" si="27"/>
        <v>4.5248868778280493E-2</v>
      </c>
      <c r="T102" t="str">
        <f t="shared" si="28"/>
        <v>DOWN</v>
      </c>
      <c r="U102" t="str">
        <f t="shared" si="29"/>
        <v>No T+M+I</v>
      </c>
      <c r="V102">
        <v>1251.0483018714469</v>
      </c>
      <c r="W102">
        <v>1222.4842602010183</v>
      </c>
      <c r="X102">
        <f t="shared" si="30"/>
        <v>28.564041670428651</v>
      </c>
      <c r="Y102">
        <v>22.351242543746949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1250</v>
      </c>
      <c r="D103">
        <v>1280.0999999999999</v>
      </c>
      <c r="E103">
        <v>1194.1500000000001</v>
      </c>
      <c r="F103">
        <v>1251</v>
      </c>
      <c r="G103">
        <f>_xll.TA_TYPPRICE(D103,E103,F103)</f>
        <v>1241.75</v>
      </c>
      <c r="H103">
        <v>1258.9595893290189</v>
      </c>
      <c r="I103" t="str">
        <f t="shared" si="20"/>
        <v>DOWN</v>
      </c>
      <c r="J103">
        <v>1287.6899280884659</v>
      </c>
      <c r="K103">
        <v>1228.3222290780097</v>
      </c>
      <c r="L103" t="str">
        <f t="shared" si="21"/>
        <v>No Confirmation</v>
      </c>
      <c r="M103" t="str">
        <f t="shared" si="22"/>
        <v>No Trend</v>
      </c>
      <c r="N103">
        <v>46.420963676685354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56.849999999999909</v>
      </c>
      <c r="R103">
        <f t="shared" si="26"/>
        <v>85.949999999999818</v>
      </c>
      <c r="S103">
        <f t="shared" si="27"/>
        <v>0.66143106457242618</v>
      </c>
      <c r="T103" t="str">
        <f t="shared" si="28"/>
        <v>No Indication</v>
      </c>
      <c r="U103" t="str">
        <f t="shared" si="29"/>
        <v>No T+M+I</v>
      </c>
      <c r="V103">
        <v>1251.0408708143013</v>
      </c>
      <c r="W103">
        <v>1224.5965372231651</v>
      </c>
      <c r="X103">
        <f t="shared" si="30"/>
        <v>26.444333591136228</v>
      </c>
      <c r="Y103">
        <v>23.169860753224803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1228.45</v>
      </c>
      <c r="D104">
        <v>1285</v>
      </c>
      <c r="E104">
        <v>1218.0999999999999</v>
      </c>
      <c r="F104">
        <v>1261.9000000000001</v>
      </c>
      <c r="G104">
        <f>_xll.TA_TYPPRICE(D104,E104,F104)</f>
        <v>1255</v>
      </c>
      <c r="H104">
        <v>1256.9797946645094</v>
      </c>
      <c r="I104" t="str">
        <f t="shared" si="20"/>
        <v>UP</v>
      </c>
      <c r="J104">
        <v>1287.0921662910291</v>
      </c>
      <c r="K104">
        <v>1226.0506226162297</v>
      </c>
      <c r="L104" t="str">
        <f t="shared" si="21"/>
        <v>No Confirmation</v>
      </c>
      <c r="M104" t="str">
        <f t="shared" si="22"/>
        <v>No Trend</v>
      </c>
      <c r="N104">
        <v>51.660345011263708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43.800000000000182</v>
      </c>
      <c r="R104">
        <f t="shared" si="26"/>
        <v>66.900000000000091</v>
      </c>
      <c r="S104">
        <f t="shared" si="27"/>
        <v>0.65470852017937398</v>
      </c>
      <c r="T104" t="str">
        <f t="shared" si="28"/>
        <v>No Indication</v>
      </c>
      <c r="U104" t="str">
        <f t="shared" si="29"/>
        <v>No T+M+I</v>
      </c>
      <c r="V104">
        <v>1252.7115060736396</v>
      </c>
      <c r="W104">
        <v>1227.3597566881158</v>
      </c>
      <c r="X104">
        <f t="shared" si="30"/>
        <v>25.351749385523817</v>
      </c>
      <c r="Y104">
        <v>23.606238479684606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2017-07-05T09:07:42Z</dcterms:created>
  <dcterms:modified xsi:type="dcterms:W3CDTF">2017-09-26T15:52:35Z</dcterms:modified>
</cp:coreProperties>
</file>