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5" i="1"/>
  <c r="N63" i="1"/>
  <c r="N73" i="1"/>
  <c r="N83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53" i="1"/>
  <c r="N57" i="1"/>
  <c r="N59" i="1"/>
  <c r="N61" i="1"/>
  <c r="N65" i="1"/>
  <c r="N67" i="1"/>
  <c r="N69" i="1"/>
  <c r="N71" i="1"/>
  <c r="N75" i="1"/>
  <c r="N77" i="1"/>
  <c r="N79" i="1"/>
  <c r="N81" i="1"/>
  <c r="N85" i="1"/>
  <c r="N87" i="1"/>
  <c r="N89" i="1"/>
  <c r="N91" i="1"/>
  <c r="N93" i="1"/>
  <c r="N97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4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5" i="1"/>
  <c r="J27" i="1"/>
  <c r="J31" i="1"/>
  <c r="J41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3" i="1"/>
  <c r="J29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7" i="1"/>
  <c r="J99" i="1"/>
  <c r="J103" i="1"/>
  <c r="J107" i="1"/>
  <c r="J95" i="1"/>
  <c r="J101" i="1"/>
  <c r="J105" i="1"/>
  <c r="H2" i="1" a="1"/>
  <c r="G3" i="1"/>
  <c r="G35" i="1"/>
  <c r="G47" i="1"/>
  <c r="G55" i="1"/>
  <c r="G61" i="1"/>
  <c r="G65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9" i="1"/>
  <c r="G51" i="1"/>
  <c r="G53" i="1"/>
  <c r="G57" i="1"/>
  <c r="G59" i="1"/>
  <c r="G63" i="1"/>
  <c r="G67" i="1"/>
  <c r="G69" i="1"/>
  <c r="G73" i="1"/>
  <c r="G77" i="1"/>
  <c r="G79" i="1"/>
  <c r="G83" i="1"/>
  <c r="G87" i="1"/>
  <c r="G91" i="1"/>
  <c r="G95" i="1"/>
  <c r="G99" i="1"/>
  <c r="G103" i="1"/>
  <c r="G107" i="1"/>
  <c r="G2" i="1"/>
  <c r="H3" i="1" l="1"/>
  <c r="H9" i="1"/>
  <c r="H19" i="1"/>
  <c r="H3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5" i="1"/>
  <c r="H7" i="1"/>
  <c r="H11" i="1"/>
  <c r="H13" i="1"/>
  <c r="H15" i="1"/>
  <c r="H17" i="1"/>
  <c r="H21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3" i="1"/>
  <c r="H55" i="1"/>
  <c r="H57" i="1"/>
  <c r="H59" i="1"/>
  <c r="H63" i="1"/>
  <c r="H65" i="1"/>
  <c r="H67" i="1"/>
  <c r="H69" i="1"/>
  <c r="H71" i="1"/>
  <c r="H73" i="1"/>
  <c r="H75" i="1"/>
  <c r="H77" i="1"/>
  <c r="H81" i="1"/>
  <c r="H85" i="1"/>
  <c r="H89" i="1"/>
  <c r="H93" i="1"/>
  <c r="H97" i="1"/>
  <c r="H101" i="1"/>
  <c r="H105" i="1"/>
  <c r="H61" i="1"/>
  <c r="H79" i="1"/>
  <c r="H83" i="1"/>
  <c r="H87" i="1"/>
  <c r="H91" i="1"/>
  <c r="H95" i="1"/>
  <c r="H99" i="1"/>
  <c r="H103" i="1"/>
  <c r="H107" i="1"/>
  <c r="AH29" i="1" l="1"/>
  <c r="AH25" i="1"/>
  <c r="AH17" i="1"/>
  <c r="AH28" i="1" l="1"/>
  <c r="AH32" i="1"/>
  <c r="AH48" i="1"/>
  <c r="AH2" i="1"/>
  <c r="AH10" i="1"/>
  <c r="AH18" i="1"/>
  <c r="AH26" i="1"/>
  <c r="AH34" i="1"/>
  <c r="AH46" i="1"/>
  <c r="AH50" i="1"/>
  <c r="AH54" i="1"/>
  <c r="AH15" i="1"/>
  <c r="AH23" i="1"/>
  <c r="AH31" i="1"/>
  <c r="AH35" i="1"/>
  <c r="AH47" i="1"/>
  <c r="AH52" i="1"/>
  <c r="AH37" i="1"/>
  <c r="AH41" i="1"/>
  <c r="AH53" i="1"/>
  <c r="AH33" i="1"/>
  <c r="AH49" i="1"/>
  <c r="AH38" i="1"/>
  <c r="AH36" i="1"/>
  <c r="AH45" i="1"/>
  <c r="AH21" i="1"/>
  <c r="AH8" i="1" l="1"/>
  <c r="AH56" i="1"/>
  <c r="AH42" i="1"/>
  <c r="AH27" i="1"/>
  <c r="AH39" i="1"/>
  <c r="AH22" i="1"/>
  <c r="AH14" i="1"/>
  <c r="AH6" i="1"/>
  <c r="AH30" i="1"/>
  <c r="AH5" i="1"/>
  <c r="AH43" i="1"/>
  <c r="AH19" i="1"/>
  <c r="AH11" i="1"/>
  <c r="AH3" i="1"/>
  <c r="AH44" i="1"/>
  <c r="AH20" i="1"/>
  <c r="AH12" i="1"/>
  <c r="AH4" i="1"/>
  <c r="AH51" i="1"/>
  <c r="AH7" i="1"/>
  <c r="AH40" i="1"/>
  <c r="AH24" i="1"/>
  <c r="AH13" i="1"/>
  <c r="AH9" i="1"/>
  <c r="AH55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<sst xmlns="http://schemas.openxmlformats.org/spreadsheetml/2006/main" count="140" uniqueCount="35">
  <si>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</si>
  <si>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</si>
  <si>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</si>
  <si>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</si>
  <si>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</si>
  <si>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YESBANK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</si>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</sst>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1632</v>
      </c>
      <c r="D2">
        <v>1651.8</v>
      </c>
      <c r="E2">
        <v>1623.55</v>
      </c>
      <c r="F2">
        <v>1630</v>
      </c>
      <c r="G2">
        <f>_xll.TA_TYPPRICE(D2,E2,F2)</f>
        <v>1635.1166666666668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6.4500000000000455</v>
      </c>
      <c r="R2">
        <f>D2-E2</f>
        <v>28.25</v>
      </c>
      <c r="S2">
        <f>Q2/R2</f>
        <v>0.22831858407079808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1637.7</v>
      </c>
      <c r="D3">
        <v>1641.45</v>
      </c>
      <c r="E3">
        <v>1615.6</v>
      </c>
      <c r="F3">
        <v>1630</v>
      </c>
      <c r="G3">
        <f>_xll.TA_TYPPRICE(D3,E3,F3)</f>
        <v>1629.0166666666667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14.400000000000091</v>
      </c>
      <c r="R3">
        <f t="shared" ref="R3:R66" si="6">D3-E3</f>
        <v>25.850000000000136</v>
      </c>
      <c r="S3">
        <f t="shared" ref="S3:S66" si="7">Q3/R3</f>
        <v>0.55705996131528102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1632.55</v>
      </c>
      <c r="D4">
        <v>1640</v>
      </c>
      <c r="E4">
        <v>1620.1</v>
      </c>
      <c r="F4">
        <v>1628</v>
      </c>
      <c r="G4">
        <f>_xll.TA_TYPPRICE(D4,E4,F4)</f>
        <v>1629.3666666666668</v>
      </c>
      <c r="H4">
        <v>1631.1666666666667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7.9000000000000909</v>
      </c>
      <c r="R4">
        <f t="shared" si="6"/>
        <v>19.900000000000091</v>
      </c>
      <c r="S4">
        <f t="shared" si="7"/>
        <v>0.39698492462311835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1626</v>
      </c>
      <c r="D5">
        <v>1631</v>
      </c>
      <c r="E5">
        <v>1604.35</v>
      </c>
      <c r="F5">
        <v>1612</v>
      </c>
      <c r="G5">
        <f>_xll.TA_TYPPRICE(D5,E5,F5)</f>
        <v>1615.7833333333335</v>
      </c>
      <c r="H5">
        <v>1623.4750000000001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7.6500000000000909</v>
      </c>
      <c r="R5">
        <f t="shared" si="6"/>
        <v>26.650000000000091</v>
      </c>
      <c r="S5">
        <f t="shared" si="7"/>
        <v>0.28705440900563095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1614</v>
      </c>
      <c r="D6">
        <v>1634</v>
      </c>
      <c r="E6">
        <v>1609.05</v>
      </c>
      <c r="F6">
        <v>1616</v>
      </c>
      <c r="G6">
        <f>_xll.TA_TYPPRICE(D6,E6,F6)</f>
        <v>1619.6833333333334</v>
      </c>
      <c r="H6">
        <v>1621.5791666666669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6.9500000000000455</v>
      </c>
      <c r="R6">
        <f t="shared" si="6"/>
        <v>24.950000000000045</v>
      </c>
      <c r="S6">
        <f t="shared" si="7"/>
        <v>0.27855711422845825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1616.05</v>
      </c>
      <c r="D7">
        <v>1616.6</v>
      </c>
      <c r="E7">
        <v>1592.15</v>
      </c>
      <c r="F7">
        <v>1608</v>
      </c>
      <c r="G7">
        <f>_xll.TA_TYPPRICE(D7,E7,F7)</f>
        <v>1605.5833333333333</v>
      </c>
      <c r="H7">
        <v>1613.5812500000002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13.333333333333334</v>
      </c>
      <c r="O7" t="str">
        <f t="shared" si="3"/>
        <v>DOWN</v>
      </c>
      <c r="P7" t="e">
        <f t="shared" si="4"/>
        <v>#N/A</v>
      </c>
      <c r="Q7">
        <f t="shared" si="5"/>
        <v>15.849999999999909</v>
      </c>
      <c r="R7">
        <f t="shared" si="6"/>
        <v>24.449999999999818</v>
      </c>
      <c r="S7">
        <f t="shared" si="7"/>
        <v>0.64826175869120761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1606</v>
      </c>
      <c r="D8">
        <v>1614.95</v>
      </c>
      <c r="E8">
        <v>1584.1</v>
      </c>
      <c r="F8">
        <v>1599</v>
      </c>
      <c r="G8">
        <f>_xll.TA_TYPPRICE(D8,E8,F8)</f>
        <v>1599.3500000000001</v>
      </c>
      <c r="H8">
        <v>1606.4656250000003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9.696969696969699</v>
      </c>
      <c r="O8" t="str">
        <f t="shared" si="3"/>
        <v>DOWN</v>
      </c>
      <c r="P8" t="e">
        <f t="shared" si="4"/>
        <v>#N/A</v>
      </c>
      <c r="Q8">
        <f t="shared" si="5"/>
        <v>14.900000000000091</v>
      </c>
      <c r="R8">
        <f t="shared" si="6"/>
        <v>30.850000000000136</v>
      </c>
      <c r="S8">
        <f t="shared" si="7"/>
        <v>0.48298217179902836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1608</v>
      </c>
      <c r="D9">
        <v>1608</v>
      </c>
      <c r="E9">
        <v>1575</v>
      </c>
      <c r="F9">
        <v>1578</v>
      </c>
      <c r="G9">
        <f>_xll.TA_TYPPRICE(D9,E9,F9)</f>
        <v>1587</v>
      </c>
      <c r="H9">
        <v>1596.7328125000001</v>
      </c>
      <c r="I9" t="str">
        <f t="shared" si="0"/>
        <v>DOWN</v>
      </c>
      <c r="J9">
        <v>1629.7250000000001</v>
      </c>
      <c r="K9">
        <v>1602.9875000000002</v>
      </c>
      <c r="L9" t="str">
        <f t="shared" si="1"/>
        <v>DOWN</v>
      </c>
      <c r="M9" t="str">
        <f t="shared" si="2"/>
        <v>DOWN</v>
      </c>
      <c r="N9">
        <v>5.4008438818565399</v>
      </c>
      <c r="O9" t="str">
        <f t="shared" si="3"/>
        <v>DOWN</v>
      </c>
      <c r="P9" t="str">
        <f t="shared" si="4"/>
        <v>DOWN</v>
      </c>
      <c r="Q9">
        <f t="shared" si="5"/>
        <v>3</v>
      </c>
      <c r="R9">
        <f t="shared" si="6"/>
        <v>33</v>
      </c>
      <c r="S9">
        <f t="shared" si="7"/>
        <v>9.0909090909090912E-2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1581</v>
      </c>
      <c r="D10">
        <v>1591.8</v>
      </c>
      <c r="E10">
        <v>1469.25</v>
      </c>
      <c r="F10">
        <v>1491</v>
      </c>
      <c r="G10">
        <f>_xll.TA_TYPPRICE(D10,E10,F10)</f>
        <v>1517.3500000000001</v>
      </c>
      <c r="H10">
        <v>1557.0414062500001</v>
      </c>
      <c r="I10" t="str">
        <f t="shared" si="0"/>
        <v>DOWN</v>
      </c>
      <c r="J10">
        <v>1621.2972222222222</v>
      </c>
      <c r="K10">
        <v>1573.2680555555557</v>
      </c>
      <c r="L10" t="str">
        <f t="shared" si="1"/>
        <v>DOWN</v>
      </c>
      <c r="M10" t="str">
        <f t="shared" si="2"/>
        <v>DOWN</v>
      </c>
      <c r="N10">
        <v>1.6394492475184117</v>
      </c>
      <c r="O10" t="str">
        <f t="shared" si="3"/>
        <v>DOWN</v>
      </c>
      <c r="P10" t="str">
        <f t="shared" si="4"/>
        <v>DOWN</v>
      </c>
      <c r="Q10">
        <f t="shared" si="5"/>
        <v>21.75</v>
      </c>
      <c r="R10">
        <f t="shared" si="6"/>
        <v>122.54999999999995</v>
      </c>
      <c r="S10">
        <f t="shared" si="7"/>
        <v>0.1774785801713587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1496.9</v>
      </c>
      <c r="D11">
        <v>1506</v>
      </c>
      <c r="E11">
        <v>1453.55</v>
      </c>
      <c r="F11">
        <v>1474</v>
      </c>
      <c r="G11">
        <f>_xll.TA_TYPPRICE(D11,E11,F11)</f>
        <v>1477.8500000000001</v>
      </c>
      <c r="H11">
        <v>1517.4457031250001</v>
      </c>
      <c r="I11" t="str">
        <f t="shared" si="0"/>
        <v>DOWN</v>
      </c>
      <c r="J11">
        <v>1595.6756172839507</v>
      </c>
      <c r="K11">
        <v>1546.6640432098766</v>
      </c>
      <c r="L11" t="str">
        <f t="shared" si="1"/>
        <v>DOWN</v>
      </c>
      <c r="M11" t="str">
        <f t="shared" si="2"/>
        <v>DOWN</v>
      </c>
      <c r="N11">
        <v>1.4011082985564753</v>
      </c>
      <c r="O11" t="str">
        <f t="shared" si="3"/>
        <v>DOWN</v>
      </c>
      <c r="P11" t="str">
        <f t="shared" si="4"/>
        <v>DOWN</v>
      </c>
      <c r="Q11">
        <f t="shared" si="5"/>
        <v>20.450000000000045</v>
      </c>
      <c r="R11">
        <f t="shared" si="6"/>
        <v>52.450000000000045</v>
      </c>
      <c r="S11">
        <f t="shared" si="7"/>
        <v>0.38989513822688326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1476.5</v>
      </c>
      <c r="D12">
        <v>1500</v>
      </c>
      <c r="E12">
        <v>1468.1</v>
      </c>
      <c r="F12">
        <v>1477</v>
      </c>
      <c r="G12">
        <f>_xll.TA_TYPPRICE(D12,E12,F12)</f>
        <v>1481.7</v>
      </c>
      <c r="H12">
        <v>1499.5728515625001</v>
      </c>
      <c r="I12" t="str">
        <f t="shared" si="0"/>
        <v>DOWN</v>
      </c>
      <c r="J12">
        <v>1574.4143689986283</v>
      </c>
      <c r="K12">
        <v>1529.2053669410152</v>
      </c>
      <c r="L12" t="str">
        <f t="shared" si="1"/>
        <v>DOWN</v>
      </c>
      <c r="M12" t="str">
        <f t="shared" si="2"/>
        <v>DOWN</v>
      </c>
      <c r="N12">
        <v>4.4648095056593142</v>
      </c>
      <c r="O12" t="str">
        <f t="shared" si="3"/>
        <v>DOWN</v>
      </c>
      <c r="P12" t="str">
        <f t="shared" si="4"/>
        <v>DOWN</v>
      </c>
      <c r="Q12">
        <f t="shared" si="5"/>
        <v>8.9000000000000909</v>
      </c>
      <c r="R12">
        <f t="shared" si="6"/>
        <v>31.900000000000091</v>
      </c>
      <c r="S12">
        <f t="shared" si="7"/>
        <v>0.27899686520376382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1483.95</v>
      </c>
      <c r="D13">
        <v>1483.95</v>
      </c>
      <c r="E13">
        <v>1451.05</v>
      </c>
      <c r="F13">
        <v>1455</v>
      </c>
      <c r="G13">
        <f>_xll.TA_TYPPRICE(D13,E13,F13)</f>
        <v>1463.3333333333333</v>
      </c>
      <c r="H13">
        <v>1481.4530924479168</v>
      </c>
      <c r="I13" t="str">
        <f t="shared" si="0"/>
        <v>DOWN</v>
      </c>
      <c r="J13">
        <v>1554.3111758878219</v>
      </c>
      <c r="K13">
        <v>1511.8375076207897</v>
      </c>
      <c r="L13" t="str">
        <f t="shared" si="1"/>
        <v>DOWN</v>
      </c>
      <c r="M13" t="str">
        <f t="shared" si="2"/>
        <v>DOWN</v>
      </c>
      <c r="N13">
        <v>3.475019508451513</v>
      </c>
      <c r="O13" t="str">
        <f t="shared" si="3"/>
        <v>DOWN</v>
      </c>
      <c r="P13" t="str">
        <f t="shared" si="4"/>
        <v>DOWN</v>
      </c>
      <c r="Q13">
        <f t="shared" si="5"/>
        <v>3.9500000000000455</v>
      </c>
      <c r="R13">
        <f t="shared" si="6"/>
        <v>32.900000000000091</v>
      </c>
      <c r="S13">
        <f t="shared" si="7"/>
        <v>0.12006079027355727</v>
      </c>
      <c r="T13" t="str">
        <f t="shared" si="8"/>
        <v>DOWN</v>
      </c>
      <c r="U13" t="str">
        <f t="shared" si="9"/>
        <v>DOWN</v>
      </c>
      <c r="V13">
        <v>1566.5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1438</v>
      </c>
      <c r="D14">
        <v>1443.9</v>
      </c>
      <c r="E14">
        <v>1393</v>
      </c>
      <c r="F14">
        <v>1398</v>
      </c>
      <c r="G14">
        <f>_xll.TA_TYPPRICE(D14,E14,F14)</f>
        <v>1411.6333333333332</v>
      </c>
      <c r="H14">
        <v>1446.543212890625</v>
      </c>
      <c r="I14" t="str">
        <f t="shared" si="0"/>
        <v>DOWN</v>
      </c>
      <c r="J14">
        <v>1529.7753590238615</v>
      </c>
      <c r="K14">
        <v>1485.4291725939474</v>
      </c>
      <c r="L14" t="str">
        <f t="shared" si="1"/>
        <v>DOWN</v>
      </c>
      <c r="M14" t="str">
        <f t="shared" si="2"/>
        <v>DOWN</v>
      </c>
      <c r="N14">
        <v>2.022755245733098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50.900000000000091</v>
      </c>
      <c r="S14">
        <f t="shared" si="7"/>
        <v>9.823182711198411E-2</v>
      </c>
      <c r="T14" t="str">
        <f t="shared" si="8"/>
        <v>DOWN</v>
      </c>
      <c r="U14" t="str">
        <f t="shared" si="9"/>
        <v>DOWN</v>
      </c>
      <c r="V14">
        <v>1540.5769230769231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1412.75</v>
      </c>
      <c r="D15">
        <v>1455</v>
      </c>
      <c r="E15">
        <v>1405.25</v>
      </c>
      <c r="F15">
        <v>1430</v>
      </c>
      <c r="G15">
        <f>_xll.TA_TYPPRICE(D15,E15,F15)</f>
        <v>1430.0833333333333</v>
      </c>
      <c r="H15">
        <v>1438.313273111979</v>
      </c>
      <c r="I15" t="str">
        <f t="shared" si="0"/>
        <v>DOWN</v>
      </c>
      <c r="J15">
        <v>1513.1586125741144</v>
      </c>
      <c r="K15">
        <v>1467.6115786841813</v>
      </c>
      <c r="L15" t="str">
        <f t="shared" si="1"/>
        <v>DOWN</v>
      </c>
      <c r="M15" t="str">
        <f t="shared" si="2"/>
        <v>DOWN</v>
      </c>
      <c r="N15">
        <v>24.240921907048079</v>
      </c>
      <c r="O15" t="str">
        <f t="shared" si="3"/>
        <v>DOWN</v>
      </c>
      <c r="P15" t="str">
        <f t="shared" si="4"/>
        <v>DOWN</v>
      </c>
      <c r="Q15">
        <f t="shared" si="5"/>
        <v>24.75</v>
      </c>
      <c r="R15">
        <f t="shared" si="6"/>
        <v>49.75</v>
      </c>
      <c r="S15">
        <f t="shared" si="7"/>
        <v>0.49748743718592964</v>
      </c>
      <c r="T15" t="str">
        <f t="shared" si="8"/>
        <v>No Indication</v>
      </c>
      <c r="U15" t="str">
        <f t="shared" si="9"/>
        <v>No T+M+I</v>
      </c>
      <c r="V15">
        <v>1523.5650887573966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1443.8</v>
      </c>
      <c r="D16">
        <v>1450.55</v>
      </c>
      <c r="E16">
        <v>1398</v>
      </c>
      <c r="F16">
        <v>1410</v>
      </c>
      <c r="G16">
        <f>_xll.TA_TYPPRICE(D16,E16,F16)</f>
        <v>1419.5166666666667</v>
      </c>
      <c r="H16">
        <v>1428.9149698893229</v>
      </c>
      <c r="I16" t="str">
        <f t="shared" si="0"/>
        <v>DOWN</v>
      </c>
      <c r="J16">
        <v>1499.2455875576445</v>
      </c>
      <c r="K16">
        <v>1452.1423389765855</v>
      </c>
      <c r="L16" t="str">
        <f t="shared" si="1"/>
        <v>DOWN</v>
      </c>
      <c r="M16" t="str">
        <f t="shared" si="2"/>
        <v>DOWN</v>
      </c>
      <c r="N16">
        <v>20.592663792324256</v>
      </c>
      <c r="O16" t="str">
        <f t="shared" si="3"/>
        <v>DOWN</v>
      </c>
      <c r="P16" t="str">
        <f t="shared" si="4"/>
        <v>DOWN</v>
      </c>
      <c r="Q16">
        <f t="shared" si="5"/>
        <v>12</v>
      </c>
      <c r="R16">
        <f t="shared" si="6"/>
        <v>52.549999999999955</v>
      </c>
      <c r="S16">
        <f t="shared" si="7"/>
        <v>0.22835394862036176</v>
      </c>
      <c r="T16" t="str">
        <f t="shared" si="8"/>
        <v>No Indication</v>
      </c>
      <c r="U16" t="str">
        <f t="shared" si="9"/>
        <v>No T+M+I</v>
      </c>
      <c r="V16">
        <v>1506.0935366408739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1411</v>
      </c>
      <c r="D17">
        <v>1418</v>
      </c>
      <c r="E17">
        <v>1376.25</v>
      </c>
      <c r="F17">
        <v>1400</v>
      </c>
      <c r="G17">
        <f>_xll.TA_TYPPRICE(D17,E17,F17)</f>
        <v>1398.0833333333333</v>
      </c>
      <c r="H17">
        <v>1413.4991516113282</v>
      </c>
      <c r="I17" t="str">
        <f t="shared" si="0"/>
        <v>DOWN</v>
      </c>
      <c r="J17">
        <v>1481.1910125448346</v>
      </c>
      <c r="K17">
        <v>1435.2773747595666</v>
      </c>
      <c r="L17" t="str">
        <f t="shared" si="1"/>
        <v>DOWN</v>
      </c>
      <c r="M17" t="str">
        <f t="shared" si="2"/>
        <v>DOWN</v>
      </c>
      <c r="N17">
        <v>18.822200833285791</v>
      </c>
      <c r="O17" t="str">
        <f t="shared" si="3"/>
        <v>DOWN</v>
      </c>
      <c r="P17" t="str">
        <f t="shared" si="4"/>
        <v>DOWN</v>
      </c>
      <c r="Q17">
        <f t="shared" si="5"/>
        <v>23.75</v>
      </c>
      <c r="R17">
        <f t="shared" si="6"/>
        <v>41.75</v>
      </c>
      <c r="S17">
        <f t="shared" si="7"/>
        <v>0.56886227544910184</v>
      </c>
      <c r="T17" t="str">
        <f t="shared" si="8"/>
        <v>No Indication</v>
      </c>
      <c r="U17" t="str">
        <f t="shared" si="9"/>
        <v>No T+M+I</v>
      </c>
      <c r="V17">
        <v>1489.7714540807394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1408.05</v>
      </c>
      <c r="D18">
        <v>1444</v>
      </c>
      <c r="E18">
        <v>1398.05</v>
      </c>
      <c r="F18">
        <v>1427</v>
      </c>
      <c r="G18">
        <f>_xll.TA_TYPPRICE(D18,E18,F18)</f>
        <v>1423.0166666666667</v>
      </c>
      <c r="H18">
        <v>1418.2579091389975</v>
      </c>
      <c r="I18" t="str">
        <f t="shared" si="0"/>
        <v>UP</v>
      </c>
      <c r="J18">
        <v>1472.9263430904268</v>
      </c>
      <c r="K18">
        <v>1427.0046248129961</v>
      </c>
      <c r="L18" t="str">
        <f t="shared" si="1"/>
        <v>DOWN</v>
      </c>
      <c r="M18" t="str">
        <f t="shared" si="2"/>
        <v>No Trend</v>
      </c>
      <c r="N18">
        <v>37.079621417860196</v>
      </c>
      <c r="O18" t="str">
        <f t="shared" si="3"/>
        <v>DOWN</v>
      </c>
      <c r="P18" t="str">
        <f t="shared" si="4"/>
        <v>No Trend + Momentum</v>
      </c>
      <c r="Q18">
        <f t="shared" si="5"/>
        <v>28.950000000000045</v>
      </c>
      <c r="R18">
        <f t="shared" si="6"/>
        <v>45.950000000000045</v>
      </c>
      <c r="S18">
        <f t="shared" si="7"/>
        <v>0.63003264417845517</v>
      </c>
      <c r="T18" t="str">
        <f t="shared" si="8"/>
        <v>No Indication</v>
      </c>
      <c r="U18" t="str">
        <f t="shared" si="9"/>
        <v>No T+M+I</v>
      </c>
      <c r="V18">
        <v>1480.1143072990872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1434</v>
      </c>
      <c r="D19">
        <v>1470</v>
      </c>
      <c r="E19">
        <v>1430.6</v>
      </c>
      <c r="F19">
        <v>1456</v>
      </c>
      <c r="G19">
        <f>_xll.TA_TYPPRICE(D19,E19,F19)</f>
        <v>1452.2</v>
      </c>
      <c r="H19">
        <v>1435.2289545694989</v>
      </c>
      <c r="I19" t="str">
        <f t="shared" si="0"/>
        <v>UP</v>
      </c>
      <c r="J19">
        <v>1472.2760446258876</v>
      </c>
      <c r="K19">
        <v>1427.8035970767746</v>
      </c>
      <c r="L19" t="str">
        <f t="shared" si="1"/>
        <v>No Confirmation</v>
      </c>
      <c r="M19" t="str">
        <f t="shared" si="2"/>
        <v>No Trend</v>
      </c>
      <c r="N19">
        <v>51.67249366716603</v>
      </c>
      <c r="O19" t="str">
        <f t="shared" si="3"/>
        <v>No Momentum</v>
      </c>
      <c r="P19" t="str">
        <f t="shared" si="4"/>
        <v>No Trend + Momentum</v>
      </c>
      <c r="Q19">
        <f t="shared" si="5"/>
        <v>25.400000000000091</v>
      </c>
      <c r="R19">
        <f t="shared" si="6"/>
        <v>39.400000000000091</v>
      </c>
      <c r="S19">
        <f t="shared" si="7"/>
        <v>0.64467005076142214</v>
      </c>
      <c r="T19" t="str">
        <f t="shared" si="8"/>
        <v>No Indication</v>
      </c>
      <c r="U19" t="str">
        <f t="shared" si="9"/>
        <v>No T+M+I</v>
      </c>
      <c r="V19">
        <v>1476.4044138684583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1469.8</v>
      </c>
      <c r="D20">
        <v>1500</v>
      </c>
      <c r="E20">
        <v>1455.05</v>
      </c>
      <c r="F20">
        <v>1492</v>
      </c>
      <c r="G20">
        <f>_xll.TA_TYPPRICE(D20,E20,F20)</f>
        <v>1482.3500000000001</v>
      </c>
      <c r="H20">
        <v>1458.7894772847494</v>
      </c>
      <c r="I20" t="str">
        <f t="shared" si="0"/>
        <v>UP</v>
      </c>
      <c r="J20">
        <v>1478.4369235979125</v>
      </c>
      <c r="K20">
        <v>1433.8583532819357</v>
      </c>
      <c r="L20" t="str">
        <f t="shared" si="1"/>
        <v>UP</v>
      </c>
      <c r="M20" t="str">
        <f t="shared" si="2"/>
        <v>UP</v>
      </c>
      <c r="N20">
        <v>64.462068671709375</v>
      </c>
      <c r="O20" t="str">
        <f t="shared" si="3"/>
        <v>UP</v>
      </c>
      <c r="P20" t="str">
        <f t="shared" si="4"/>
        <v>UP</v>
      </c>
      <c r="Q20">
        <f t="shared" si="5"/>
        <v>36.950000000000045</v>
      </c>
      <c r="R20">
        <f t="shared" si="6"/>
        <v>44.950000000000045</v>
      </c>
      <c r="S20">
        <f t="shared" si="7"/>
        <v>0.82202447163515036</v>
      </c>
      <c r="T20" t="str">
        <f t="shared" si="8"/>
        <v>UP</v>
      </c>
      <c r="U20" t="str">
        <f t="shared" si="9"/>
        <v>UP</v>
      </c>
      <c r="V20">
        <v>1478.8037348117723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1493.6</v>
      </c>
      <c r="D21">
        <v>1493.7</v>
      </c>
      <c r="E21">
        <v>1433.15</v>
      </c>
      <c r="F21">
        <v>1436</v>
      </c>
      <c r="G21">
        <f>_xll.TA_TYPPRICE(D21,E21,F21)</f>
        <v>1454.2833333333335</v>
      </c>
      <c r="H21">
        <v>1456.5364053090416</v>
      </c>
      <c r="I21" t="str">
        <f t="shared" si="0"/>
        <v>DOWN</v>
      </c>
      <c r="J21">
        <v>1481.8287183539319</v>
      </c>
      <c r="K21">
        <v>1433.7009414415056</v>
      </c>
      <c r="L21" t="str">
        <f t="shared" si="1"/>
        <v>No Confirmation</v>
      </c>
      <c r="M21" t="str">
        <f t="shared" si="2"/>
        <v>No Trend</v>
      </c>
      <c r="N21">
        <v>42.560874057394351</v>
      </c>
      <c r="O21" t="str">
        <f t="shared" si="3"/>
        <v>No Momentum</v>
      </c>
      <c r="P21" t="str">
        <f t="shared" si="4"/>
        <v>No Trend + Momentum</v>
      </c>
      <c r="Q21">
        <f t="shared" si="5"/>
        <v>2.8499999999999091</v>
      </c>
      <c r="R21">
        <f t="shared" si="6"/>
        <v>60.549999999999955</v>
      </c>
      <c r="S21">
        <f t="shared" si="7"/>
        <v>4.7068538398016703E-2</v>
      </c>
      <c r="T21" t="str">
        <f t="shared" si="8"/>
        <v>DOWN</v>
      </c>
      <c r="U21" t="str">
        <f t="shared" si="9"/>
        <v>No T+M+I</v>
      </c>
      <c r="V21">
        <v>1472.2185448407304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1436</v>
      </c>
      <c r="D22">
        <v>1461</v>
      </c>
      <c r="E22">
        <v>1432.05</v>
      </c>
      <c r="F22">
        <v>1438</v>
      </c>
      <c r="G22">
        <f>_xll.TA_TYPPRICE(D22,E22,F22)</f>
        <v>1443.6833333333334</v>
      </c>
      <c r="H22">
        <v>1450.1098693211875</v>
      </c>
      <c r="I22" t="str">
        <f t="shared" si="0"/>
        <v>DOWN</v>
      </c>
      <c r="J22">
        <v>1477.2001142752804</v>
      </c>
      <c r="K22">
        <v>1433.3340655656154</v>
      </c>
      <c r="L22" t="str">
        <f t="shared" si="1"/>
        <v>No Confirmation</v>
      </c>
      <c r="M22" t="str">
        <f t="shared" si="2"/>
        <v>No Trend</v>
      </c>
      <c r="N22">
        <v>43.419068388501138</v>
      </c>
      <c r="O22" t="str">
        <f t="shared" si="3"/>
        <v>No Momentum</v>
      </c>
      <c r="P22" t="str">
        <f t="shared" si="4"/>
        <v>No Trend + Momentum</v>
      </c>
      <c r="Q22">
        <f t="shared" si="5"/>
        <v>5.9500000000000455</v>
      </c>
      <c r="R22">
        <f t="shared" si="6"/>
        <v>28.950000000000045</v>
      </c>
      <c r="S22">
        <f t="shared" si="7"/>
        <v>0.20552677029361091</v>
      </c>
      <c r="T22" t="str">
        <f t="shared" si="8"/>
        <v>No Indication</v>
      </c>
      <c r="U22" t="str">
        <f t="shared" si="9"/>
        <v>No T+M+I</v>
      </c>
      <c r="V22">
        <v>1466.9541533267718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1442</v>
      </c>
      <c r="D23">
        <v>1448.4</v>
      </c>
      <c r="E23">
        <v>1409.25</v>
      </c>
      <c r="F23">
        <v>1434</v>
      </c>
      <c r="G23">
        <f>_xll.TA_TYPPRICE(D23,E23,F23)</f>
        <v>1430.55</v>
      </c>
      <c r="H23">
        <v>1440.3299346605936</v>
      </c>
      <c r="I23" t="str">
        <f t="shared" si="0"/>
        <v>DOWN</v>
      </c>
      <c r="J23">
        <v>1470.8000888807737</v>
      </c>
      <c r="K23">
        <v>1427.9820509954786</v>
      </c>
      <c r="L23" t="str">
        <f t="shared" si="1"/>
        <v>No Confirmation</v>
      </c>
      <c r="M23" t="str">
        <f t="shared" si="2"/>
        <v>No Trend</v>
      </c>
      <c r="N23">
        <v>41.855661443074112</v>
      </c>
      <c r="O23" t="str">
        <f t="shared" si="3"/>
        <v>No Momentum</v>
      </c>
      <c r="P23" t="str">
        <f t="shared" si="4"/>
        <v>No Trend + Momentum</v>
      </c>
      <c r="Q23">
        <f t="shared" si="5"/>
        <v>24.75</v>
      </c>
      <c r="R23">
        <f t="shared" si="6"/>
        <v>39.150000000000091</v>
      </c>
      <c r="S23">
        <f t="shared" si="7"/>
        <v>0.63218390804597557</v>
      </c>
      <c r="T23" t="str">
        <f t="shared" si="8"/>
        <v>No Indication</v>
      </c>
      <c r="U23" t="str">
        <f t="shared" si="9"/>
        <v>No T+M+I</v>
      </c>
      <c r="V23">
        <v>1461.8842835841915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</v>
      </c>
      <c r="D24">
        <v>1450</v>
      </c>
      <c r="E24">
        <v>1421.05</v>
      </c>
      <c r="F24">
        <v>1444</v>
      </c>
      <c r="G24">
        <f>_xll.TA_TYPPRICE(D24,E24,F24)</f>
        <v>1438.3500000000001</v>
      </c>
      <c r="H24">
        <v>1439.339967330297</v>
      </c>
      <c r="I24" t="str">
        <f t="shared" si="0"/>
        <v>UP</v>
      </c>
      <c r="J24">
        <v>1466.1778469072685</v>
      </c>
      <c r="K24">
        <v>1426.4415952187055</v>
      </c>
      <c r="L24" t="str">
        <f t="shared" si="1"/>
        <v>No Confirmation</v>
      </c>
      <c r="M24" t="str">
        <f t="shared" si="2"/>
        <v>No Trend</v>
      </c>
      <c r="N24">
        <v>47.73650962749943</v>
      </c>
      <c r="O24" t="str">
        <f t="shared" si="3"/>
        <v>No Momentum</v>
      </c>
      <c r="P24" t="str">
        <f t="shared" si="4"/>
        <v>No Trend + Momentum</v>
      </c>
      <c r="Q24">
        <f t="shared" si="5"/>
        <v>22.950000000000045</v>
      </c>
      <c r="R24">
        <f t="shared" si="6"/>
        <v>28.950000000000045</v>
      </c>
      <c r="S24">
        <f t="shared" si="7"/>
        <v>0.79274611398963768</v>
      </c>
      <c r="T24" t="str">
        <f t="shared" si="8"/>
        <v>No Indication</v>
      </c>
      <c r="U24" t="str">
        <f t="shared" si="9"/>
        <v>No T+M+I</v>
      </c>
      <c r="V24">
        <v>1459.1328553404696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1456.7</v>
      </c>
      <c r="D25">
        <v>1487.5</v>
      </c>
      <c r="E25">
        <v>1445.3</v>
      </c>
      <c r="F25">
        <v>1478</v>
      </c>
      <c r="G25">
        <f>_xll.TA_TYPPRICE(D25,E25,F25)</f>
        <v>1470.2666666666667</v>
      </c>
      <c r="H25">
        <v>1454.8033169984819</v>
      </c>
      <c r="I25" t="str">
        <f t="shared" si="0"/>
        <v>UP</v>
      </c>
      <c r="J25">
        <v>1470.9161031500978</v>
      </c>
      <c r="K25">
        <v>1430.632351836771</v>
      </c>
      <c r="L25" t="str">
        <f t="shared" si="1"/>
        <v>UP</v>
      </c>
      <c r="M25" t="str">
        <f t="shared" si="2"/>
        <v>UP</v>
      </c>
      <c r="N25">
        <v>63.448385222485591</v>
      </c>
      <c r="O25" t="str">
        <f t="shared" si="3"/>
        <v>UP</v>
      </c>
      <c r="P25" t="str">
        <f t="shared" si="4"/>
        <v>UP</v>
      </c>
      <c r="Q25">
        <f t="shared" si="5"/>
        <v>32.700000000000045</v>
      </c>
      <c r="R25">
        <f t="shared" si="6"/>
        <v>42.200000000000045</v>
      </c>
      <c r="S25">
        <f t="shared" si="7"/>
        <v>0.77488151658767801</v>
      </c>
      <c r="T25" t="str">
        <f t="shared" si="8"/>
        <v>No Indication</v>
      </c>
      <c r="U25" t="str">
        <f t="shared" si="9"/>
        <v>No T+M+I</v>
      </c>
      <c r="V25">
        <v>1462.0354929803973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1483</v>
      </c>
      <c r="D26">
        <v>1526.3</v>
      </c>
      <c r="E26">
        <v>1481.75</v>
      </c>
      <c r="F26">
        <v>1521</v>
      </c>
      <c r="G26">
        <f>_xll.TA_TYPPRICE(D26,E26,F26)</f>
        <v>1509.6833333333334</v>
      </c>
      <c r="H26">
        <v>1482.2433251659077</v>
      </c>
      <c r="I26" t="str">
        <f t="shared" si="0"/>
        <v>UP</v>
      </c>
      <c r="J26">
        <v>1483.2236357834095</v>
      </c>
      <c r="K26">
        <v>1441.9918292063774</v>
      </c>
      <c r="L26" t="str">
        <f t="shared" si="1"/>
        <v>UP</v>
      </c>
      <c r="M26" t="str">
        <f t="shared" si="2"/>
        <v>UP</v>
      </c>
      <c r="N26">
        <v>75.22357315726677</v>
      </c>
      <c r="O26" t="str">
        <f t="shared" si="3"/>
        <v>UP</v>
      </c>
      <c r="P26" t="str">
        <f t="shared" si="4"/>
        <v>UP</v>
      </c>
      <c r="Q26">
        <f t="shared" si="5"/>
        <v>39.25</v>
      </c>
      <c r="R26">
        <f t="shared" si="6"/>
        <v>44.549999999999955</v>
      </c>
      <c r="S26">
        <f t="shared" si="7"/>
        <v>0.88103254769921524</v>
      </c>
      <c r="T26" t="str">
        <f t="shared" si="8"/>
        <v>UP</v>
      </c>
      <c r="U26" t="str">
        <f t="shared" si="9"/>
        <v>UP</v>
      </c>
      <c r="V26">
        <v>1471.1069555987976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1525</v>
      </c>
      <c r="D27">
        <v>1532.45</v>
      </c>
      <c r="E27">
        <v>1498.8</v>
      </c>
      <c r="F27">
        <v>1501</v>
      </c>
      <c r="G27">
        <f>_xll.TA_TYPPRICE(D27,E27,F27)</f>
        <v>1510.75</v>
      </c>
      <c r="H27">
        <v>1496.4966625829538</v>
      </c>
      <c r="I27" t="str">
        <f t="shared" si="0"/>
        <v>UP</v>
      </c>
      <c r="J27">
        <v>1494.1628278315407</v>
      </c>
      <c r="K27">
        <v>1454.6158671605158</v>
      </c>
      <c r="L27" t="str">
        <f t="shared" si="1"/>
        <v>UP</v>
      </c>
      <c r="M27" t="str">
        <f t="shared" si="2"/>
        <v>UP</v>
      </c>
      <c r="N27">
        <v>63.356951296085242</v>
      </c>
      <c r="O27" t="str">
        <f t="shared" si="3"/>
        <v>UP</v>
      </c>
      <c r="P27" t="str">
        <f t="shared" si="4"/>
        <v>UP</v>
      </c>
      <c r="Q27">
        <f t="shared" si="5"/>
        <v>2.2000000000000455</v>
      </c>
      <c r="R27">
        <f t="shared" si="6"/>
        <v>33.650000000000091</v>
      </c>
      <c r="S27">
        <f t="shared" si="7"/>
        <v>6.53789004457664E-2</v>
      </c>
      <c r="T27" t="str">
        <f t="shared" si="8"/>
        <v>DOWN</v>
      </c>
      <c r="U27" t="str">
        <f t="shared" si="9"/>
        <v>No T+M+I</v>
      </c>
      <c r="V27">
        <v>1475.705885506675</v>
      </c>
      <c r="W27">
        <v>1502.4230769230769</v>
      </c>
      <c r="X27">
        <f t="shared" si="10"/>
        <v>-26.717191416401874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1519.95</v>
      </c>
      <c r="D28">
        <v>1520.15</v>
      </c>
      <c r="E28">
        <v>1481.1</v>
      </c>
      <c r="F28">
        <v>1494</v>
      </c>
      <c r="G28">
        <f>_xll.TA_TYPPRICE(D28,E28,F28)</f>
        <v>1498.4166666666667</v>
      </c>
      <c r="H28">
        <v>1497.4566646248104</v>
      </c>
      <c r="I28" t="str">
        <f t="shared" si="0"/>
        <v>DOWN</v>
      </c>
      <c r="J28">
        <v>1499.9377549800872</v>
      </c>
      <c r="K28">
        <v>1460.5012300137346</v>
      </c>
      <c r="L28" t="str">
        <f t="shared" si="1"/>
        <v>No Confirmation</v>
      </c>
      <c r="M28" t="str">
        <f t="shared" si="2"/>
        <v>No Trend</v>
      </c>
      <c r="N28">
        <v>59.266594653510985</v>
      </c>
      <c r="O28" t="str">
        <f t="shared" si="3"/>
        <v>No Momentum</v>
      </c>
      <c r="P28" t="str">
        <f t="shared" si="4"/>
        <v>No Trend + Momentum</v>
      </c>
      <c r="Q28">
        <f t="shared" si="5"/>
        <v>12.900000000000091</v>
      </c>
      <c r="R28">
        <f t="shared" si="6"/>
        <v>39.050000000000182</v>
      </c>
      <c r="S28">
        <f t="shared" si="7"/>
        <v>0.33034571062740153</v>
      </c>
      <c r="T28" t="str">
        <f t="shared" si="8"/>
        <v>No Indication</v>
      </c>
      <c r="U28" t="str">
        <f t="shared" si="9"/>
        <v>No T+M+I</v>
      </c>
      <c r="V28">
        <v>1478.5203646594944</v>
      </c>
      <c r="W28">
        <v>1501.7991452991453</v>
      </c>
      <c r="X28">
        <f t="shared" si="10"/>
        <v>-23.278780639650904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1499</v>
      </c>
      <c r="D29">
        <v>1501.7</v>
      </c>
      <c r="E29">
        <v>1467.35</v>
      </c>
      <c r="F29">
        <v>1475</v>
      </c>
      <c r="G29">
        <f>_xll.TA_TYPPRICE(D29,E29,F29)</f>
        <v>1481.3500000000001</v>
      </c>
      <c r="H29">
        <v>1489.4033323124054</v>
      </c>
      <c r="I29" t="str">
        <f t="shared" si="0"/>
        <v>DOWN</v>
      </c>
      <c r="J29">
        <v>1500.3293649845123</v>
      </c>
      <c r="K29">
        <v>1462.0231788995713</v>
      </c>
      <c r="L29" t="str">
        <f t="shared" si="1"/>
        <v>No Confirmation</v>
      </c>
      <c r="M29" t="str">
        <f t="shared" si="2"/>
        <v>No Trend</v>
      </c>
      <c r="N29">
        <v>48.617250279584198</v>
      </c>
      <c r="O29" t="str">
        <f t="shared" si="3"/>
        <v>No Momentum</v>
      </c>
      <c r="P29" t="str">
        <f t="shared" si="4"/>
        <v>No Trend + Momentum</v>
      </c>
      <c r="Q29">
        <f t="shared" si="5"/>
        <v>7.6500000000000909</v>
      </c>
      <c r="R29">
        <f t="shared" si="6"/>
        <v>34.350000000000136</v>
      </c>
      <c r="S29">
        <f t="shared" si="7"/>
        <v>0.22270742358078779</v>
      </c>
      <c r="T29" t="str">
        <f t="shared" si="8"/>
        <v>No Indication</v>
      </c>
      <c r="U29" t="str">
        <f t="shared" si="9"/>
        <v>No T+M+I</v>
      </c>
      <c r="V29">
        <v>1477.9787700964953</v>
      </c>
      <c r="W29">
        <v>1499.8140234251346</v>
      </c>
      <c r="X29">
        <f t="shared" si="10"/>
        <v>-21.835253328639283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1479.7</v>
      </c>
      <c r="D30">
        <v>1498.95</v>
      </c>
      <c r="E30">
        <v>1475.2</v>
      </c>
      <c r="F30">
        <v>1489</v>
      </c>
      <c r="G30">
        <f>_xll.TA_TYPPRICE(D30,E30,F30)</f>
        <v>1487.7166666666665</v>
      </c>
      <c r="H30">
        <v>1488.559999489536</v>
      </c>
      <c r="I30" t="str">
        <f t="shared" si="0"/>
        <v>UP</v>
      </c>
      <c r="J30">
        <v>1500.0228394323985</v>
      </c>
      <c r="K30">
        <v>1464.9513613663332</v>
      </c>
      <c r="L30" t="str">
        <f t="shared" si="1"/>
        <v>No Confirmation</v>
      </c>
      <c r="M30" t="str">
        <f t="shared" si="2"/>
        <v>No Trend</v>
      </c>
      <c r="N30">
        <v>55.913547236258175</v>
      </c>
      <c r="O30" t="str">
        <f t="shared" si="3"/>
        <v>No Momentum</v>
      </c>
      <c r="P30" t="str">
        <f t="shared" si="4"/>
        <v>No Trend + Momentum</v>
      </c>
      <c r="Q30">
        <f t="shared" si="5"/>
        <v>13.799999999999955</v>
      </c>
      <c r="R30">
        <f t="shared" si="6"/>
        <v>23.75</v>
      </c>
      <c r="S30">
        <f t="shared" si="7"/>
        <v>0.58105263157894549</v>
      </c>
      <c r="T30" t="str">
        <f t="shared" si="8"/>
        <v>No Indication</v>
      </c>
      <c r="U30" t="str">
        <f t="shared" si="9"/>
        <v>No T+M+I</v>
      </c>
      <c r="V30">
        <v>1479.6743439278036</v>
      </c>
      <c r="W30">
        <v>1499.0129846529023</v>
      </c>
      <c r="X30">
        <f t="shared" si="10"/>
        <v>-19.338640725098685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1481</v>
      </c>
      <c r="D31">
        <v>1504.3</v>
      </c>
      <c r="E31">
        <v>1470.45</v>
      </c>
      <c r="F31">
        <v>1487</v>
      </c>
      <c r="G31">
        <f>_xll.TA_TYPPRICE(D31,E31,F31)</f>
        <v>1487.25</v>
      </c>
      <c r="H31">
        <v>1487.904999744768</v>
      </c>
      <c r="I31" t="str">
        <f t="shared" si="0"/>
        <v>DOWN</v>
      </c>
      <c r="J31">
        <v>1500.9733195585322</v>
      </c>
      <c r="K31">
        <v>1466.1732810627036</v>
      </c>
      <c r="L31" t="str">
        <f t="shared" si="1"/>
        <v>No Confirmation</v>
      </c>
      <c r="M31" t="str">
        <f t="shared" si="2"/>
        <v>No Trend</v>
      </c>
      <c r="N31">
        <v>54.530811791130674</v>
      </c>
      <c r="O31" t="str">
        <f t="shared" si="3"/>
        <v>No Momentum</v>
      </c>
      <c r="P31" t="str">
        <f t="shared" si="4"/>
        <v>No Trend + Momentum</v>
      </c>
      <c r="Q31">
        <f t="shared" si="5"/>
        <v>16.549999999999955</v>
      </c>
      <c r="R31">
        <f t="shared" si="6"/>
        <v>33.849999999999909</v>
      </c>
      <c r="S31">
        <f t="shared" si="7"/>
        <v>0.4889217134416543</v>
      </c>
      <c r="T31" t="str">
        <f t="shared" si="8"/>
        <v>No Indication</v>
      </c>
      <c r="U31" t="str">
        <f t="shared" si="9"/>
        <v>No T+M+I</v>
      </c>
      <c r="V31">
        <v>1480.8013679389107</v>
      </c>
      <c r="W31">
        <v>1498.1231339378726</v>
      </c>
      <c r="X31">
        <f t="shared" si="10"/>
        <v>-17.321765998961837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1488.5</v>
      </c>
      <c r="D32">
        <v>1510.95</v>
      </c>
      <c r="E32">
        <v>1487.5</v>
      </c>
      <c r="F32">
        <v>1492</v>
      </c>
      <c r="G32">
        <f>_xll.TA_TYPPRICE(D32,E32,F32)</f>
        <v>1496.8166666666666</v>
      </c>
      <c r="H32">
        <v>1492.3608332057174</v>
      </c>
      <c r="I32" t="str">
        <f t="shared" si="0"/>
        <v>DOWN</v>
      </c>
      <c r="J32">
        <v>1503.1903596566362</v>
      </c>
      <c r="K32">
        <v>1470.9125519376585</v>
      </c>
      <c r="L32" t="str">
        <f t="shared" si="1"/>
        <v>No Confirmation</v>
      </c>
      <c r="M32" t="str">
        <f t="shared" si="2"/>
        <v>No Trend</v>
      </c>
      <c r="N32">
        <v>57.792634257589917</v>
      </c>
      <c r="O32" t="str">
        <f t="shared" si="3"/>
        <v>No Momentum</v>
      </c>
      <c r="P32" t="str">
        <f t="shared" si="4"/>
        <v>No Trend + Momentum</v>
      </c>
      <c r="Q32">
        <f t="shared" si="5"/>
        <v>4.5</v>
      </c>
      <c r="R32">
        <f t="shared" si="6"/>
        <v>23.450000000000045</v>
      </c>
      <c r="S32">
        <f t="shared" si="7"/>
        <v>0.19189765458422137</v>
      </c>
      <c r="T32" t="str">
        <f t="shared" si="8"/>
        <v>DOWN</v>
      </c>
      <c r="U32" t="str">
        <f t="shared" si="9"/>
        <v>No T+M+I</v>
      </c>
      <c r="V32">
        <v>1482.5242344098476</v>
      </c>
      <c r="W32">
        <v>1497.6695684609931</v>
      </c>
      <c r="X32">
        <f t="shared" si="10"/>
        <v>-15.145334051145483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1496.05</v>
      </c>
      <c r="D33">
        <v>1499.75</v>
      </c>
      <c r="E33">
        <v>1445</v>
      </c>
      <c r="F33">
        <v>1449</v>
      </c>
      <c r="G33">
        <f>_xll.TA_TYPPRICE(D33,E33,F33)</f>
        <v>1464.5833333333333</v>
      </c>
      <c r="H33">
        <v>1478.4720832695252</v>
      </c>
      <c r="I33" t="str">
        <f t="shared" si="0"/>
        <v>DOWN</v>
      </c>
      <c r="J33">
        <v>1502.4258352884949</v>
      </c>
      <c r="K33">
        <v>1465.1542070626233</v>
      </c>
      <c r="L33" t="str">
        <f t="shared" si="1"/>
        <v>DOWN</v>
      </c>
      <c r="M33" t="str">
        <f t="shared" si="2"/>
        <v>DOWN</v>
      </c>
      <c r="N33">
        <v>32.629589386877292</v>
      </c>
      <c r="O33" t="str">
        <f t="shared" si="3"/>
        <v>DOWN</v>
      </c>
      <c r="P33" t="str">
        <f t="shared" si="4"/>
        <v>DOWN</v>
      </c>
      <c r="Q33">
        <f t="shared" si="5"/>
        <v>4</v>
      </c>
      <c r="R33">
        <f t="shared" si="6"/>
        <v>54.75</v>
      </c>
      <c r="S33">
        <f t="shared" si="7"/>
        <v>7.3059360730593603E-2</v>
      </c>
      <c r="T33" t="str">
        <f t="shared" si="8"/>
        <v>DOWN</v>
      </c>
      <c r="U33" t="str">
        <f t="shared" si="9"/>
        <v>DOWN</v>
      </c>
      <c r="V33">
        <v>1477.3666598852558</v>
      </c>
      <c r="W33">
        <v>1494.0644152416603</v>
      </c>
      <c r="X33">
        <f t="shared" si="10"/>
        <v>-16.697755356404514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1449</v>
      </c>
      <c r="D34">
        <v>1450</v>
      </c>
      <c r="E34">
        <v>1431</v>
      </c>
      <c r="F34">
        <v>1446</v>
      </c>
      <c r="G34">
        <f>_xll.TA_TYPPRICE(D34,E34,F34)</f>
        <v>1442.3333333333333</v>
      </c>
      <c r="H34">
        <v>1460.4027083014294</v>
      </c>
      <c r="I34" t="str">
        <f t="shared" si="0"/>
        <v>DOWN</v>
      </c>
      <c r="J34">
        <v>1490.7756496688294</v>
      </c>
      <c r="K34">
        <v>1457.5643832709293</v>
      </c>
      <c r="L34" t="str">
        <f t="shared" si="1"/>
        <v>DOWN</v>
      </c>
      <c r="M34" t="str">
        <f t="shared" si="2"/>
        <v>DOWN</v>
      </c>
      <c r="N34">
        <v>31.435931564985935</v>
      </c>
      <c r="O34" t="str">
        <f t="shared" si="3"/>
        <v>DOWN</v>
      </c>
      <c r="P34" t="str">
        <f t="shared" si="4"/>
        <v>DOWN</v>
      </c>
      <c r="Q34">
        <f t="shared" si="5"/>
        <v>15</v>
      </c>
      <c r="R34">
        <f t="shared" si="6"/>
        <v>19</v>
      </c>
      <c r="S34">
        <f t="shared" si="7"/>
        <v>0.78947368421052633</v>
      </c>
      <c r="T34" t="str">
        <f t="shared" si="8"/>
        <v>No Indication</v>
      </c>
      <c r="U34" t="str">
        <f t="shared" si="9"/>
        <v>No T+M+I</v>
      </c>
      <c r="V34">
        <v>1472.5410199029088</v>
      </c>
      <c r="W34">
        <v>1490.5040881867226</v>
      </c>
      <c r="X34">
        <f t="shared" si="10"/>
        <v>-17.963068283813755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1449</v>
      </c>
      <c r="D35">
        <v>1458.35</v>
      </c>
      <c r="E35">
        <v>1437</v>
      </c>
      <c r="F35">
        <v>1445</v>
      </c>
      <c r="G35">
        <f>_xll.TA_TYPPRICE(D35,E35,F35)</f>
        <v>1446.7833333333335</v>
      </c>
      <c r="H35">
        <v>1453.5930208173813</v>
      </c>
      <c r="I35" t="str">
        <f t="shared" si="0"/>
        <v>DOWN</v>
      </c>
      <c r="J35">
        <v>1483.5699497424228</v>
      </c>
      <c r="K35">
        <v>1452.994520321834</v>
      </c>
      <c r="L35" t="str">
        <f t="shared" si="1"/>
        <v>DOWN</v>
      </c>
      <c r="M35" t="str">
        <f t="shared" si="2"/>
        <v>DOWN</v>
      </c>
      <c r="N35">
        <v>30.963962503399088</v>
      </c>
      <c r="O35" t="str">
        <f t="shared" si="3"/>
        <v>DOWN</v>
      </c>
      <c r="P35" t="str">
        <f t="shared" si="4"/>
        <v>DOWN</v>
      </c>
      <c r="Q35">
        <f t="shared" si="5"/>
        <v>8</v>
      </c>
      <c r="R35">
        <f t="shared" si="6"/>
        <v>21.349999999999909</v>
      </c>
      <c r="S35">
        <f t="shared" si="7"/>
        <v>0.37470725995316317</v>
      </c>
      <c r="T35" t="str">
        <f t="shared" si="8"/>
        <v>No Indication</v>
      </c>
      <c r="U35" t="str">
        <f t="shared" si="9"/>
        <v>No T+M+I</v>
      </c>
      <c r="V35">
        <v>1468.303939917846</v>
      </c>
      <c r="W35">
        <v>1487.1334149877061</v>
      </c>
      <c r="X35">
        <f t="shared" si="10"/>
        <v>-18.829475069860109</v>
      </c>
      <c r="Y35">
        <v>-19.68080720777516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1454</v>
      </c>
      <c r="D36">
        <v>1455.75</v>
      </c>
      <c r="E36">
        <v>1425.6</v>
      </c>
      <c r="F36">
        <v>1428</v>
      </c>
      <c r="G36">
        <f>_xll.TA_TYPPRICE(D36,E36,F36)</f>
        <v>1436.45</v>
      </c>
      <c r="H36">
        <v>1445.0215104086906</v>
      </c>
      <c r="I36" t="str">
        <f t="shared" si="0"/>
        <v>DOWN</v>
      </c>
      <c r="J36">
        <v>1477.3877386885511</v>
      </c>
      <c r="K36">
        <v>1446.9068491392043</v>
      </c>
      <c r="L36" t="str">
        <f t="shared" si="1"/>
        <v>DOWN</v>
      </c>
      <c r="M36" t="str">
        <f t="shared" si="2"/>
        <v>DOWN</v>
      </c>
      <c r="N36">
        <v>23.474606807944483</v>
      </c>
      <c r="O36" t="str">
        <f t="shared" si="3"/>
        <v>DOWN</v>
      </c>
      <c r="P36" t="str">
        <f t="shared" si="4"/>
        <v>DOWN</v>
      </c>
      <c r="Q36">
        <f t="shared" si="5"/>
        <v>2.4000000000000909</v>
      </c>
      <c r="R36">
        <f t="shared" si="6"/>
        <v>30.150000000000091</v>
      </c>
      <c r="S36">
        <f t="shared" si="7"/>
        <v>7.9601990049754018E-2</v>
      </c>
      <c r="T36" t="str">
        <f t="shared" si="8"/>
        <v>DOWN</v>
      </c>
      <c r="U36" t="str">
        <f t="shared" si="9"/>
        <v>DOWN</v>
      </c>
      <c r="V36">
        <v>1462.1033337766389</v>
      </c>
      <c r="W36">
        <v>1482.7531620256539</v>
      </c>
      <c r="X36">
        <f t="shared" si="10"/>
        <v>-20.649828249014945</v>
      </c>
      <c r="Y36">
        <v>-19.874611416023118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1452.3000000000002</v>
      </c>
      <c r="AE36">
        <f t="shared" si="16"/>
        <v>1444.25</v>
      </c>
      <c r="AF36">
        <f t="shared" si="17"/>
        <v>1440.65</v>
      </c>
      <c r="AG36">
        <f t="shared" si="18"/>
        <v>1437.1000000000001</v>
      </c>
      <c r="AH36">
        <f t="shared" si="19"/>
        <v>1437.1000000000001</v>
      </c>
    </row>
    <row r="37" spans="1:34" x14ac:dyDescent="0.25">
      <c r="A37" t="s">
        <v>5</v>
      </c>
      <c r="B37" s="1">
        <v>42906</v>
      </c>
      <c r="C37">
        <v>1433</v>
      </c>
      <c r="D37">
        <v>1455.4</v>
      </c>
      <c r="E37">
        <v>1426.15</v>
      </c>
      <c r="F37">
        <v>1443</v>
      </c>
      <c r="G37">
        <f>_xll.TA_TYPPRICE(D37,E37,F37)</f>
        <v>1441.5166666666667</v>
      </c>
      <c r="H37">
        <v>1443.2690885376787</v>
      </c>
      <c r="I37" t="str">
        <f t="shared" si="0"/>
        <v>DOWN</v>
      </c>
      <c r="J37">
        <v>1472.5015745355397</v>
      </c>
      <c r="K37">
        <v>1442.294215997159</v>
      </c>
      <c r="L37" t="str">
        <f t="shared" si="1"/>
        <v>No Confirmation</v>
      </c>
      <c r="M37" t="str">
        <f t="shared" si="2"/>
        <v>No Trend</v>
      </c>
      <c r="N37">
        <v>39.590240337845685</v>
      </c>
      <c r="O37" t="str">
        <f t="shared" si="3"/>
        <v>DOWN</v>
      </c>
      <c r="P37" t="str">
        <f t="shared" si="4"/>
        <v>No Trend + Momentum</v>
      </c>
      <c r="Q37">
        <f t="shared" si="5"/>
        <v>16.849999999999909</v>
      </c>
      <c r="R37">
        <f t="shared" si="6"/>
        <v>29.25</v>
      </c>
      <c r="S37">
        <f t="shared" si="7"/>
        <v>0.57606837606837291</v>
      </c>
      <c r="T37" t="str">
        <f t="shared" si="8"/>
        <v>No Indication</v>
      </c>
      <c r="U37" t="str">
        <f t="shared" si="9"/>
        <v>No T+M+I</v>
      </c>
      <c r="V37">
        <v>1459.1643593494637</v>
      </c>
      <c r="W37">
        <v>1479.808483357087</v>
      </c>
      <c r="X37">
        <f t="shared" si="10"/>
        <v>-20.644124007623304</v>
      </c>
      <c r="Y37">
        <v>-20.028513934343156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1438</v>
      </c>
      <c r="D38">
        <v>1445.15</v>
      </c>
      <c r="E38">
        <v>1426.6</v>
      </c>
      <c r="F38">
        <v>1430</v>
      </c>
      <c r="G38">
        <f>_xll.TA_TYPPRICE(D38,E38,F38)</f>
        <v>1433.9166666666667</v>
      </c>
      <c r="H38">
        <v>1438.5928776021728</v>
      </c>
      <c r="I38" t="str">
        <f t="shared" si="0"/>
        <v>DOWN</v>
      </c>
      <c r="J38">
        <v>1466.4234468609754</v>
      </c>
      <c r="K38">
        <v>1438.8066124422348</v>
      </c>
      <c r="L38" t="str">
        <f t="shared" si="1"/>
        <v>DOWN</v>
      </c>
      <c r="M38" t="str">
        <f t="shared" si="2"/>
        <v>DOWN</v>
      </c>
      <c r="N38">
        <v>32.235900062490231</v>
      </c>
      <c r="O38" t="str">
        <f t="shared" si="3"/>
        <v>DOWN</v>
      </c>
      <c r="P38" t="str">
        <f t="shared" si="4"/>
        <v>DOWN</v>
      </c>
      <c r="Q38">
        <f t="shared" si="5"/>
        <v>3.4000000000000909</v>
      </c>
      <c r="R38">
        <f t="shared" si="6"/>
        <v>18.550000000000182</v>
      </c>
      <c r="S38">
        <f t="shared" si="7"/>
        <v>0.18328840970350715</v>
      </c>
      <c r="T38" t="str">
        <f t="shared" si="8"/>
        <v>DOWN</v>
      </c>
      <c r="U38" t="str">
        <f t="shared" si="9"/>
        <v>DOWN</v>
      </c>
      <c r="V38">
        <v>1454.6775348341616</v>
      </c>
      <c r="W38">
        <v>1476.1189660713769</v>
      </c>
      <c r="X38">
        <f t="shared" si="10"/>
        <v>-21.441431237215284</v>
      </c>
      <c r="Y38">
        <v>-20.311097394917581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1443.0500000000002</v>
      </c>
      <c r="AE38">
        <f t="shared" si="16"/>
        <v>1438.0500000000002</v>
      </c>
      <c r="AF38">
        <f t="shared" si="17"/>
        <v>1435.9</v>
      </c>
      <c r="AG38">
        <f t="shared" si="18"/>
        <v>1433.7</v>
      </c>
      <c r="AH38">
        <f t="shared" si="19"/>
        <v>1433.7</v>
      </c>
    </row>
    <row r="39" spans="1:34" x14ac:dyDescent="0.25">
      <c r="A39" t="s">
        <v>5</v>
      </c>
      <c r="B39" s="1">
        <v>42908</v>
      </c>
      <c r="C39">
        <v>1438.9</v>
      </c>
      <c r="D39">
        <v>1470</v>
      </c>
      <c r="E39">
        <v>1437.35</v>
      </c>
      <c r="F39">
        <v>1451</v>
      </c>
      <c r="G39">
        <f>_xll.TA_TYPPRICE(D39,E39,F39)</f>
        <v>1452.7833333333335</v>
      </c>
      <c r="H39">
        <v>1445.6881054677533</v>
      </c>
      <c r="I39" t="str">
        <f t="shared" si="0"/>
        <v>UP</v>
      </c>
      <c r="J39">
        <v>1467.2182364474254</v>
      </c>
      <c r="K39">
        <v>1438.482920788405</v>
      </c>
      <c r="L39" t="str">
        <f t="shared" si="1"/>
        <v>No Confirmation</v>
      </c>
      <c r="M39" t="str">
        <f t="shared" si="2"/>
        <v>No Trend</v>
      </c>
      <c r="N39">
        <v>50.720431119402242</v>
      </c>
      <c r="O39" t="str">
        <f t="shared" si="3"/>
        <v>No Momentum</v>
      </c>
      <c r="P39" t="str">
        <f t="shared" si="4"/>
        <v>No Trend + Momentum</v>
      </c>
      <c r="Q39">
        <f t="shared" si="5"/>
        <v>13.650000000000091</v>
      </c>
      <c r="R39">
        <f t="shared" si="6"/>
        <v>32.650000000000091</v>
      </c>
      <c r="S39">
        <f t="shared" si="7"/>
        <v>0.41807044410413641</v>
      </c>
      <c r="T39" t="str">
        <f t="shared" si="8"/>
        <v>No Indication</v>
      </c>
      <c r="U39" t="str">
        <f t="shared" si="9"/>
        <v>No T+M+I</v>
      </c>
      <c r="V39">
        <v>1454.1117602442905</v>
      </c>
      <c r="W39">
        <v>1474.2583019179415</v>
      </c>
      <c r="X39">
        <f t="shared" si="10"/>
        <v>-20.146541673650972</v>
      </c>
      <c r="Y39">
        <v>-20.278186250664259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1453.7</v>
      </c>
      <c r="D40">
        <v>1458.3</v>
      </c>
      <c r="E40">
        <v>1431.2</v>
      </c>
      <c r="F40">
        <v>1440</v>
      </c>
      <c r="G40">
        <f>_xll.TA_TYPPRICE(D40,E40,F40)</f>
        <v>1443.1666666666667</v>
      </c>
      <c r="H40">
        <v>1444.4273860672101</v>
      </c>
      <c r="I40" t="str">
        <f t="shared" si="0"/>
        <v>DOWN</v>
      </c>
      <c r="J40">
        <v>1465.2364061257754</v>
      </c>
      <c r="K40">
        <v>1436.8644939465371</v>
      </c>
      <c r="L40" t="str">
        <f t="shared" si="1"/>
        <v>No Confirmation</v>
      </c>
      <c r="M40" t="str">
        <f t="shared" si="2"/>
        <v>No Trend</v>
      </c>
      <c r="N40">
        <v>43.03431320593706</v>
      </c>
      <c r="O40" t="str">
        <f t="shared" si="3"/>
        <v>No Momentum</v>
      </c>
      <c r="P40" t="str">
        <f t="shared" si="4"/>
        <v>No Trend + Momentum</v>
      </c>
      <c r="Q40">
        <f t="shared" si="5"/>
        <v>8.7999999999999545</v>
      </c>
      <c r="R40">
        <f t="shared" si="6"/>
        <v>27.099999999999909</v>
      </c>
      <c r="S40">
        <f t="shared" si="7"/>
        <v>0.32472324723247176</v>
      </c>
      <c r="T40" t="str">
        <f t="shared" si="8"/>
        <v>No Indication</v>
      </c>
      <c r="U40" t="str">
        <f t="shared" si="9"/>
        <v>No T+M+I</v>
      </c>
      <c r="V40">
        <v>1451.9407202067073</v>
      </c>
      <c r="W40">
        <v>1471.7206499240199</v>
      </c>
      <c r="X40">
        <f t="shared" si="10"/>
        <v>-19.779929717312598</v>
      </c>
      <c r="Y40">
        <v>-20.178534943993927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1455</v>
      </c>
      <c r="D41">
        <v>1455.4</v>
      </c>
      <c r="E41">
        <v>1405.05</v>
      </c>
      <c r="F41">
        <v>1415</v>
      </c>
      <c r="G41">
        <f>_xll.TA_TYPPRICE(D41,E41,F41)</f>
        <v>1425.1499999999999</v>
      </c>
      <c r="H41">
        <v>1434.7886930336049</v>
      </c>
      <c r="I41" t="str">
        <f t="shared" si="0"/>
        <v>DOWN</v>
      </c>
      <c r="J41">
        <v>1463.0505380978252</v>
      </c>
      <c r="K41">
        <v>1429.7946064028622</v>
      </c>
      <c r="L41" t="str">
        <f t="shared" si="1"/>
        <v>DOWN</v>
      </c>
      <c r="M41" t="str">
        <f t="shared" si="2"/>
        <v>DOWN</v>
      </c>
      <c r="N41">
        <v>30.083233889369822</v>
      </c>
      <c r="O41" t="str">
        <f t="shared" si="3"/>
        <v>DOWN</v>
      </c>
      <c r="P41" t="str">
        <f t="shared" si="4"/>
        <v>DOWN</v>
      </c>
      <c r="Q41">
        <f t="shared" si="5"/>
        <v>9.9500000000000455</v>
      </c>
      <c r="R41">
        <f t="shared" si="6"/>
        <v>50.350000000000136</v>
      </c>
      <c r="S41">
        <f t="shared" si="7"/>
        <v>0.19761668321747802</v>
      </c>
      <c r="T41" t="str">
        <f t="shared" si="8"/>
        <v>DOWN</v>
      </c>
      <c r="U41" t="str">
        <f t="shared" si="9"/>
        <v>DOWN</v>
      </c>
      <c r="V41">
        <v>1446.2575324825984</v>
      </c>
      <c r="W41">
        <v>1467.5191203000184</v>
      </c>
      <c r="X41">
        <f t="shared" si="10"/>
        <v>-21.261587817419922</v>
      </c>
      <c r="Y41">
        <v>-20.395145518679126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1414.4</v>
      </c>
      <c r="D42">
        <v>1459.05</v>
      </c>
      <c r="E42">
        <v>1401.5</v>
      </c>
      <c r="F42">
        <v>1450</v>
      </c>
      <c r="G42">
        <f>_xll.TA_TYPPRICE(D42,E42,F42)</f>
        <v>1436.8500000000001</v>
      </c>
      <c r="H42">
        <v>1435.8193465168024</v>
      </c>
      <c r="I42" t="str">
        <f t="shared" si="0"/>
        <v>UP</v>
      </c>
      <c r="J42">
        <v>1462.1615296316418</v>
      </c>
      <c r="K42">
        <v>1423.506916091115</v>
      </c>
      <c r="L42" t="str">
        <f t="shared" si="1"/>
        <v>No Confirmation</v>
      </c>
      <c r="M42" t="str">
        <f t="shared" si="2"/>
        <v>No Trend</v>
      </c>
      <c r="N42">
        <v>54.202748013250698</v>
      </c>
      <c r="O42" t="str">
        <f t="shared" si="3"/>
        <v>No Momentum</v>
      </c>
      <c r="P42" t="str">
        <f t="shared" si="4"/>
        <v>No Trend + Momentum</v>
      </c>
      <c r="Q42">
        <f t="shared" si="5"/>
        <v>48.5</v>
      </c>
      <c r="R42">
        <f t="shared" si="6"/>
        <v>57.549999999999955</v>
      </c>
      <c r="S42">
        <f t="shared" si="7"/>
        <v>0.84274543874891461</v>
      </c>
      <c r="T42" t="str">
        <f t="shared" si="8"/>
        <v>UP</v>
      </c>
      <c r="U42" t="str">
        <f t="shared" si="9"/>
        <v>No T+M+I</v>
      </c>
      <c r="V42">
        <v>1446.8332967160447</v>
      </c>
      <c r="W42">
        <v>1466.2214076852022</v>
      </c>
      <c r="X42">
        <f t="shared" si="10"/>
        <v>-19.388110969157424</v>
      </c>
      <c r="Y42">
        <v>-20.193738608774787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1459.9</v>
      </c>
      <c r="D43">
        <v>1470</v>
      </c>
      <c r="E43">
        <v>1433.85</v>
      </c>
      <c r="F43">
        <v>1438</v>
      </c>
      <c r="G43">
        <f>_xll.TA_TYPPRICE(D43,E43,F43)</f>
        <v>1447.2833333333335</v>
      </c>
      <c r="H43">
        <v>1441.5513399250681</v>
      </c>
      <c r="I43" t="str">
        <f t="shared" si="0"/>
        <v>DOWN</v>
      </c>
      <c r="J43">
        <v>1463.9034119357214</v>
      </c>
      <c r="K43">
        <v>1425.8053791819784</v>
      </c>
      <c r="L43" t="str">
        <f t="shared" si="1"/>
        <v>No Confirmation</v>
      </c>
      <c r="M43" t="str">
        <f t="shared" si="2"/>
        <v>No Trend</v>
      </c>
      <c r="N43">
        <v>47.221259838252173</v>
      </c>
      <c r="O43" t="str">
        <f t="shared" si="3"/>
        <v>No Momentum</v>
      </c>
      <c r="P43" t="str">
        <f t="shared" si="4"/>
        <v>No Trend + Momentum</v>
      </c>
      <c r="Q43">
        <f t="shared" si="5"/>
        <v>4.1500000000000909</v>
      </c>
      <c r="R43">
        <f t="shared" si="6"/>
        <v>36.150000000000091</v>
      </c>
      <c r="S43">
        <f t="shared" si="7"/>
        <v>0.11479944674965645</v>
      </c>
      <c r="T43" t="str">
        <f t="shared" si="8"/>
        <v>DOWN</v>
      </c>
      <c r="U43" t="str">
        <f t="shared" si="9"/>
        <v>No T+M+I</v>
      </c>
      <c r="V43">
        <v>1445.4743279904994</v>
      </c>
      <c r="W43">
        <v>1464.130933041854</v>
      </c>
      <c r="X43">
        <f t="shared" si="10"/>
        <v>-18.656605051354518</v>
      </c>
      <c r="Y43">
        <v>-19.886311897290732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1438</v>
      </c>
      <c r="D44">
        <v>1466.85</v>
      </c>
      <c r="E44">
        <v>1425</v>
      </c>
      <c r="F44">
        <v>1466</v>
      </c>
      <c r="G44">
        <f>_xll.TA_TYPPRICE(D44,E44,F44)</f>
        <v>1452.6166666666668</v>
      </c>
      <c r="H44">
        <v>1447.0840032958674</v>
      </c>
      <c r="I44" t="str">
        <f t="shared" si="0"/>
        <v>UP</v>
      </c>
      <c r="J44">
        <v>1464.5582092833388</v>
      </c>
      <c r="K44">
        <v>1425.6264060304277</v>
      </c>
      <c r="L44" t="str">
        <f t="shared" si="1"/>
        <v>UP</v>
      </c>
      <c r="M44" t="str">
        <f t="shared" si="2"/>
        <v>UP</v>
      </c>
      <c r="N44">
        <v>61.634324835840374</v>
      </c>
      <c r="O44" t="str">
        <f t="shared" si="3"/>
        <v>UP</v>
      </c>
      <c r="P44" t="str">
        <f t="shared" si="4"/>
        <v>UP</v>
      </c>
      <c r="Q44">
        <f t="shared" si="5"/>
        <v>41</v>
      </c>
      <c r="R44">
        <f t="shared" si="6"/>
        <v>41.849999999999909</v>
      </c>
      <c r="S44">
        <f t="shared" si="7"/>
        <v>0.97968936678614316</v>
      </c>
      <c r="T44" t="str">
        <f t="shared" si="8"/>
        <v>UP</v>
      </c>
      <c r="U44" t="str">
        <f t="shared" si="9"/>
        <v>UP</v>
      </c>
      <c r="V44">
        <v>1448.6321236842687</v>
      </c>
      <c r="W44">
        <v>1464.269382446161</v>
      </c>
      <c r="X44">
        <f t="shared" si="10"/>
        <v>-15.637258761892326</v>
      </c>
      <c r="Y44">
        <v>-19.036501270211051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1469.8</v>
      </c>
      <c r="D45">
        <v>1496</v>
      </c>
      <c r="E45">
        <v>1452</v>
      </c>
      <c r="F45">
        <v>1491</v>
      </c>
      <c r="G45">
        <f>_xll.TA_TYPPRICE(D45,E45,F45)</f>
        <v>1479.6666666666667</v>
      </c>
      <c r="H45">
        <v>1463.3753349812671</v>
      </c>
      <c r="I45" t="str">
        <f t="shared" si="0"/>
        <v>UP</v>
      </c>
      <c r="J45">
        <v>1471.5452738870413</v>
      </c>
      <c r="K45">
        <v>1431.4872046903326</v>
      </c>
      <c r="L45" t="str">
        <f t="shared" si="1"/>
        <v>UP</v>
      </c>
      <c r="M45" t="str">
        <f t="shared" si="2"/>
        <v>UP</v>
      </c>
      <c r="N45">
        <v>70.596103309317755</v>
      </c>
      <c r="O45" t="str">
        <f t="shared" si="3"/>
        <v>UP</v>
      </c>
      <c r="P45" t="str">
        <f t="shared" si="4"/>
        <v>UP</v>
      </c>
      <c r="Q45">
        <f t="shared" si="5"/>
        <v>39</v>
      </c>
      <c r="R45">
        <f t="shared" si="6"/>
        <v>44</v>
      </c>
      <c r="S45">
        <f t="shared" si="7"/>
        <v>0.88636363636363635</v>
      </c>
      <c r="T45" t="str">
        <f t="shared" si="8"/>
        <v>UP</v>
      </c>
      <c r="U45" t="str">
        <f t="shared" si="9"/>
        <v>UP</v>
      </c>
      <c r="V45">
        <v>1455.1502585020735</v>
      </c>
      <c r="W45">
        <v>1466.2494281908898</v>
      </c>
      <c r="X45">
        <f t="shared" si="10"/>
        <v>-11.099169688816346</v>
      </c>
      <c r="Y45">
        <v>-17.449034953932109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1507.8</v>
      </c>
      <c r="D46">
        <v>1512</v>
      </c>
      <c r="E46">
        <v>1480</v>
      </c>
      <c r="F46">
        <v>1487</v>
      </c>
      <c r="G46">
        <f>_xll.TA_TYPPRICE(D46,E46,F46)</f>
        <v>1493</v>
      </c>
      <c r="H46">
        <v>1478.1876674906334</v>
      </c>
      <c r="I46" t="str">
        <f t="shared" si="0"/>
        <v>UP</v>
      </c>
      <c r="J46">
        <v>1480.5352130232543</v>
      </c>
      <c r="K46">
        <v>1442.2678258702588</v>
      </c>
      <c r="L46" t="str">
        <f t="shared" si="1"/>
        <v>UP</v>
      </c>
      <c r="M46" t="str">
        <f t="shared" si="2"/>
        <v>UP</v>
      </c>
      <c r="N46">
        <v>67.445218540228908</v>
      </c>
      <c r="O46" t="str">
        <f t="shared" si="3"/>
        <v>UP</v>
      </c>
      <c r="P46" t="str">
        <f t="shared" si="4"/>
        <v>UP</v>
      </c>
      <c r="Q46">
        <f t="shared" si="5"/>
        <v>7</v>
      </c>
      <c r="R46">
        <f t="shared" si="6"/>
        <v>32</v>
      </c>
      <c r="S46">
        <f t="shared" si="7"/>
        <v>0.21875</v>
      </c>
      <c r="T46" t="str">
        <f t="shared" si="8"/>
        <v>No Indication</v>
      </c>
      <c r="U46" t="str">
        <f t="shared" si="9"/>
        <v>No T+M+I</v>
      </c>
      <c r="V46">
        <v>1460.0502187325237</v>
      </c>
      <c r="W46">
        <v>1467.7865075841573</v>
      </c>
      <c r="X46">
        <f t="shared" si="10"/>
        <v>-7.736288851633617</v>
      </c>
      <c r="Y46">
        <v>-15.506485733472411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1489.1</v>
      </c>
      <c r="D47">
        <v>1509.7</v>
      </c>
      <c r="E47">
        <v>1487</v>
      </c>
      <c r="F47">
        <v>1506</v>
      </c>
      <c r="G47">
        <f>_xll.TA_TYPPRICE(D47,E47,F47)</f>
        <v>1500.8999999999999</v>
      </c>
      <c r="H47">
        <v>1489.5438337453165</v>
      </c>
      <c r="I47" t="str">
        <f t="shared" si="0"/>
        <v>UP</v>
      </c>
      <c r="J47">
        <v>1487.0162767958645</v>
      </c>
      <c r="K47">
        <v>1452.2083090102012</v>
      </c>
      <c r="L47" t="str">
        <f t="shared" si="1"/>
        <v>UP</v>
      </c>
      <c r="M47" t="str">
        <f t="shared" si="2"/>
        <v>UP</v>
      </c>
      <c r="N47">
        <v>74.265113314506422</v>
      </c>
      <c r="O47" t="str">
        <f t="shared" si="3"/>
        <v>UP</v>
      </c>
      <c r="P47" t="str">
        <f t="shared" si="4"/>
        <v>UP</v>
      </c>
      <c r="Q47">
        <f t="shared" si="5"/>
        <v>19</v>
      </c>
      <c r="R47">
        <f t="shared" si="6"/>
        <v>22.700000000000045</v>
      </c>
      <c r="S47">
        <f t="shared" si="7"/>
        <v>0.8370044052863419</v>
      </c>
      <c r="T47" t="str">
        <f t="shared" si="8"/>
        <v>UP</v>
      </c>
      <c r="U47" t="str">
        <f t="shared" si="9"/>
        <v>UP</v>
      </c>
      <c r="V47">
        <v>1467.1194158505971</v>
      </c>
      <c r="W47">
        <v>1470.6171366519975</v>
      </c>
      <c r="X47">
        <f t="shared" si="10"/>
        <v>-3.4977208014004191</v>
      </c>
      <c r="Y47">
        <v>-13.104732747058012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1489.6000000000001</v>
      </c>
      <c r="AE47">
        <f t="shared" si="16"/>
        <v>1495.65</v>
      </c>
      <c r="AF47">
        <f t="shared" si="17"/>
        <v>1498.3500000000001</v>
      </c>
      <c r="AG47">
        <f t="shared" si="18"/>
        <v>1501.0500000000002</v>
      </c>
      <c r="AH47">
        <f t="shared" si="19"/>
        <v>1501.0500000000002</v>
      </c>
    </row>
    <row r="48" spans="1:34" x14ac:dyDescent="0.25">
      <c r="A48" t="s">
        <v>5</v>
      </c>
      <c r="B48" s="1">
        <v>42922</v>
      </c>
      <c r="C48">
        <v>1501</v>
      </c>
      <c r="D48">
        <v>1519</v>
      </c>
      <c r="E48">
        <v>1495</v>
      </c>
      <c r="F48">
        <v>1504</v>
      </c>
      <c r="G48">
        <f>_xll.TA_TYPPRICE(D48,E48,F48)</f>
        <v>1506</v>
      </c>
      <c r="H48">
        <v>1497.7719168726583</v>
      </c>
      <c r="I48" t="str">
        <f t="shared" si="0"/>
        <v>UP</v>
      </c>
      <c r="J48">
        <v>1494.123770841228</v>
      </c>
      <c r="K48">
        <v>1461.717573674601</v>
      </c>
      <c r="L48" t="str">
        <f t="shared" si="1"/>
        <v>UP</v>
      </c>
      <c r="M48" t="str">
        <f t="shared" si="2"/>
        <v>UP</v>
      </c>
      <c r="N48">
        <v>72.272949371161417</v>
      </c>
      <c r="O48" t="str">
        <f t="shared" si="3"/>
        <v>UP</v>
      </c>
      <c r="P48" t="str">
        <f t="shared" si="4"/>
        <v>UP</v>
      </c>
      <c r="Q48">
        <f t="shared" si="5"/>
        <v>9</v>
      </c>
      <c r="R48">
        <f t="shared" si="6"/>
        <v>24</v>
      </c>
      <c r="S48">
        <f t="shared" si="7"/>
        <v>0.375</v>
      </c>
      <c r="T48" t="str">
        <f t="shared" si="8"/>
        <v>No Indication</v>
      </c>
      <c r="U48" t="str">
        <f t="shared" si="9"/>
        <v>No T+M+I</v>
      </c>
      <c r="V48">
        <v>1472.7933518735822</v>
      </c>
      <c r="W48">
        <v>1473.0899413444422</v>
      </c>
      <c r="X48">
        <f t="shared" si="10"/>
        <v>-0.29658947085999898</v>
      </c>
      <c r="Y48">
        <v>-10.54310409181841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1502.65</v>
      </c>
      <c r="D49">
        <v>1515.2</v>
      </c>
      <c r="E49">
        <v>1497.6</v>
      </c>
      <c r="F49">
        <v>1506</v>
      </c>
      <c r="G49">
        <f>_xll.TA_TYPPRICE(D49,E49,F49)</f>
        <v>1506.2666666666667</v>
      </c>
      <c r="H49">
        <v>1502.0192917696625</v>
      </c>
      <c r="I49" t="str">
        <f t="shared" si="0"/>
        <v>UP</v>
      </c>
      <c r="J49">
        <v>1498.8073773209551</v>
      </c>
      <c r="K49">
        <v>1469.6914461913564</v>
      </c>
      <c r="L49" t="str">
        <f t="shared" si="1"/>
        <v>UP</v>
      </c>
      <c r="M49" t="str">
        <f t="shared" si="2"/>
        <v>UP</v>
      </c>
      <c r="N49">
        <v>73.172509684733171</v>
      </c>
      <c r="O49" t="str">
        <f t="shared" si="3"/>
        <v>UP</v>
      </c>
      <c r="P49" t="str">
        <f t="shared" si="4"/>
        <v>UP</v>
      </c>
      <c r="Q49">
        <f t="shared" si="5"/>
        <v>8.4000000000000909</v>
      </c>
      <c r="R49">
        <f t="shared" si="6"/>
        <v>17.600000000000136</v>
      </c>
      <c r="S49">
        <f t="shared" si="7"/>
        <v>0.47727272727272874</v>
      </c>
      <c r="T49" t="str">
        <f t="shared" si="8"/>
        <v>No Indication</v>
      </c>
      <c r="U49" t="str">
        <f t="shared" si="9"/>
        <v>No T+M+I</v>
      </c>
      <c r="V49">
        <v>1477.9020669699541</v>
      </c>
      <c r="W49">
        <v>1475.5277234670762</v>
      </c>
      <c r="X49">
        <f t="shared" si="10"/>
        <v>2.3743435028779913</v>
      </c>
      <c r="Y49">
        <v>-7.9596145728791292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1512</v>
      </c>
      <c r="D50">
        <v>1522</v>
      </c>
      <c r="E50">
        <v>1460.85</v>
      </c>
      <c r="F50">
        <v>1511</v>
      </c>
      <c r="G50">
        <f>_xll.TA_TYPPRICE(D50,E50,F50)</f>
        <v>1497.95</v>
      </c>
      <c r="H50">
        <v>1499.9846458848313</v>
      </c>
      <c r="I50" t="str">
        <f t="shared" si="0"/>
        <v>UP</v>
      </c>
      <c r="J50">
        <v>1503.9612934718539</v>
      </c>
      <c r="K50">
        <v>1467.726680371055</v>
      </c>
      <c r="L50" t="str">
        <f t="shared" si="1"/>
        <v>UP</v>
      </c>
      <c r="M50" t="str">
        <f t="shared" si="2"/>
        <v>UP</v>
      </c>
      <c r="N50">
        <v>75.642056441479227</v>
      </c>
      <c r="O50" t="str">
        <f t="shared" si="3"/>
        <v>UP</v>
      </c>
      <c r="P50" t="str">
        <f t="shared" si="4"/>
        <v>UP</v>
      </c>
      <c r="Q50">
        <f t="shared" si="5"/>
        <v>50.150000000000091</v>
      </c>
      <c r="R50">
        <f t="shared" si="6"/>
        <v>61.150000000000091</v>
      </c>
      <c r="S50">
        <f t="shared" si="7"/>
        <v>0.82011447260834036</v>
      </c>
      <c r="T50" t="str">
        <f t="shared" si="8"/>
        <v>UP</v>
      </c>
      <c r="U50" t="str">
        <f t="shared" si="9"/>
        <v>UP</v>
      </c>
      <c r="V50">
        <v>1482.9940566668843</v>
      </c>
      <c r="W50">
        <v>1478.155299506552</v>
      </c>
      <c r="X50">
        <f t="shared" si="10"/>
        <v>4.8387571603323067</v>
      </c>
      <c r="Y50">
        <v>-5.3999402262368417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1515.25</v>
      </c>
      <c r="D51">
        <v>1533</v>
      </c>
      <c r="E51">
        <v>1508</v>
      </c>
      <c r="F51">
        <v>1508</v>
      </c>
      <c r="G51">
        <f>_xll.TA_TYPPRICE(D51,E51,F51)</f>
        <v>1516.3333333333333</v>
      </c>
      <c r="H51">
        <v>1508.1589896090823</v>
      </c>
      <c r="I51" t="str">
        <f t="shared" si="0"/>
        <v>DOWN</v>
      </c>
      <c r="J51">
        <v>1510.4143393669974</v>
      </c>
      <c r="K51">
        <v>1476.6763069552649</v>
      </c>
      <c r="L51" t="str">
        <f t="shared" si="1"/>
        <v>No Confirmation</v>
      </c>
      <c r="M51" t="str">
        <f t="shared" si="2"/>
        <v>No Trend</v>
      </c>
      <c r="N51">
        <v>70.757017938607987</v>
      </c>
      <c r="O51" t="str">
        <f t="shared" si="3"/>
        <v>UP</v>
      </c>
      <c r="P51" t="str">
        <f t="shared" si="4"/>
        <v>No Trend + Momentum</v>
      </c>
      <c r="Q51">
        <f t="shared" si="5"/>
        <v>0</v>
      </c>
      <c r="R51">
        <f t="shared" si="6"/>
        <v>25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1486.841124871979</v>
      </c>
      <c r="W51">
        <v>1480.3660180616221</v>
      </c>
      <c r="X51">
        <f t="shared" si="10"/>
        <v>6.4751068103569196</v>
      </c>
      <c r="Y51">
        <v>-3.0249308189180892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1516</v>
      </c>
      <c r="D52">
        <v>1522.7</v>
      </c>
      <c r="E52">
        <v>1505</v>
      </c>
      <c r="F52">
        <v>1515</v>
      </c>
      <c r="G52">
        <f>_xll.TA_TYPPRICE(D52,E52,F52)</f>
        <v>1514.2333333333333</v>
      </c>
      <c r="H52">
        <v>1511.1961614712077</v>
      </c>
      <c r="I52" t="str">
        <f t="shared" si="0"/>
        <v>UP</v>
      </c>
      <c r="J52">
        <v>1513.1444861743314</v>
      </c>
      <c r="K52">
        <v>1482.970460965206</v>
      </c>
      <c r="L52" t="str">
        <f t="shared" si="1"/>
        <v>UP</v>
      </c>
      <c r="M52" t="str">
        <f t="shared" si="2"/>
        <v>UP</v>
      </c>
      <c r="N52">
        <v>75.392177128763578</v>
      </c>
      <c r="O52" t="str">
        <f t="shared" si="3"/>
        <v>UP</v>
      </c>
      <c r="P52" t="str">
        <f t="shared" si="4"/>
        <v>UP</v>
      </c>
      <c r="Q52">
        <f t="shared" si="5"/>
        <v>10</v>
      </c>
      <c r="R52">
        <f t="shared" si="6"/>
        <v>17.700000000000045</v>
      </c>
      <c r="S52">
        <f t="shared" si="7"/>
        <v>0.56497175141242795</v>
      </c>
      <c r="T52" t="str">
        <f t="shared" si="8"/>
        <v>No Indication</v>
      </c>
      <c r="U52" t="str">
        <f t="shared" si="9"/>
        <v>No T+M+I</v>
      </c>
      <c r="V52">
        <v>1491.1732595070591</v>
      </c>
      <c r="W52">
        <v>1482.9314982052056</v>
      </c>
      <c r="X52">
        <f t="shared" si="10"/>
        <v>8.2417613018535576</v>
      </c>
      <c r="Y52">
        <v>-0.77159239476375951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1518</v>
      </c>
      <c r="D53">
        <v>1588</v>
      </c>
      <c r="E53">
        <v>1518</v>
      </c>
      <c r="F53">
        <v>1581</v>
      </c>
      <c r="G53">
        <f>_xll.TA_TYPPRICE(D53,E53,F53)</f>
        <v>1562.3333333333333</v>
      </c>
      <c r="H53">
        <v>1536.7647474022706</v>
      </c>
      <c r="I53" t="str">
        <f t="shared" si="0"/>
        <v>UP</v>
      </c>
      <c r="J53">
        <v>1529.7790448022577</v>
      </c>
      <c r="K53">
        <v>1490.754802972938</v>
      </c>
      <c r="L53" t="str">
        <f t="shared" si="1"/>
        <v>UP</v>
      </c>
      <c r="M53" t="str">
        <f t="shared" si="2"/>
        <v>UP</v>
      </c>
      <c r="N53">
        <v>91.420150018017935</v>
      </c>
      <c r="O53" t="str">
        <f t="shared" si="3"/>
        <v>UP</v>
      </c>
      <c r="P53" t="str">
        <f t="shared" si="4"/>
        <v>UP</v>
      </c>
      <c r="Q53">
        <f t="shared" si="5"/>
        <v>63</v>
      </c>
      <c r="R53">
        <f t="shared" si="6"/>
        <v>70</v>
      </c>
      <c r="S53">
        <f t="shared" si="7"/>
        <v>0.9</v>
      </c>
      <c r="T53" t="str">
        <f t="shared" si="8"/>
        <v>UP</v>
      </c>
      <c r="U53" t="str">
        <f t="shared" si="9"/>
        <v>UP</v>
      </c>
      <c r="V53">
        <v>1504.9927580444346</v>
      </c>
      <c r="W53">
        <v>1490.1958316714865</v>
      </c>
      <c r="X53">
        <f t="shared" si="10"/>
        <v>14.796926372948064</v>
      </c>
      <c r="Y53">
        <v>2.3421113587786055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1526</v>
      </c>
      <c r="AE53">
        <f t="shared" si="16"/>
        <v>1544.75</v>
      </c>
      <c r="AF53">
        <f t="shared" si="17"/>
        <v>1553</v>
      </c>
      <c r="AG53">
        <f t="shared" si="18"/>
        <v>1561.25</v>
      </c>
      <c r="AH53">
        <f t="shared" si="19"/>
        <v>1561.25</v>
      </c>
    </row>
    <row r="54" spans="1:34" x14ac:dyDescent="0.25">
      <c r="A54" t="s">
        <v>5</v>
      </c>
      <c r="B54" s="1">
        <v>42930</v>
      </c>
      <c r="C54">
        <v>1591.85</v>
      </c>
      <c r="D54">
        <v>1594.85</v>
      </c>
      <c r="E54">
        <v>1554.2</v>
      </c>
      <c r="F54">
        <v>1570</v>
      </c>
      <c r="G54">
        <f>_xll.TA_TYPPRICE(D54,E54,F54)</f>
        <v>1573.0166666666667</v>
      </c>
      <c r="H54">
        <v>1554.8907070344685</v>
      </c>
      <c r="I54" t="str">
        <f t="shared" si="0"/>
        <v>UP</v>
      </c>
      <c r="J54">
        <v>1544.2392570684226</v>
      </c>
      <c r="K54">
        <v>1504.8537356456184</v>
      </c>
      <c r="L54" t="str">
        <f t="shared" si="1"/>
        <v>UP</v>
      </c>
      <c r="M54" t="str">
        <f t="shared" si="2"/>
        <v>UP</v>
      </c>
      <c r="N54">
        <v>80.497089323610879</v>
      </c>
      <c r="O54" t="str">
        <f t="shared" si="3"/>
        <v>UP</v>
      </c>
      <c r="P54" t="str">
        <f t="shared" si="4"/>
        <v>UP</v>
      </c>
      <c r="Q54">
        <f t="shared" si="5"/>
        <v>15.799999999999955</v>
      </c>
      <c r="R54">
        <f t="shared" si="6"/>
        <v>40.649999999999864</v>
      </c>
      <c r="S54">
        <f t="shared" si="7"/>
        <v>0.38868388683886856</v>
      </c>
      <c r="T54" t="str">
        <f t="shared" si="8"/>
        <v>No Indication</v>
      </c>
      <c r="U54" t="str">
        <f t="shared" si="9"/>
        <v>No T+M+I</v>
      </c>
      <c r="V54">
        <v>1514.9938721914446</v>
      </c>
      <c r="W54">
        <v>1496.1072515476726</v>
      </c>
      <c r="X54">
        <f t="shared" si="10"/>
        <v>18.886620643771948</v>
      </c>
      <c r="Y54">
        <v>5.6510132157772741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1569.7</v>
      </c>
      <c r="D55">
        <v>1574.9</v>
      </c>
      <c r="E55">
        <v>1543.4</v>
      </c>
      <c r="F55">
        <v>1549</v>
      </c>
      <c r="G55">
        <f>_xll.TA_TYPPRICE(D55,E55,F55)</f>
        <v>1555.7666666666667</v>
      </c>
      <c r="H55">
        <v>1555.3286868505675</v>
      </c>
      <c r="I55" t="str">
        <f t="shared" si="0"/>
        <v>DOWN</v>
      </c>
      <c r="J55">
        <v>1551.052755497662</v>
      </c>
      <c r="K55">
        <v>1513.4195721688143</v>
      </c>
      <c r="L55" t="str">
        <f t="shared" si="1"/>
        <v>No Confirmation</v>
      </c>
      <c r="M55" t="str">
        <f t="shared" si="2"/>
        <v>No Trend</v>
      </c>
      <c r="N55">
        <v>62.637436405496182</v>
      </c>
      <c r="O55" t="str">
        <f t="shared" si="3"/>
        <v>UP</v>
      </c>
      <c r="P55" t="str">
        <f t="shared" si="4"/>
        <v>No Trend + Momentum</v>
      </c>
      <c r="Q55">
        <f t="shared" si="5"/>
        <v>5.5999999999999091</v>
      </c>
      <c r="R55">
        <f t="shared" si="6"/>
        <v>31.5</v>
      </c>
      <c r="S55">
        <f t="shared" si="7"/>
        <v>0.1777777777777749</v>
      </c>
      <c r="T55" t="str">
        <f t="shared" si="8"/>
        <v>DOWN</v>
      </c>
      <c r="U55" t="str">
        <f t="shared" si="9"/>
        <v>No T+M+I</v>
      </c>
      <c r="V55">
        <v>1520.2255841619915</v>
      </c>
      <c r="W55">
        <v>1500.0252329145117</v>
      </c>
      <c r="X55">
        <f t="shared" si="10"/>
        <v>20.20035124747983</v>
      </c>
      <c r="Y55">
        <v>8.5608808221177846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1549.7</v>
      </c>
      <c r="D56">
        <v>1577.45</v>
      </c>
      <c r="E56">
        <v>1545.1</v>
      </c>
      <c r="F56">
        <v>1554</v>
      </c>
      <c r="G56">
        <f>_xll.TA_TYPPRICE(D56,E56,F56)</f>
        <v>1558.8500000000001</v>
      </c>
      <c r="H56">
        <v>1557.0893434252839</v>
      </c>
      <c r="I56" t="str">
        <f t="shared" si="0"/>
        <v>DOWN</v>
      </c>
      <c r="J56">
        <v>1556.9188098315149</v>
      </c>
      <c r="K56">
        <v>1520.4596672424111</v>
      </c>
      <c r="L56" t="str">
        <f t="shared" si="1"/>
        <v>No Confirmation</v>
      </c>
      <c r="M56" t="str">
        <f t="shared" si="2"/>
        <v>No Trend</v>
      </c>
      <c r="N56">
        <v>64.951738461265634</v>
      </c>
      <c r="O56" t="str">
        <f t="shared" si="3"/>
        <v>UP</v>
      </c>
      <c r="P56" t="str">
        <f t="shared" si="4"/>
        <v>No Trend + Momentum</v>
      </c>
      <c r="Q56">
        <f t="shared" si="5"/>
        <v>8.9000000000000909</v>
      </c>
      <c r="R56">
        <f t="shared" si="6"/>
        <v>32.350000000000136</v>
      </c>
      <c r="S56">
        <f t="shared" si="7"/>
        <v>0.27511591962905885</v>
      </c>
      <c r="T56" t="str">
        <f t="shared" si="8"/>
        <v>No Indication</v>
      </c>
      <c r="U56" t="str">
        <f t="shared" si="9"/>
        <v>No T+M+I</v>
      </c>
      <c r="V56">
        <v>1525.4216481370697</v>
      </c>
      <c r="W56">
        <v>1504.0233638097329</v>
      </c>
      <c r="X56">
        <f t="shared" si="10"/>
        <v>21.398284327336796</v>
      </c>
      <c r="Y56">
        <v>11.128361523161587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1561</v>
      </c>
      <c r="D57">
        <v>1576.5</v>
      </c>
      <c r="E57">
        <v>1551.1</v>
      </c>
      <c r="F57">
        <v>1567</v>
      </c>
      <c r="G57">
        <f>_xll.TA_TYPPRICE(D57,E57,F57)</f>
        <v>1564.8666666666668</v>
      </c>
      <c r="H57">
        <v>1560.9780050459754</v>
      </c>
      <c r="I57" t="str">
        <f t="shared" si="0"/>
        <v>UP</v>
      </c>
      <c r="J57">
        <v>1561.2701854245115</v>
      </c>
      <c r="K57">
        <v>1527.2686300774308</v>
      </c>
      <c r="L57" t="str">
        <f t="shared" si="1"/>
        <v>UP</v>
      </c>
      <c r="M57" t="str">
        <f t="shared" si="2"/>
        <v>UP</v>
      </c>
      <c r="N57">
        <v>70.824980400660863</v>
      </c>
      <c r="O57" t="str">
        <f t="shared" si="3"/>
        <v>UP</v>
      </c>
      <c r="P57" t="str">
        <f t="shared" si="4"/>
        <v>UP</v>
      </c>
      <c r="Q57">
        <f t="shared" si="5"/>
        <v>15.900000000000091</v>
      </c>
      <c r="R57">
        <f t="shared" si="6"/>
        <v>25.400000000000091</v>
      </c>
      <c r="S57">
        <f t="shared" si="7"/>
        <v>0.62598425196850527</v>
      </c>
      <c r="T57" t="str">
        <f t="shared" si="8"/>
        <v>No Indication</v>
      </c>
      <c r="U57" t="str">
        <f t="shared" si="9"/>
        <v>No T+M+I</v>
      </c>
      <c r="V57">
        <v>1531.8183176544437</v>
      </c>
      <c r="W57">
        <v>1508.6882998238268</v>
      </c>
      <c r="X57">
        <f t="shared" si="10"/>
        <v>23.130017830616907</v>
      </c>
      <c r="Y57">
        <v>13.528692784652652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1572</v>
      </c>
      <c r="D58">
        <v>1579</v>
      </c>
      <c r="E58">
        <v>1561.2</v>
      </c>
      <c r="F58">
        <v>1571</v>
      </c>
      <c r="G58">
        <f>_xll.TA_TYPPRICE(D58,E58,F58)</f>
        <v>1570.3999999999999</v>
      </c>
      <c r="H58">
        <v>1565.6890025229877</v>
      </c>
      <c r="I58" t="str">
        <f t="shared" si="0"/>
        <v>UP</v>
      </c>
      <c r="J58">
        <v>1565.2101442190644</v>
      </c>
      <c r="K58">
        <v>1534.8089345046683</v>
      </c>
      <c r="L58" t="str">
        <f t="shared" si="1"/>
        <v>UP</v>
      </c>
      <c r="M58" t="str">
        <f t="shared" si="2"/>
        <v>UP</v>
      </c>
      <c r="N58">
        <v>72.591518611332575</v>
      </c>
      <c r="O58" t="str">
        <f t="shared" si="3"/>
        <v>UP</v>
      </c>
      <c r="P58" t="str">
        <f t="shared" si="4"/>
        <v>UP</v>
      </c>
      <c r="Q58">
        <f t="shared" si="5"/>
        <v>9.7999999999999545</v>
      </c>
      <c r="R58">
        <f t="shared" si="6"/>
        <v>17.799999999999955</v>
      </c>
      <c r="S58">
        <f t="shared" si="7"/>
        <v>0.55056179775280789</v>
      </c>
      <c r="T58" t="str">
        <f t="shared" si="8"/>
        <v>No Indication</v>
      </c>
      <c r="U58" t="str">
        <f t="shared" si="9"/>
        <v>No T+M+I</v>
      </c>
      <c r="V58">
        <v>1537.8462687845292</v>
      </c>
      <c r="W58">
        <v>1513.3039813183582</v>
      </c>
      <c r="X58">
        <f t="shared" si="10"/>
        <v>24.542287466171047</v>
      </c>
      <c r="Y58">
        <v>15.731411720956331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1572</v>
      </c>
      <c r="D59">
        <v>1581.45</v>
      </c>
      <c r="E59">
        <v>1565</v>
      </c>
      <c r="F59">
        <v>1577</v>
      </c>
      <c r="G59">
        <f>_xll.TA_TYPPRICE(D59,E59,F59)</f>
        <v>1574.4833333333333</v>
      </c>
      <c r="H59">
        <v>1570.0861679281606</v>
      </c>
      <c r="I59" t="str">
        <f t="shared" si="0"/>
        <v>UP</v>
      </c>
      <c r="J59">
        <v>1568.8190010592723</v>
      </c>
      <c r="K59">
        <v>1541.5180601702975</v>
      </c>
      <c r="L59" t="str">
        <f t="shared" si="1"/>
        <v>UP</v>
      </c>
      <c r="M59" t="str">
        <f t="shared" si="2"/>
        <v>UP</v>
      </c>
      <c r="N59">
        <v>75.385966057818948</v>
      </c>
      <c r="O59" t="str">
        <f t="shared" si="3"/>
        <v>UP</v>
      </c>
      <c r="P59" t="str">
        <f t="shared" si="4"/>
        <v>UP</v>
      </c>
      <c r="Q59">
        <f t="shared" si="5"/>
        <v>12</v>
      </c>
      <c r="R59">
        <f t="shared" si="6"/>
        <v>16.450000000000045</v>
      </c>
      <c r="S59">
        <f t="shared" si="7"/>
        <v>0.72948328267477003</v>
      </c>
      <c r="T59" t="str">
        <f t="shared" si="8"/>
        <v>No Indication</v>
      </c>
      <c r="U59" t="str">
        <f t="shared" si="9"/>
        <v>No T+M+I</v>
      </c>
      <c r="V59">
        <v>1543.8699197407554</v>
      </c>
      <c r="W59">
        <v>1518.0222049244057</v>
      </c>
      <c r="X59">
        <f t="shared" si="10"/>
        <v>25.847714816349708</v>
      </c>
      <c r="Y59">
        <v>17.754672340035007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1578</v>
      </c>
      <c r="D60">
        <v>1619</v>
      </c>
      <c r="E60">
        <v>1576.95</v>
      </c>
      <c r="F60">
        <v>1591</v>
      </c>
      <c r="G60">
        <f>_xll.TA_TYPPRICE(D60,E60,F60)</f>
        <v>1595.6499999999999</v>
      </c>
      <c r="H60">
        <v>1582.8680839640801</v>
      </c>
      <c r="I60" t="str">
        <f t="shared" si="0"/>
        <v>UP</v>
      </c>
      <c r="J60">
        <v>1579.9703341572117</v>
      </c>
      <c r="K60">
        <v>1549.391824576898</v>
      </c>
      <c r="L60" t="str">
        <f t="shared" si="1"/>
        <v>UP</v>
      </c>
      <c r="M60" t="str">
        <f t="shared" si="2"/>
        <v>UP</v>
      </c>
      <c r="N60">
        <v>81.027751599909323</v>
      </c>
      <c r="O60" t="str">
        <f t="shared" si="3"/>
        <v>UP</v>
      </c>
      <c r="P60" t="str">
        <f t="shared" si="4"/>
        <v>UP</v>
      </c>
      <c r="Q60">
        <f t="shared" si="5"/>
        <v>14.049999999999955</v>
      </c>
      <c r="R60">
        <f t="shared" si="6"/>
        <v>42.049999999999955</v>
      </c>
      <c r="S60">
        <f t="shared" si="7"/>
        <v>0.3341260404280611</v>
      </c>
      <c r="T60" t="str">
        <f t="shared" si="8"/>
        <v>No Indication</v>
      </c>
      <c r="U60" t="str">
        <f t="shared" si="9"/>
        <v>No T+M+I</v>
      </c>
      <c r="V60">
        <v>1551.1207013191008</v>
      </c>
      <c r="W60">
        <v>1523.427967522598</v>
      </c>
      <c r="X60">
        <f t="shared" si="10"/>
        <v>27.692733796502807</v>
      </c>
      <c r="Y60">
        <v>19.742284631328566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1596.7</v>
      </c>
      <c r="D61">
        <v>1623.7</v>
      </c>
      <c r="E61">
        <v>1586.1</v>
      </c>
      <c r="F61">
        <v>1616</v>
      </c>
      <c r="G61">
        <f>_xll.TA_TYPPRICE(D61,E61,F61)</f>
        <v>1608.6000000000001</v>
      </c>
      <c r="H61">
        <v>1595.7340419820403</v>
      </c>
      <c r="I61" t="str">
        <f t="shared" si="0"/>
        <v>UP</v>
      </c>
      <c r="J61">
        <v>1589.6880376778313</v>
      </c>
      <c r="K61">
        <v>1557.5491968931428</v>
      </c>
      <c r="L61" t="str">
        <f t="shared" si="1"/>
        <v>UP</v>
      </c>
      <c r="M61" t="str">
        <f t="shared" si="2"/>
        <v>UP</v>
      </c>
      <c r="N61">
        <v>87.449143036604866</v>
      </c>
      <c r="O61" t="str">
        <f t="shared" si="3"/>
        <v>UP</v>
      </c>
      <c r="P61" t="str">
        <f t="shared" si="4"/>
        <v>UP</v>
      </c>
      <c r="Q61">
        <f t="shared" si="5"/>
        <v>29.900000000000091</v>
      </c>
      <c r="R61">
        <f t="shared" si="6"/>
        <v>37.600000000000136</v>
      </c>
      <c r="S61">
        <f t="shared" si="7"/>
        <v>0.79521276595744639</v>
      </c>
      <c r="T61" t="str">
        <f t="shared" si="8"/>
        <v>No Indication</v>
      </c>
      <c r="U61" t="str">
        <f t="shared" si="9"/>
        <v>No T+M+I</v>
      </c>
      <c r="V61">
        <v>1561.102131885393</v>
      </c>
      <c r="W61">
        <v>1530.2851551135166</v>
      </c>
      <c r="X61">
        <f t="shared" si="10"/>
        <v>30.816976771876398</v>
      </c>
      <c r="Y61">
        <v>21.957223059438132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1624.7</v>
      </c>
      <c r="D62">
        <v>1724</v>
      </c>
      <c r="E62">
        <v>1605.25</v>
      </c>
      <c r="F62">
        <v>1722</v>
      </c>
      <c r="G62">
        <f>_xll.TA_TYPPRICE(D62,E62,F62)</f>
        <v>1683.75</v>
      </c>
      <c r="H62">
        <v>1639.7420209910201</v>
      </c>
      <c r="I62" t="str">
        <f t="shared" si="0"/>
        <v>UP</v>
      </c>
      <c r="J62">
        <v>1619.5351404160911</v>
      </c>
      <c r="K62">
        <v>1568.1493753613333</v>
      </c>
      <c r="L62" t="str">
        <f t="shared" si="1"/>
        <v>UP</v>
      </c>
      <c r="M62" t="str">
        <f t="shared" si="2"/>
        <v>UP</v>
      </c>
      <c r="N62">
        <v>95.507684611535353</v>
      </c>
      <c r="O62" t="str">
        <f t="shared" si="3"/>
        <v>UP</v>
      </c>
      <c r="P62" t="str">
        <f t="shared" si="4"/>
        <v>UP</v>
      </c>
      <c r="Q62">
        <f t="shared" si="5"/>
        <v>116.75</v>
      </c>
      <c r="R62">
        <f t="shared" si="6"/>
        <v>118.75</v>
      </c>
      <c r="S62">
        <f t="shared" si="7"/>
        <v>0.98315789473684212</v>
      </c>
      <c r="T62" t="str">
        <f t="shared" si="8"/>
        <v>UP</v>
      </c>
      <c r="U62" t="str">
        <f t="shared" si="9"/>
        <v>UP</v>
      </c>
      <c r="V62">
        <v>1585.8556500568709</v>
      </c>
      <c r="W62">
        <v>1544.4862547347375</v>
      </c>
      <c r="X62">
        <f t="shared" si="10"/>
        <v>41.369395322133414</v>
      </c>
      <c r="Y62">
        <v>25.839657511977187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1618.8000000000002</v>
      </c>
      <c r="AE62">
        <f t="shared" si="16"/>
        <v>1650.6000000000001</v>
      </c>
      <c r="AF62">
        <f t="shared" si="17"/>
        <v>1664.65</v>
      </c>
      <c r="AG62">
        <f t="shared" si="18"/>
        <v>1678.65</v>
      </c>
    </row>
    <row r="63" spans="1:34" x14ac:dyDescent="0.25">
      <c r="A63" t="s">
        <v>5</v>
      </c>
      <c r="B63" s="1">
        <v>42943</v>
      </c>
      <c r="C63">
        <v>1747.25</v>
      </c>
      <c r="D63">
        <v>1798</v>
      </c>
      <c r="E63">
        <v>1742</v>
      </c>
      <c r="F63">
        <v>1783</v>
      </c>
      <c r="G63">
        <f>_xll.TA_TYPPRICE(D63,E63,F63)</f>
        <v>1774.3333333333333</v>
      </c>
      <c r="H63">
        <v>1707.0376771621768</v>
      </c>
      <c r="I63" t="str">
        <f t="shared" si="0"/>
        <v>UP</v>
      </c>
      <c r="J63">
        <v>1659.1939981014041</v>
      </c>
      <c r="K63">
        <v>1606.7828475032593</v>
      </c>
      <c r="L63" t="str">
        <f t="shared" si="1"/>
        <v>UP</v>
      </c>
      <c r="M63" t="str">
        <f t="shared" si="2"/>
        <v>UP</v>
      </c>
      <c r="N63">
        <v>96.927001569829869</v>
      </c>
      <c r="O63" t="str">
        <f t="shared" si="3"/>
        <v>UP</v>
      </c>
      <c r="P63" t="str">
        <f t="shared" si="4"/>
        <v>UP</v>
      </c>
      <c r="Q63">
        <f t="shared" si="5"/>
        <v>41</v>
      </c>
      <c r="R63">
        <f t="shared" si="6"/>
        <v>56</v>
      </c>
      <c r="S63">
        <f t="shared" si="7"/>
        <v>0.7321428571428571</v>
      </c>
      <c r="T63" t="str">
        <f t="shared" si="8"/>
        <v>No Indication</v>
      </c>
      <c r="U63" t="str">
        <f t="shared" si="9"/>
        <v>No T+M+I</v>
      </c>
      <c r="V63">
        <v>1616.1855500481215</v>
      </c>
      <c r="W63">
        <v>1562.1539395692014</v>
      </c>
      <c r="X63">
        <f t="shared" si="10"/>
        <v>54.031610478920129</v>
      </c>
      <c r="Y63">
        <v>31.478048105365776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1765</v>
      </c>
      <c r="D64">
        <v>1861</v>
      </c>
      <c r="E64">
        <v>1765</v>
      </c>
      <c r="F64">
        <v>1844.95</v>
      </c>
      <c r="G64">
        <f>_xll.TA_TYPPRICE(D64,E64,F64)</f>
        <v>1823.6499999999999</v>
      </c>
      <c r="H64">
        <v>1765.3438385810882</v>
      </c>
      <c r="I64" t="str">
        <f t="shared" si="0"/>
        <v>UP</v>
      </c>
      <c r="J64">
        <v>1704.0397763010922</v>
      </c>
      <c r="K64">
        <v>1641.9422147247572</v>
      </c>
      <c r="L64" t="str">
        <f t="shared" si="1"/>
        <v>UP</v>
      </c>
      <c r="M64" t="str">
        <f t="shared" si="2"/>
        <v>UP</v>
      </c>
      <c r="N64">
        <v>97.806692573876319</v>
      </c>
      <c r="O64" t="str">
        <f t="shared" si="3"/>
        <v>UP</v>
      </c>
      <c r="P64" t="str">
        <f t="shared" si="4"/>
        <v>UP</v>
      </c>
      <c r="Q64">
        <f t="shared" si="5"/>
        <v>79.950000000000045</v>
      </c>
      <c r="R64">
        <f t="shared" si="6"/>
        <v>96</v>
      </c>
      <c r="S64">
        <f t="shared" si="7"/>
        <v>0.83281250000000051</v>
      </c>
      <c r="T64" t="str">
        <f t="shared" si="8"/>
        <v>UP</v>
      </c>
      <c r="U64" t="str">
        <f t="shared" si="9"/>
        <v>UP</v>
      </c>
      <c r="V64">
        <v>1651.380080809949</v>
      </c>
      <c r="W64">
        <v>1583.1017958974087</v>
      </c>
      <c r="X64">
        <f t="shared" si="10"/>
        <v>68.278284912540357</v>
      </c>
      <c r="Y64">
        <v>38.838095466800695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1775.95</v>
      </c>
      <c r="AE64">
        <f t="shared" si="16"/>
        <v>1801.65</v>
      </c>
      <c r="AF64">
        <f t="shared" si="17"/>
        <v>1813</v>
      </c>
      <c r="AG64">
        <f t="shared" si="18"/>
        <v>1824.3500000000001</v>
      </c>
    </row>
    <row r="65" spans="1:33" x14ac:dyDescent="0.25">
      <c r="A65" t="s">
        <v>5</v>
      </c>
      <c r="B65" s="1">
        <v>42947</v>
      </c>
      <c r="C65">
        <v>1850</v>
      </c>
      <c r="D65">
        <v>1858</v>
      </c>
      <c r="E65">
        <v>1803.15</v>
      </c>
      <c r="F65">
        <v>1811.9</v>
      </c>
      <c r="G65">
        <f>_xll.TA_TYPPRICE(D65,E65,F65)</f>
        <v>1824.3500000000001</v>
      </c>
      <c r="H65">
        <v>1794.8469192905441</v>
      </c>
      <c r="I65" t="str">
        <f t="shared" si="0"/>
        <v>UP</v>
      </c>
      <c r="J65">
        <v>1738.2531593452939</v>
      </c>
      <c r="K65">
        <v>1677.7661670081445</v>
      </c>
      <c r="L65" t="str">
        <f t="shared" si="1"/>
        <v>UP</v>
      </c>
      <c r="M65" t="str">
        <f t="shared" si="2"/>
        <v>UP</v>
      </c>
      <c r="N65">
        <v>82.128321910774417</v>
      </c>
      <c r="O65" t="str">
        <f t="shared" si="3"/>
        <v>UP</v>
      </c>
      <c r="P65" t="str">
        <f t="shared" si="4"/>
        <v>UP</v>
      </c>
      <c r="Q65">
        <f t="shared" si="5"/>
        <v>8.75</v>
      </c>
      <c r="R65">
        <f t="shared" si="6"/>
        <v>54.849999999999909</v>
      </c>
      <c r="S65">
        <f t="shared" si="7"/>
        <v>0.15952597994530565</v>
      </c>
      <c r="T65" t="str">
        <f t="shared" si="8"/>
        <v>DOWN</v>
      </c>
      <c r="U65" t="str">
        <f t="shared" si="9"/>
        <v>No T+M+I</v>
      </c>
      <c r="V65">
        <v>1676.0754529930339</v>
      </c>
      <c r="W65">
        <v>1600.0498110161191</v>
      </c>
      <c r="X65">
        <f t="shared" si="10"/>
        <v>76.025641976914812</v>
      </c>
      <c r="Y65">
        <v>46.27560476882352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1818.7</v>
      </c>
      <c r="D66">
        <v>1838</v>
      </c>
      <c r="E66">
        <v>1809.15</v>
      </c>
      <c r="F66">
        <v>1829</v>
      </c>
      <c r="G66">
        <f>_xll.TA_TYPPRICE(D66,E66,F66)</f>
        <v>1825.3833333333332</v>
      </c>
      <c r="H66">
        <v>1810.1151263119386</v>
      </c>
      <c r="I66" t="str">
        <f t="shared" si="0"/>
        <v>UP</v>
      </c>
      <c r="J66">
        <v>1760.4191239352285</v>
      </c>
      <c r="K66">
        <v>1706.962574339668</v>
      </c>
      <c r="L66" t="str">
        <f t="shared" si="1"/>
        <v>UP</v>
      </c>
      <c r="M66" t="str">
        <f t="shared" si="2"/>
        <v>UP</v>
      </c>
      <c r="N66">
        <v>83.807094241121845</v>
      </c>
      <c r="O66" t="str">
        <f t="shared" si="3"/>
        <v>UP</v>
      </c>
      <c r="P66" t="str">
        <f t="shared" si="4"/>
        <v>UP</v>
      </c>
      <c r="Q66">
        <f t="shared" si="5"/>
        <v>19.849999999999909</v>
      </c>
      <c r="R66">
        <f t="shared" si="6"/>
        <v>28.849999999999909</v>
      </c>
      <c r="S66">
        <f t="shared" si="7"/>
        <v>0.68804159445407176</v>
      </c>
      <c r="T66" t="str">
        <f t="shared" si="8"/>
        <v>No Indication</v>
      </c>
      <c r="U66" t="str">
        <f t="shared" si="9"/>
        <v>No T+M+I</v>
      </c>
      <c r="V66">
        <v>1699.6023063787209</v>
      </c>
      <c r="W66">
        <v>1617.0090842741843</v>
      </c>
      <c r="X66">
        <f t="shared" si="10"/>
        <v>82.593222104536608</v>
      </c>
      <c r="Y66">
        <v>53.539128235966139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1830</v>
      </c>
      <c r="D67">
        <v>1842.95</v>
      </c>
      <c r="E67">
        <v>1813.05</v>
      </c>
      <c r="F67">
        <v>1820.55</v>
      </c>
      <c r="G67">
        <f>_xll.TA_TYPPRICE(D67,E67,F67)</f>
        <v>1825.5166666666667</v>
      </c>
      <c r="H67">
        <v>1817.8158964893028</v>
      </c>
      <c r="I67" t="str">
        <f t="shared" ref="I67:I107" si="20">IF(F67&gt;H67,"UP","DOWN")</f>
        <v>UP</v>
      </c>
      <c r="J67">
        <v>1778.759318616289</v>
      </c>
      <c r="K67">
        <v>1730.5375578197418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79.211063497163138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7.5</v>
      </c>
      <c r="R67">
        <f t="shared" ref="R67:R107" si="26">D67-E67</f>
        <v>29.900000000000091</v>
      </c>
      <c r="S67">
        <f t="shared" ref="S67:S107" si="27">Q67/R67</f>
        <v>0.25083612040133701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1718.2096438589176</v>
      </c>
      <c r="W67">
        <v>1632.0861891427633</v>
      </c>
      <c r="X67">
        <f t="shared" ref="X67:X107" si="30">V67-W67</f>
        <v>86.123454716154356</v>
      </c>
      <c r="Y67">
        <v>60.055993532003782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1822</v>
      </c>
      <c r="D68">
        <v>1828.9</v>
      </c>
      <c r="E68">
        <v>1772.3</v>
      </c>
      <c r="F68">
        <v>1784.55</v>
      </c>
      <c r="G68">
        <f>_xll.TA_TYPPRICE(D68,E68,F68)</f>
        <v>1795.25</v>
      </c>
      <c r="H68">
        <v>1806.5329482446514</v>
      </c>
      <c r="I68" t="str">
        <f t="shared" si="20"/>
        <v>DOWN</v>
      </c>
      <c r="J68">
        <v>1789.9016922571136</v>
      </c>
      <c r="K68">
        <v>1739.8181005264657</v>
      </c>
      <c r="L68" t="str">
        <f t="shared" si="21"/>
        <v>No Confirmation</v>
      </c>
      <c r="M68" t="str">
        <f t="shared" si="22"/>
        <v>No Trend</v>
      </c>
      <c r="N68">
        <v>61.306476638881769</v>
      </c>
      <c r="O68" t="str">
        <f t="shared" si="23"/>
        <v>UP</v>
      </c>
      <c r="P68" t="str">
        <f t="shared" si="24"/>
        <v>No Trend + Momentum</v>
      </c>
      <c r="Q68">
        <f t="shared" si="25"/>
        <v>12.25</v>
      </c>
      <c r="R68">
        <f t="shared" si="26"/>
        <v>56.600000000000136</v>
      </c>
      <c r="S68">
        <f t="shared" si="27"/>
        <v>0.21643109540635991</v>
      </c>
      <c r="T68" t="str">
        <f t="shared" si="28"/>
        <v>No Indication</v>
      </c>
      <c r="U68" t="str">
        <f t="shared" si="29"/>
        <v>No T+M+I</v>
      </c>
      <c r="V68">
        <v>1728.4158524960071</v>
      </c>
      <c r="W68">
        <v>1643.3798047618179</v>
      </c>
      <c r="X68">
        <f t="shared" si="30"/>
        <v>85.036047734189196</v>
      </c>
      <c r="Y68">
        <v>65.052004372440862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1770</v>
      </c>
      <c r="D69">
        <v>1815.25</v>
      </c>
      <c r="E69">
        <v>1763.55</v>
      </c>
      <c r="F69">
        <v>1815.25</v>
      </c>
      <c r="G69">
        <f>_xll.TA_TYPPRICE(D69,E69,F69)</f>
        <v>1798.0166666666667</v>
      </c>
      <c r="H69">
        <v>1802.2748074556589</v>
      </c>
      <c r="I69" t="str">
        <f t="shared" si="20"/>
        <v>UP</v>
      </c>
      <c r="J69">
        <v>1795.5346495333106</v>
      </c>
      <c r="K69">
        <v>1745.0918559650288</v>
      </c>
      <c r="L69" t="str">
        <f t="shared" si="21"/>
        <v>UP</v>
      </c>
      <c r="M69" t="str">
        <f t="shared" si="22"/>
        <v>UP</v>
      </c>
      <c r="N69">
        <v>68.819398007586358</v>
      </c>
      <c r="O69" t="str">
        <f t="shared" si="23"/>
        <v>UP</v>
      </c>
      <c r="P69" t="str">
        <f t="shared" si="24"/>
        <v>UP</v>
      </c>
      <c r="Q69">
        <f t="shared" si="25"/>
        <v>51.700000000000045</v>
      </c>
      <c r="R69">
        <f t="shared" si="26"/>
        <v>51.700000000000045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1741.7749521120061</v>
      </c>
      <c r="W69">
        <v>1656.1109303350165</v>
      </c>
      <c r="X69">
        <f t="shared" si="30"/>
        <v>85.664021776989557</v>
      </c>
      <c r="Y69">
        <v>69.174407853350601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1769.45</v>
      </c>
      <c r="AE69">
        <f t="shared" si="36"/>
        <v>1783.3000000000002</v>
      </c>
      <c r="AF69">
        <f t="shared" si="37"/>
        <v>1789.4</v>
      </c>
      <c r="AG69">
        <f t="shared" si="38"/>
        <v>1795.5</v>
      </c>
    </row>
    <row r="70" spans="1:33" x14ac:dyDescent="0.25">
      <c r="A70" t="s">
        <v>5</v>
      </c>
      <c r="B70" s="1">
        <v>42954</v>
      </c>
      <c r="C70">
        <v>1810</v>
      </c>
      <c r="D70">
        <v>1817</v>
      </c>
      <c r="E70">
        <v>1793.75</v>
      </c>
      <c r="F70">
        <v>1798.5</v>
      </c>
      <c r="G70">
        <f>_xll.TA_TYPPRICE(D70,E70,F70)</f>
        <v>1803.0833333333333</v>
      </c>
      <c r="H70">
        <v>1802.6790703944962</v>
      </c>
      <c r="I70" t="str">
        <f t="shared" si="20"/>
        <v>DOWN</v>
      </c>
      <c r="J70">
        <v>1800.3047274147971</v>
      </c>
      <c r="K70">
        <v>1755.904776861689</v>
      </c>
      <c r="L70" t="str">
        <f t="shared" si="21"/>
        <v>No Confirmation</v>
      </c>
      <c r="M70" t="str">
        <f t="shared" si="22"/>
        <v>No Trend</v>
      </c>
      <c r="N70">
        <v>60.771917156744593</v>
      </c>
      <c r="O70" t="str">
        <f t="shared" si="23"/>
        <v>UP</v>
      </c>
      <c r="P70" t="str">
        <f t="shared" si="24"/>
        <v>No Trend + Momentum</v>
      </c>
      <c r="Q70">
        <f t="shared" si="25"/>
        <v>4.75</v>
      </c>
      <c r="R70">
        <f t="shared" si="26"/>
        <v>23.25</v>
      </c>
      <c r="S70">
        <f t="shared" si="27"/>
        <v>0.20430107526881722</v>
      </c>
      <c r="T70" t="str">
        <f t="shared" si="28"/>
        <v>No Indication</v>
      </c>
      <c r="U70" t="str">
        <f t="shared" si="29"/>
        <v>No T+M+I</v>
      </c>
      <c r="V70">
        <v>1750.5018825563129</v>
      </c>
      <c r="W70">
        <v>1666.658268828719</v>
      </c>
      <c r="X70">
        <f t="shared" si="30"/>
        <v>83.843613727593947</v>
      </c>
      <c r="Y70">
        <v>72.108249028199268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1799</v>
      </c>
      <c r="D71">
        <v>1802</v>
      </c>
      <c r="E71">
        <v>1754</v>
      </c>
      <c r="F71">
        <v>1763</v>
      </c>
      <c r="G71">
        <f>_xll.TA_TYPPRICE(D71,E71,F71)</f>
        <v>1773</v>
      </c>
      <c r="H71">
        <v>1787.8395351972481</v>
      </c>
      <c r="I71" t="str">
        <f t="shared" si="20"/>
        <v>DOWN</v>
      </c>
      <c r="J71">
        <v>1800.6814546559533</v>
      </c>
      <c r="K71">
        <v>1755.481493114647</v>
      </c>
      <c r="L71" t="str">
        <f t="shared" si="21"/>
        <v>No Confirmation</v>
      </c>
      <c r="M71" t="str">
        <f t="shared" si="22"/>
        <v>No Trend</v>
      </c>
      <c r="N71">
        <v>46.398081862197266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48</v>
      </c>
      <c r="S71">
        <f t="shared" si="27"/>
        <v>0.1875</v>
      </c>
      <c r="T71" t="str">
        <f t="shared" si="28"/>
        <v>DOWN</v>
      </c>
      <c r="U71" t="str">
        <f t="shared" si="29"/>
        <v>No T+M+I</v>
      </c>
      <c r="V71">
        <v>1752.4246698553418</v>
      </c>
      <c r="W71">
        <v>1673.7946933599251</v>
      </c>
      <c r="X71">
        <f t="shared" si="30"/>
        <v>78.629976495416713</v>
      </c>
      <c r="Y71">
        <v>73.41259452164276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1756</v>
      </c>
      <c r="D72">
        <v>1774.45</v>
      </c>
      <c r="E72">
        <v>1736</v>
      </c>
      <c r="F72">
        <v>1737.2</v>
      </c>
      <c r="G72">
        <f>_xll.TA_TYPPRICE(D72,E72,F72)</f>
        <v>1749.2166666666665</v>
      </c>
      <c r="H72">
        <v>1768.5281009319574</v>
      </c>
      <c r="I72" t="str">
        <f t="shared" si="20"/>
        <v>DOWN</v>
      </c>
      <c r="J72">
        <v>1794.852242510186</v>
      </c>
      <c r="K72">
        <v>1751.1522724225033</v>
      </c>
      <c r="L72" t="str">
        <f t="shared" si="21"/>
        <v>DOWN</v>
      </c>
      <c r="M72" t="str">
        <f t="shared" si="22"/>
        <v>DOWN</v>
      </c>
      <c r="N72">
        <v>38.191881024791073</v>
      </c>
      <c r="O72" t="str">
        <f t="shared" si="23"/>
        <v>DOWN</v>
      </c>
      <c r="P72" t="str">
        <f t="shared" si="24"/>
        <v>DOWN</v>
      </c>
      <c r="Q72">
        <f t="shared" si="25"/>
        <v>1.2000000000000455</v>
      </c>
      <c r="R72">
        <f t="shared" si="26"/>
        <v>38.450000000000045</v>
      </c>
      <c r="S72">
        <f t="shared" si="27"/>
        <v>3.1209362808843798E-2</v>
      </c>
      <c r="T72" t="str">
        <f t="shared" si="28"/>
        <v>DOWN</v>
      </c>
      <c r="U72" t="str">
        <f t="shared" si="29"/>
        <v>DOWN</v>
      </c>
      <c r="V72">
        <v>1750.0824129545199</v>
      </c>
      <c r="W72">
        <v>1678.4913827406713</v>
      </c>
      <c r="X72">
        <f t="shared" si="30"/>
        <v>71.591030213848626</v>
      </c>
      <c r="Y72">
        <v>73.04828166008393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1741.55</v>
      </c>
      <c r="D73">
        <v>1744.2</v>
      </c>
      <c r="E73">
        <v>1710.1</v>
      </c>
      <c r="F73">
        <v>1733</v>
      </c>
      <c r="G73">
        <f>_xll.TA_TYPPRICE(D73,E73,F73)</f>
        <v>1729.1000000000001</v>
      </c>
      <c r="H73">
        <v>1748.8140504659787</v>
      </c>
      <c r="I73" t="str">
        <f t="shared" si="20"/>
        <v>DOWN</v>
      </c>
      <c r="J73">
        <v>1783.5961886190335</v>
      </c>
      <c r="K73">
        <v>1742.0295452175026</v>
      </c>
      <c r="L73" t="str">
        <f t="shared" si="21"/>
        <v>DOWN</v>
      </c>
      <c r="M73" t="str">
        <f t="shared" si="22"/>
        <v>DOWN</v>
      </c>
      <c r="N73">
        <v>36.865106261033368</v>
      </c>
      <c r="O73" t="str">
        <f t="shared" si="23"/>
        <v>DOWN</v>
      </c>
      <c r="P73" t="str">
        <f t="shared" si="24"/>
        <v>DOWN</v>
      </c>
      <c r="Q73">
        <f t="shared" si="25"/>
        <v>22.900000000000091</v>
      </c>
      <c r="R73">
        <f t="shared" si="26"/>
        <v>34.100000000000136</v>
      </c>
      <c r="S73">
        <f t="shared" si="27"/>
        <v>0.67155425219941345</v>
      </c>
      <c r="T73" t="str">
        <f t="shared" si="28"/>
        <v>No Indication</v>
      </c>
      <c r="U73" t="str">
        <f t="shared" si="29"/>
        <v>No T+M+I</v>
      </c>
      <c r="V73">
        <v>1747.4543494230552</v>
      </c>
      <c r="W73">
        <v>1682.5290580932142</v>
      </c>
      <c r="X73">
        <f t="shared" si="30"/>
        <v>64.925291329841002</v>
      </c>
      <c r="Y73">
        <v>71.423683594035339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1707</v>
      </c>
      <c r="D74">
        <v>1757.3</v>
      </c>
      <c r="E74">
        <v>1702.15</v>
      </c>
      <c r="F74">
        <v>1740</v>
      </c>
      <c r="G74">
        <f>_xll.TA_TYPPRICE(D74,E74,F74)</f>
        <v>1733.1499999999999</v>
      </c>
      <c r="H74">
        <v>1740.9820252329891</v>
      </c>
      <c r="I74" t="str">
        <f t="shared" si="20"/>
        <v>DOWN</v>
      </c>
      <c r="J74">
        <v>1777.7525911481371</v>
      </c>
      <c r="K74">
        <v>1733.1674240580576</v>
      </c>
      <c r="L74" t="str">
        <f t="shared" si="21"/>
        <v>No Confirmation</v>
      </c>
      <c r="M74" t="str">
        <f t="shared" si="22"/>
        <v>No Trend</v>
      </c>
      <c r="N74">
        <v>41.126070960677779</v>
      </c>
      <c r="O74" t="str">
        <f t="shared" si="23"/>
        <v>No Momentum</v>
      </c>
      <c r="P74" t="str">
        <f t="shared" si="24"/>
        <v>No Trend + Momentum</v>
      </c>
      <c r="Q74">
        <f t="shared" si="25"/>
        <v>37.849999999999909</v>
      </c>
      <c r="R74">
        <f t="shared" si="26"/>
        <v>55.149999999999864</v>
      </c>
      <c r="S74">
        <f t="shared" si="27"/>
        <v>0.68631006346328205</v>
      </c>
      <c r="T74" t="str">
        <f t="shared" si="28"/>
        <v>No Indication</v>
      </c>
      <c r="U74" t="str">
        <f t="shared" si="29"/>
        <v>No T+M+I</v>
      </c>
      <c r="V74">
        <v>1746.3075264348929</v>
      </c>
      <c r="W74">
        <v>1686.7861649011243</v>
      </c>
      <c r="X74">
        <f t="shared" si="30"/>
        <v>59.521361533768641</v>
      </c>
      <c r="Y74">
        <v>69.043219181981996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1752</v>
      </c>
      <c r="D75">
        <v>1786</v>
      </c>
      <c r="E75">
        <v>1750.2</v>
      </c>
      <c r="F75">
        <v>1775.5</v>
      </c>
      <c r="G75">
        <f>_xll.TA_TYPPRICE(D75,E75,F75)</f>
        <v>1770.5666666666666</v>
      </c>
      <c r="H75">
        <v>1755.7743459498279</v>
      </c>
      <c r="I75" t="str">
        <f t="shared" si="20"/>
        <v>UP</v>
      </c>
      <c r="J75">
        <v>1779.5853486707733</v>
      </c>
      <c r="K75">
        <v>1736.9524409340447</v>
      </c>
      <c r="L75" t="str">
        <f t="shared" si="21"/>
        <v>No Confirmation</v>
      </c>
      <c r="M75" t="str">
        <f t="shared" si="22"/>
        <v>No Trend</v>
      </c>
      <c r="N75">
        <v>58.767065131897269</v>
      </c>
      <c r="O75" t="str">
        <f t="shared" si="23"/>
        <v>No Momentum</v>
      </c>
      <c r="P75" t="str">
        <f t="shared" si="24"/>
        <v>No Trend + Momentum</v>
      </c>
      <c r="Q75">
        <f t="shared" si="25"/>
        <v>25.299999999999955</v>
      </c>
      <c r="R75">
        <f t="shared" si="26"/>
        <v>35.799999999999955</v>
      </c>
      <c r="S75">
        <f t="shared" si="27"/>
        <v>0.70670391061452476</v>
      </c>
      <c r="T75" t="str">
        <f t="shared" si="28"/>
        <v>No Indication</v>
      </c>
      <c r="U75" t="str">
        <f t="shared" si="29"/>
        <v>No T+M+I</v>
      </c>
      <c r="V75">
        <v>1750.7986762141402</v>
      </c>
      <c r="W75">
        <v>1693.3575600936335</v>
      </c>
      <c r="X75">
        <f t="shared" si="30"/>
        <v>57.441116120506649</v>
      </c>
      <c r="Y75">
        <v>66.72279856968693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1784.05</v>
      </c>
      <c r="D76">
        <v>1789</v>
      </c>
      <c r="E76">
        <v>1732</v>
      </c>
      <c r="F76">
        <v>1760.95</v>
      </c>
      <c r="G76">
        <f>_xll.TA_TYPPRICE(D76,E76,F76)</f>
        <v>1760.6499999999999</v>
      </c>
      <c r="H76">
        <v>1758.2121729749138</v>
      </c>
      <c r="I76" t="str">
        <f t="shared" si="20"/>
        <v>UP</v>
      </c>
      <c r="J76">
        <v>1781.6774934106015</v>
      </c>
      <c r="K76">
        <v>1735.851898504257</v>
      </c>
      <c r="L76" t="str">
        <f t="shared" si="21"/>
        <v>No Confirmation</v>
      </c>
      <c r="M76" t="str">
        <f t="shared" si="22"/>
        <v>No Trend</v>
      </c>
      <c r="N76">
        <v>50.946173629351541</v>
      </c>
      <c r="O76" t="str">
        <f t="shared" si="23"/>
        <v>No Momentum</v>
      </c>
      <c r="P76" t="str">
        <f t="shared" si="24"/>
        <v>No Trend + Momentum</v>
      </c>
      <c r="Q76">
        <f t="shared" si="25"/>
        <v>28.950000000000045</v>
      </c>
      <c r="R76">
        <f t="shared" si="26"/>
        <v>57</v>
      </c>
      <c r="S76">
        <f t="shared" si="27"/>
        <v>0.50789473684210606</v>
      </c>
      <c r="T76" t="str">
        <f t="shared" si="28"/>
        <v>No Indication</v>
      </c>
      <c r="U76" t="str">
        <f t="shared" si="29"/>
        <v>No T+M+I</v>
      </c>
      <c r="V76">
        <v>1752.3604183350417</v>
      </c>
      <c r="W76">
        <v>1698.3644074941051</v>
      </c>
      <c r="X76">
        <f t="shared" si="30"/>
        <v>53.996010840936606</v>
      </c>
      <c r="Y76">
        <v>64.177441023936865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1779</v>
      </c>
      <c r="D77">
        <v>1779</v>
      </c>
      <c r="E77">
        <v>1729.3</v>
      </c>
      <c r="F77">
        <v>1738.5</v>
      </c>
      <c r="G77">
        <f>_xll.TA_TYPPRICE(D77,E77,F77)</f>
        <v>1748.9333333333334</v>
      </c>
      <c r="H77">
        <v>1753.5727531541236</v>
      </c>
      <c r="I77" t="str">
        <f t="shared" si="20"/>
        <v>DOWN</v>
      </c>
      <c r="J77">
        <v>1781.0824948749123</v>
      </c>
      <c r="K77">
        <v>1734.3959210588664</v>
      </c>
      <c r="L77" t="str">
        <f t="shared" si="21"/>
        <v>No Confirmation</v>
      </c>
      <c r="M77" t="str">
        <f t="shared" si="22"/>
        <v>No Trend</v>
      </c>
      <c r="N77">
        <v>40.540413740047562</v>
      </c>
      <c r="O77" t="str">
        <f t="shared" si="23"/>
        <v>No Momentum</v>
      </c>
      <c r="P77" t="str">
        <f t="shared" si="24"/>
        <v>No Trend + Momentum</v>
      </c>
      <c r="Q77">
        <f t="shared" si="25"/>
        <v>9.2000000000000455</v>
      </c>
      <c r="R77">
        <f t="shared" si="26"/>
        <v>49.700000000000045</v>
      </c>
      <c r="S77">
        <f t="shared" si="27"/>
        <v>0.18511066398390416</v>
      </c>
      <c r="T77" t="str">
        <f t="shared" si="28"/>
        <v>DOWN</v>
      </c>
      <c r="U77" t="str">
        <f t="shared" si="29"/>
        <v>No T+M+I</v>
      </c>
      <c r="V77">
        <v>1750.2280462834967</v>
      </c>
      <c r="W77">
        <v>1701.3374143463936</v>
      </c>
      <c r="X77">
        <f t="shared" si="30"/>
        <v>48.89063193710308</v>
      </c>
      <c r="Y77">
        <v>61.120079206570111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1734.9</v>
      </c>
      <c r="D78">
        <v>1737.3</v>
      </c>
      <c r="E78">
        <v>1708.3</v>
      </c>
      <c r="F78">
        <v>1716.8</v>
      </c>
      <c r="G78">
        <f>_xll.TA_TYPPRICE(D78,E78,F78)</f>
        <v>1720.8</v>
      </c>
      <c r="H78">
        <v>1737.1863765770618</v>
      </c>
      <c r="I78" t="str">
        <f t="shared" si="20"/>
        <v>DOWN</v>
      </c>
      <c r="J78">
        <v>1771.3530515693762</v>
      </c>
      <c r="K78">
        <v>1728.5968274902293</v>
      </c>
      <c r="L78" t="str">
        <f t="shared" si="21"/>
        <v>DOWN</v>
      </c>
      <c r="M78" t="str">
        <f t="shared" si="22"/>
        <v>DOWN</v>
      </c>
      <c r="N78">
        <v>32.516008409325309</v>
      </c>
      <c r="O78" t="str">
        <f t="shared" si="23"/>
        <v>DOWN</v>
      </c>
      <c r="P78" t="str">
        <f t="shared" si="24"/>
        <v>DOWN</v>
      </c>
      <c r="Q78">
        <f t="shared" si="25"/>
        <v>8.5</v>
      </c>
      <c r="R78">
        <f t="shared" si="26"/>
        <v>29</v>
      </c>
      <c r="S78">
        <f t="shared" si="27"/>
        <v>0.29310344827586204</v>
      </c>
      <c r="T78" t="str">
        <f t="shared" si="28"/>
        <v>No Indication</v>
      </c>
      <c r="U78" t="str">
        <f t="shared" si="29"/>
        <v>No T+M+I</v>
      </c>
      <c r="V78">
        <v>1745.0852699321895</v>
      </c>
      <c r="W78">
        <v>1702.4827910614756</v>
      </c>
      <c r="X78">
        <f t="shared" si="30"/>
        <v>42.602478870713867</v>
      </c>
      <c r="Y78">
        <v>57.416559139398863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1721</v>
      </c>
      <c r="D79">
        <v>1753</v>
      </c>
      <c r="E79">
        <v>1710.1</v>
      </c>
      <c r="F79">
        <v>1714</v>
      </c>
      <c r="G79">
        <f>_xll.TA_TYPPRICE(D79,E79,F79)</f>
        <v>1725.7</v>
      </c>
      <c r="H79">
        <v>1731.443188288531</v>
      </c>
      <c r="I79" t="str">
        <f t="shared" si="20"/>
        <v>DOWN</v>
      </c>
      <c r="J79">
        <v>1767.2745956650704</v>
      </c>
      <c r="K79">
        <v>1724.4864213812893</v>
      </c>
      <c r="L79" t="str">
        <f t="shared" si="21"/>
        <v>DOWN</v>
      </c>
      <c r="M79" t="str">
        <f t="shared" si="22"/>
        <v>DOWN</v>
      </c>
      <c r="N79">
        <v>31.51004537946363</v>
      </c>
      <c r="O79" t="str">
        <f t="shared" si="23"/>
        <v>DOWN</v>
      </c>
      <c r="P79" t="str">
        <f t="shared" si="24"/>
        <v>DOWN</v>
      </c>
      <c r="Q79">
        <f t="shared" si="25"/>
        <v>3.9000000000000909</v>
      </c>
      <c r="R79">
        <f t="shared" si="26"/>
        <v>42.900000000000091</v>
      </c>
      <c r="S79">
        <f t="shared" si="27"/>
        <v>9.0909090909092841E-2</v>
      </c>
      <c r="T79" t="str">
        <f t="shared" si="28"/>
        <v>DOWN</v>
      </c>
      <c r="U79" t="str">
        <f t="shared" si="29"/>
        <v>DOWN</v>
      </c>
      <c r="V79">
        <v>1740.3029207118527</v>
      </c>
      <c r="W79">
        <v>1703.3359176495144</v>
      </c>
      <c r="X79">
        <f t="shared" si="30"/>
        <v>36.967003062338335</v>
      </c>
      <c r="Y79">
        <v>53.326647923986755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1732</v>
      </c>
      <c r="D80">
        <v>1732</v>
      </c>
      <c r="E80">
        <v>1686</v>
      </c>
      <c r="F80">
        <v>1714.5</v>
      </c>
      <c r="G80">
        <f>_xll.TA_TYPPRICE(D80,E80,F80)</f>
        <v>1710.8333333333333</v>
      </c>
      <c r="H80">
        <v>1721.138260810932</v>
      </c>
      <c r="I80" t="str">
        <f t="shared" si="20"/>
        <v>DOWN</v>
      </c>
      <c r="J80">
        <v>1759.4357966283881</v>
      </c>
      <c r="K80">
        <v>1715.9338832965584</v>
      </c>
      <c r="L80" t="str">
        <f t="shared" si="21"/>
        <v>DOWN</v>
      </c>
      <c r="M80" t="str">
        <f t="shared" si="22"/>
        <v>DOWN</v>
      </c>
      <c r="N80">
        <v>31.979771665935075</v>
      </c>
      <c r="O80" t="str">
        <f t="shared" si="23"/>
        <v>DOWN</v>
      </c>
      <c r="P80" t="str">
        <f t="shared" si="24"/>
        <v>DOWN</v>
      </c>
      <c r="Q80">
        <f t="shared" si="25"/>
        <v>28.5</v>
      </c>
      <c r="R80">
        <f t="shared" si="26"/>
        <v>46</v>
      </c>
      <c r="S80">
        <f t="shared" si="27"/>
        <v>0.61956521739130432</v>
      </c>
      <c r="T80" t="str">
        <f t="shared" si="28"/>
        <v>No Indication</v>
      </c>
      <c r="U80" t="str">
        <f t="shared" si="29"/>
        <v>No T+M+I</v>
      </c>
      <c r="V80">
        <v>1736.3332406023369</v>
      </c>
      <c r="W80">
        <v>1704.1628867125132</v>
      </c>
      <c r="X80">
        <f t="shared" si="30"/>
        <v>32.170353889823673</v>
      </c>
      <c r="Y80">
        <v>49.095389117154141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1718.7</v>
      </c>
      <c r="D81">
        <v>1728</v>
      </c>
      <c r="E81">
        <v>1697.6</v>
      </c>
      <c r="F81">
        <v>1725.45</v>
      </c>
      <c r="G81">
        <f>_xll.TA_TYPPRICE(D81,E81,F81)</f>
        <v>1717.0166666666667</v>
      </c>
      <c r="H81">
        <v>1719.0774637387995</v>
      </c>
      <c r="I81" t="str">
        <f t="shared" si="20"/>
        <v>UP</v>
      </c>
      <c r="J81">
        <v>1752.4500640443018</v>
      </c>
      <c r="K81">
        <v>1711.8596870084343</v>
      </c>
      <c r="L81" t="str">
        <f t="shared" si="21"/>
        <v>No Confirmation</v>
      </c>
      <c r="M81" t="str">
        <f t="shared" si="22"/>
        <v>No Trend</v>
      </c>
      <c r="N81">
        <v>42.73170092315349</v>
      </c>
      <c r="O81" t="str">
        <f t="shared" si="23"/>
        <v>No Momentum</v>
      </c>
      <c r="P81" t="str">
        <f t="shared" si="24"/>
        <v>No Trend + Momentum</v>
      </c>
      <c r="Q81">
        <f t="shared" si="25"/>
        <v>27.850000000000136</v>
      </c>
      <c r="R81">
        <f t="shared" si="26"/>
        <v>30.400000000000091</v>
      </c>
      <c r="S81">
        <f t="shared" si="27"/>
        <v>0.9161184210526333</v>
      </c>
      <c r="T81" t="str">
        <f t="shared" si="28"/>
        <v>UP</v>
      </c>
      <c r="U81" t="str">
        <f t="shared" si="29"/>
        <v>No T+M+I</v>
      </c>
      <c r="V81">
        <v>1734.658895894285</v>
      </c>
      <c r="W81">
        <v>1705.7397099189936</v>
      </c>
      <c r="X81">
        <f t="shared" si="30"/>
        <v>28.919185975291384</v>
      </c>
      <c r="Y81">
        <v>45.060148488781593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1727.8</v>
      </c>
      <c r="D82">
        <v>1738.95</v>
      </c>
      <c r="E82">
        <v>1714.4</v>
      </c>
      <c r="F82">
        <v>1725</v>
      </c>
      <c r="G82">
        <f>_xll.TA_TYPPRICE(D82,E82,F82)</f>
        <v>1726.1166666666668</v>
      </c>
      <c r="H82">
        <v>1722.5970652027331</v>
      </c>
      <c r="I82" t="str">
        <f t="shared" si="20"/>
        <v>UP</v>
      </c>
      <c r="J82">
        <v>1749.4500498122347</v>
      </c>
      <c r="K82">
        <v>1712.42420100656</v>
      </c>
      <c r="L82" t="str">
        <f t="shared" si="21"/>
        <v>No Confirmation</v>
      </c>
      <c r="M82" t="str">
        <f t="shared" si="22"/>
        <v>No Trend</v>
      </c>
      <c r="N82">
        <v>42.387513763632462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10.599999999999909</v>
      </c>
      <c r="R82">
        <f t="shared" si="26"/>
        <v>24.549999999999955</v>
      </c>
      <c r="S82">
        <f t="shared" si="27"/>
        <v>0.43177189409368344</v>
      </c>
      <c r="T82" t="str">
        <f t="shared" si="28"/>
        <v>No Indication</v>
      </c>
      <c r="U82" t="str">
        <f t="shared" si="29"/>
        <v>No T+M+I</v>
      </c>
      <c r="V82">
        <v>1733.1729119105489</v>
      </c>
      <c r="W82">
        <v>1707.1663980731423</v>
      </c>
      <c r="X82">
        <f t="shared" si="30"/>
        <v>26.006513837406601</v>
      </c>
      <c r="Y82">
        <v>41.249421558506597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1723</v>
      </c>
      <c r="D83">
        <v>1757.8</v>
      </c>
      <c r="E83">
        <v>1711.6</v>
      </c>
      <c r="F83">
        <v>1757</v>
      </c>
      <c r="G83">
        <f>_xll.TA_TYPPRICE(D83,E83,F83)</f>
        <v>1742.1333333333332</v>
      </c>
      <c r="H83">
        <v>1732.3651992680332</v>
      </c>
      <c r="I83" t="str">
        <f t="shared" si="20"/>
        <v>UP</v>
      </c>
      <c r="J83">
        <v>1751.3055942984047</v>
      </c>
      <c r="K83">
        <v>1712.2410452273243</v>
      </c>
      <c r="L83" t="str">
        <f t="shared" si="21"/>
        <v>UP</v>
      </c>
      <c r="M83" t="str">
        <f t="shared" si="22"/>
        <v>UP</v>
      </c>
      <c r="N83">
        <v>66.425610741270063</v>
      </c>
      <c r="O83" t="str">
        <f t="shared" si="23"/>
        <v>UP</v>
      </c>
      <c r="P83" t="str">
        <f t="shared" si="24"/>
        <v>UP</v>
      </c>
      <c r="Q83">
        <f t="shared" si="25"/>
        <v>45.400000000000091</v>
      </c>
      <c r="R83">
        <f t="shared" si="26"/>
        <v>46.200000000000045</v>
      </c>
      <c r="S83">
        <f t="shared" si="27"/>
        <v>0.98268398268398371</v>
      </c>
      <c r="T83" t="str">
        <f t="shared" si="28"/>
        <v>UP</v>
      </c>
      <c r="U83" t="str">
        <f t="shared" si="29"/>
        <v>UP</v>
      </c>
      <c r="V83">
        <v>1736.8386177704645</v>
      </c>
      <c r="W83">
        <v>1710.8577759936502</v>
      </c>
      <c r="X83">
        <f t="shared" si="30"/>
        <v>25.980841776814259</v>
      </c>
      <c r="Y83">
        <v>38.195705602168132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1752</v>
      </c>
      <c r="D84">
        <v>1753.35</v>
      </c>
      <c r="E84">
        <v>1716.05</v>
      </c>
      <c r="F84">
        <v>1718</v>
      </c>
      <c r="G84">
        <f>_xll.TA_TYPPRICE(D84,E84,F84)</f>
        <v>1729.1333333333332</v>
      </c>
      <c r="H84">
        <v>1730.7492663006833</v>
      </c>
      <c r="I84" t="str">
        <f t="shared" si="20"/>
        <v>DOWN</v>
      </c>
      <c r="J84">
        <v>1751.759906676537</v>
      </c>
      <c r="K84">
        <v>1713.0874796212522</v>
      </c>
      <c r="L84" t="str">
        <f t="shared" si="21"/>
        <v>No Confirmation</v>
      </c>
      <c r="M84" t="str">
        <f t="shared" si="22"/>
        <v>No Trend</v>
      </c>
      <c r="N84">
        <v>40.611501124880427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1.9500000000000455</v>
      </c>
      <c r="R84">
        <f t="shared" si="26"/>
        <v>37.299999999999955</v>
      </c>
      <c r="S84">
        <f t="shared" si="27"/>
        <v>5.2278820375336404E-2</v>
      </c>
      <c r="T84" t="str">
        <f t="shared" si="28"/>
        <v>DOWN</v>
      </c>
      <c r="U84" t="str">
        <f t="shared" si="29"/>
        <v>No T+M+I</v>
      </c>
      <c r="V84">
        <v>1733.9403688827008</v>
      </c>
      <c r="W84">
        <v>1711.3868296237501</v>
      </c>
      <c r="X84">
        <f t="shared" si="30"/>
        <v>22.55353925895065</v>
      </c>
      <c r="Y84">
        <v>35.067272333524635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1731.55</v>
      </c>
      <c r="D85">
        <v>1765</v>
      </c>
      <c r="E85">
        <v>1731.05</v>
      </c>
      <c r="F85">
        <v>1750</v>
      </c>
      <c r="G85">
        <f>_xll.TA_TYPPRICE(D85,E85,F85)</f>
        <v>1748.6833333333334</v>
      </c>
      <c r="H85">
        <v>1739.7162998170083</v>
      </c>
      <c r="I85" t="str">
        <f t="shared" si="20"/>
        <v>UP</v>
      </c>
      <c r="J85">
        <v>1754.7021496373065</v>
      </c>
      <c r="K85">
        <v>1717.0791508165296</v>
      </c>
      <c r="L85" t="str">
        <f t="shared" si="21"/>
        <v>No Confirmation</v>
      </c>
      <c r="M85" t="str">
        <f t="shared" si="22"/>
        <v>No Trend</v>
      </c>
      <c r="N85">
        <v>57.536614720720316</v>
      </c>
      <c r="O85" t="str">
        <f t="shared" si="23"/>
        <v>No Momentum</v>
      </c>
      <c r="P85" t="str">
        <f t="shared" si="24"/>
        <v>No Trend + Momentum</v>
      </c>
      <c r="Q85">
        <f t="shared" si="25"/>
        <v>18.950000000000045</v>
      </c>
      <c r="R85">
        <f t="shared" si="26"/>
        <v>33.950000000000045</v>
      </c>
      <c r="S85">
        <f t="shared" si="27"/>
        <v>0.55817378497790926</v>
      </c>
      <c r="T85" t="str">
        <f t="shared" si="28"/>
        <v>No Indication</v>
      </c>
      <c r="U85" t="str">
        <f t="shared" si="29"/>
        <v>No T+M+I</v>
      </c>
      <c r="V85">
        <v>1736.4110813622854</v>
      </c>
      <c r="W85">
        <v>1714.2470644664354</v>
      </c>
      <c r="X85">
        <f t="shared" si="30"/>
        <v>22.164016895849954</v>
      </c>
      <c r="Y85">
        <v>32.486621245989696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1750</v>
      </c>
      <c r="D86">
        <v>1774.4</v>
      </c>
      <c r="E86">
        <v>1745.05</v>
      </c>
      <c r="F86">
        <v>1754</v>
      </c>
      <c r="G86">
        <f>_xll.TA_TYPPRICE(D86,E86,F86)</f>
        <v>1757.8166666666666</v>
      </c>
      <c r="H86">
        <v>1748.7664832418375</v>
      </c>
      <c r="I86" t="str">
        <f t="shared" si="20"/>
        <v>UP</v>
      </c>
      <c r="J86">
        <v>1759.0794497179052</v>
      </c>
      <c r="K86">
        <v>1723.294895079523</v>
      </c>
      <c r="L86" t="str">
        <f t="shared" si="21"/>
        <v>No Confirmation</v>
      </c>
      <c r="M86" t="str">
        <f t="shared" si="22"/>
        <v>No Trend</v>
      </c>
      <c r="N86">
        <v>59.346883712767514</v>
      </c>
      <c r="O86" t="str">
        <f t="shared" si="23"/>
        <v>No Momentum</v>
      </c>
      <c r="P86" t="str">
        <f t="shared" si="24"/>
        <v>No Trend + Momentum</v>
      </c>
      <c r="Q86">
        <f t="shared" si="25"/>
        <v>8.9500000000000455</v>
      </c>
      <c r="R86">
        <f t="shared" si="26"/>
        <v>29.350000000000136</v>
      </c>
      <c r="S86">
        <f t="shared" si="27"/>
        <v>0.30494037478705294</v>
      </c>
      <c r="T86" t="str">
        <f t="shared" si="28"/>
        <v>No Indication</v>
      </c>
      <c r="U86" t="str">
        <f t="shared" si="29"/>
        <v>No T+M+I</v>
      </c>
      <c r="V86">
        <v>1739.1170688450106</v>
      </c>
      <c r="W86">
        <v>1717.1917263578105</v>
      </c>
      <c r="X86">
        <f t="shared" si="30"/>
        <v>21.925342487200169</v>
      </c>
      <c r="Y86">
        <v>30.374365494231789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1753.35</v>
      </c>
      <c r="D87">
        <v>1780</v>
      </c>
      <c r="E87">
        <v>1753.35</v>
      </c>
      <c r="F87">
        <v>1770.5</v>
      </c>
      <c r="G87">
        <f>_xll.TA_TYPPRICE(D87,E87,F87)</f>
        <v>1767.95</v>
      </c>
      <c r="H87">
        <v>1758.3582416209188</v>
      </c>
      <c r="I87" t="str">
        <f t="shared" si="20"/>
        <v>UP</v>
      </c>
      <c r="J87">
        <v>1763.7284608917041</v>
      </c>
      <c r="K87">
        <v>1729.9738072840735</v>
      </c>
      <c r="L87" t="str">
        <f t="shared" si="21"/>
        <v>UP</v>
      </c>
      <c r="M87" t="str">
        <f t="shared" si="22"/>
        <v>UP</v>
      </c>
      <c r="N87">
        <v>66.672790876461406</v>
      </c>
      <c r="O87" t="str">
        <f t="shared" si="23"/>
        <v>UP</v>
      </c>
      <c r="P87" t="str">
        <f t="shared" si="24"/>
        <v>UP</v>
      </c>
      <c r="Q87">
        <f t="shared" si="25"/>
        <v>17.150000000000091</v>
      </c>
      <c r="R87">
        <f t="shared" si="26"/>
        <v>26.650000000000091</v>
      </c>
      <c r="S87">
        <f t="shared" si="27"/>
        <v>0.64352720450281553</v>
      </c>
      <c r="T87" t="str">
        <f t="shared" si="28"/>
        <v>No Indication</v>
      </c>
      <c r="U87" t="str">
        <f t="shared" si="29"/>
        <v>No T+M+I</v>
      </c>
      <c r="V87">
        <v>1743.9452120996243</v>
      </c>
      <c r="W87">
        <v>1721.140487368343</v>
      </c>
      <c r="X87">
        <f t="shared" si="30"/>
        <v>22.80472473128134</v>
      </c>
      <c r="Y87">
        <v>28.860437341641699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1770.5</v>
      </c>
      <c r="D88">
        <v>1779.65</v>
      </c>
      <c r="E88">
        <v>1737.05</v>
      </c>
      <c r="F88">
        <v>1757.9</v>
      </c>
      <c r="G88">
        <f>_xll.TA_TYPPRICE(D88,E88,F88)</f>
        <v>1758.2</v>
      </c>
      <c r="H88">
        <v>1758.2791208104595</v>
      </c>
      <c r="I88" t="str">
        <f t="shared" si="20"/>
        <v>DOWN</v>
      </c>
      <c r="J88">
        <v>1767.2665806935477</v>
      </c>
      <c r="K88">
        <v>1731.5462945542793</v>
      </c>
      <c r="L88" t="str">
        <f t="shared" si="21"/>
        <v>No Confirmation</v>
      </c>
      <c r="M88" t="str">
        <f t="shared" si="22"/>
        <v>No Trend</v>
      </c>
      <c r="N88">
        <v>56.887359832488094</v>
      </c>
      <c r="O88" t="str">
        <f t="shared" si="23"/>
        <v>No Momentum</v>
      </c>
      <c r="P88" t="str">
        <f t="shared" si="24"/>
        <v>No Trend + Momentum</v>
      </c>
      <c r="Q88">
        <f t="shared" si="25"/>
        <v>20.850000000000136</v>
      </c>
      <c r="R88">
        <f t="shared" si="26"/>
        <v>42.600000000000136</v>
      </c>
      <c r="S88">
        <f t="shared" si="27"/>
        <v>0.48943661971831148</v>
      </c>
      <c r="T88" t="str">
        <f t="shared" si="28"/>
        <v>No Indication</v>
      </c>
      <c r="U88" t="str">
        <f t="shared" si="29"/>
        <v>No T+M+I</v>
      </c>
      <c r="V88">
        <v>1746.092102545836</v>
      </c>
      <c r="W88">
        <v>1723.8634142299472</v>
      </c>
      <c r="X88">
        <f t="shared" si="30"/>
        <v>22.228688315888803</v>
      </c>
      <c r="Y88">
        <v>27.534087536491121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1767</v>
      </c>
      <c r="D89">
        <v>1787.8</v>
      </c>
      <c r="E89">
        <v>1765</v>
      </c>
      <c r="F89">
        <v>1775</v>
      </c>
      <c r="G89">
        <f>_xll.TA_TYPPRICE(D89,E89,F89)</f>
        <v>1775.9333333333334</v>
      </c>
      <c r="H89">
        <v>1767.1062270718965</v>
      </c>
      <c r="I89" t="str">
        <f t="shared" si="20"/>
        <v>UP</v>
      </c>
      <c r="J89">
        <v>1771.8295627616483</v>
      </c>
      <c r="K89">
        <v>1738.9804513199949</v>
      </c>
      <c r="L89" t="str">
        <f t="shared" si="21"/>
        <v>UP</v>
      </c>
      <c r="M89" t="str">
        <f t="shared" si="22"/>
        <v>UP</v>
      </c>
      <c r="N89">
        <v>65.481759639142368</v>
      </c>
      <c r="O89" t="str">
        <f t="shared" si="23"/>
        <v>UP</v>
      </c>
      <c r="P89" t="str">
        <f t="shared" si="24"/>
        <v>UP</v>
      </c>
      <c r="Q89">
        <f t="shared" si="25"/>
        <v>10</v>
      </c>
      <c r="R89">
        <f t="shared" si="26"/>
        <v>22.799999999999955</v>
      </c>
      <c r="S89">
        <f t="shared" si="27"/>
        <v>0.43859649122807104</v>
      </c>
      <c r="T89" t="str">
        <f t="shared" si="28"/>
        <v>No Indication</v>
      </c>
      <c r="U89" t="str">
        <f t="shared" si="29"/>
        <v>No T+M+I</v>
      </c>
      <c r="V89">
        <v>1750.5394713849382</v>
      </c>
      <c r="W89">
        <v>1727.6513094721734</v>
      </c>
      <c r="X89">
        <f t="shared" si="30"/>
        <v>22.888161912764872</v>
      </c>
      <c r="Y89">
        <v>26.604902411745872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1770</v>
      </c>
      <c r="D90">
        <v>1804.8</v>
      </c>
      <c r="E90">
        <v>1762.3</v>
      </c>
      <c r="F90">
        <v>1793.95</v>
      </c>
      <c r="G90">
        <f>_xll.TA_TYPPRICE(D90,E90,F90)</f>
        <v>1787.0166666666667</v>
      </c>
      <c r="H90">
        <v>1777.0614468692816</v>
      </c>
      <c r="I90" t="str">
        <f t="shared" si="20"/>
        <v>UP</v>
      </c>
      <c r="J90">
        <v>1779.156326592393</v>
      </c>
      <c r="K90">
        <v>1744.1625732488849</v>
      </c>
      <c r="L90" t="str">
        <f t="shared" si="21"/>
        <v>UP</v>
      </c>
      <c r="M90" t="str">
        <f t="shared" si="22"/>
        <v>UP</v>
      </c>
      <c r="N90">
        <v>72.951118991088848</v>
      </c>
      <c r="O90" t="str">
        <f t="shared" si="23"/>
        <v>UP</v>
      </c>
      <c r="P90" t="str">
        <f t="shared" si="24"/>
        <v>UP</v>
      </c>
      <c r="Q90">
        <f t="shared" si="25"/>
        <v>31.650000000000091</v>
      </c>
      <c r="R90">
        <f t="shared" si="26"/>
        <v>42.5</v>
      </c>
      <c r="S90">
        <f t="shared" si="27"/>
        <v>0.74470588235294333</v>
      </c>
      <c r="T90" t="str">
        <f t="shared" si="28"/>
        <v>No Indication</v>
      </c>
      <c r="U90" t="str">
        <f t="shared" si="29"/>
        <v>No T+M+I</v>
      </c>
      <c r="V90">
        <v>1757.2180142487939</v>
      </c>
      <c r="W90">
        <v>1732.5623235853457</v>
      </c>
      <c r="X90">
        <f t="shared" si="30"/>
        <v>24.65569066344824</v>
      </c>
      <c r="Y90">
        <v>26.215060062086344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1801.8</v>
      </c>
      <c r="D91">
        <v>1819</v>
      </c>
      <c r="E91">
        <v>1792.4</v>
      </c>
      <c r="F91">
        <v>1796</v>
      </c>
      <c r="G91">
        <f>_xll.TA_TYPPRICE(D91,E91,F91)</f>
        <v>1802.4666666666665</v>
      </c>
      <c r="H91">
        <v>1789.7640567679741</v>
      </c>
      <c r="I91" t="str">
        <f t="shared" si="20"/>
        <v>UP</v>
      </c>
      <c r="J91">
        <v>1788.0104762385279</v>
      </c>
      <c r="K91">
        <v>1754.8820014157993</v>
      </c>
      <c r="L91" t="str">
        <f t="shared" si="21"/>
        <v>UP</v>
      </c>
      <c r="M91" t="str">
        <f t="shared" si="22"/>
        <v>UP</v>
      </c>
      <c r="N91">
        <v>73.720095628779148</v>
      </c>
      <c r="O91" t="str">
        <f t="shared" si="23"/>
        <v>UP</v>
      </c>
      <c r="P91" t="str">
        <f t="shared" si="24"/>
        <v>UP</v>
      </c>
      <c r="Q91">
        <f t="shared" si="25"/>
        <v>3.5999999999999091</v>
      </c>
      <c r="R91">
        <f t="shared" si="26"/>
        <v>26.599999999999909</v>
      </c>
      <c r="S91">
        <f t="shared" si="27"/>
        <v>0.1353383458646587</v>
      </c>
      <c r="T91" t="str">
        <f t="shared" si="28"/>
        <v>DOWN</v>
      </c>
      <c r="U91" t="str">
        <f t="shared" si="29"/>
        <v>No T+M+I</v>
      </c>
      <c r="V91">
        <v>1763.1844735951333</v>
      </c>
      <c r="W91">
        <v>1737.261410727172</v>
      </c>
      <c r="X91">
        <f t="shared" si="30"/>
        <v>25.923062867961335</v>
      </c>
      <c r="Y91">
        <v>26.156660623261342</v>
      </c>
      <c r="Z91" t="str">
        <f t="shared" si="31"/>
        <v>DOWN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1807</v>
      </c>
      <c r="D92">
        <v>1807.7</v>
      </c>
      <c r="E92">
        <v>1780.25</v>
      </c>
      <c r="F92">
        <v>1786</v>
      </c>
      <c r="G92">
        <f>_xll.TA_TYPPRICE(D92,E92,F92)</f>
        <v>1791.3166666666666</v>
      </c>
      <c r="H92">
        <v>1790.5403617173204</v>
      </c>
      <c r="I92" t="str">
        <f t="shared" si="20"/>
        <v>DOWN</v>
      </c>
      <c r="J92">
        <v>1792.3859259632995</v>
      </c>
      <c r="K92">
        <v>1760.5193344345105</v>
      </c>
      <c r="L92" t="str">
        <f t="shared" si="21"/>
        <v>No Confirmation</v>
      </c>
      <c r="M92" t="str">
        <f t="shared" si="22"/>
        <v>No Trend</v>
      </c>
      <c r="N92">
        <v>62.828816826762065</v>
      </c>
      <c r="O92" t="str">
        <f t="shared" si="23"/>
        <v>UP</v>
      </c>
      <c r="P92" t="str">
        <f t="shared" si="24"/>
        <v>No Trend + Momentum</v>
      </c>
      <c r="Q92">
        <f t="shared" si="25"/>
        <v>5.75</v>
      </c>
      <c r="R92">
        <f t="shared" si="26"/>
        <v>27.450000000000045</v>
      </c>
      <c r="S92">
        <f t="shared" si="27"/>
        <v>0.20947176684881569</v>
      </c>
      <c r="T92" t="str">
        <f t="shared" si="28"/>
        <v>No Indication</v>
      </c>
      <c r="U92" t="str">
        <f t="shared" si="29"/>
        <v>No T+M+I</v>
      </c>
      <c r="V92">
        <v>1766.6945545804974</v>
      </c>
      <c r="W92">
        <v>1740.8716765992333</v>
      </c>
      <c r="X92">
        <f t="shared" si="30"/>
        <v>25.822877981264128</v>
      </c>
      <c r="Y92">
        <v>26.0899040948619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1796.25</v>
      </c>
      <c r="D93">
        <v>1865.75</v>
      </c>
      <c r="E93">
        <v>1794.25</v>
      </c>
      <c r="F93">
        <v>1846</v>
      </c>
      <c r="G93">
        <f>_xll.TA_TYPPRICE(D93,E93,F93)</f>
        <v>1835.3333333333333</v>
      </c>
      <c r="H93">
        <v>1812.9368475253268</v>
      </c>
      <c r="I93" t="str">
        <f t="shared" si="20"/>
        <v>UP</v>
      </c>
      <c r="J93">
        <v>1808.6890535270109</v>
      </c>
      <c r="K93">
        <v>1768.0150378935082</v>
      </c>
      <c r="L93" t="str">
        <f t="shared" si="21"/>
        <v>UP</v>
      </c>
      <c r="M93" t="str">
        <f t="shared" si="22"/>
        <v>UP</v>
      </c>
      <c r="N93">
        <v>82.366920603591709</v>
      </c>
      <c r="O93" t="str">
        <f t="shared" si="23"/>
        <v>UP</v>
      </c>
      <c r="P93" t="str">
        <f t="shared" si="24"/>
        <v>UP</v>
      </c>
      <c r="Q93">
        <f t="shared" si="25"/>
        <v>51.75</v>
      </c>
      <c r="R93">
        <f t="shared" si="26"/>
        <v>71.5</v>
      </c>
      <c r="S93">
        <f t="shared" si="27"/>
        <v>0.72377622377622375</v>
      </c>
      <c r="T93" t="str">
        <f t="shared" si="28"/>
        <v>No Indication</v>
      </c>
      <c r="U93" t="str">
        <f t="shared" si="29"/>
        <v>No T+M+I</v>
      </c>
      <c r="V93">
        <v>1778.895392337344</v>
      </c>
      <c r="W93">
        <v>1748.6589598141049</v>
      </c>
      <c r="X93">
        <f t="shared" si="30"/>
        <v>30.236432523239046</v>
      </c>
      <c r="Y93">
        <v>26.919209780537329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1854.9</v>
      </c>
      <c r="D94">
        <v>1858.85</v>
      </c>
      <c r="E94">
        <v>1822</v>
      </c>
      <c r="F94">
        <v>1853</v>
      </c>
      <c r="G94">
        <f>_xll.TA_TYPPRICE(D94,E94,F94)</f>
        <v>1844.6166666666668</v>
      </c>
      <c r="H94">
        <v>1828.7767570959968</v>
      </c>
      <c r="I94" t="str">
        <f t="shared" si="20"/>
        <v>UP</v>
      </c>
      <c r="J94">
        <v>1819.8359305210083</v>
      </c>
      <c r="K94">
        <v>1780.0116961393953</v>
      </c>
      <c r="L94" t="str">
        <f t="shared" si="21"/>
        <v>UP</v>
      </c>
      <c r="M94" t="str">
        <f t="shared" si="22"/>
        <v>UP</v>
      </c>
      <c r="N94">
        <v>83.622328847609296</v>
      </c>
      <c r="O94" t="str">
        <f t="shared" si="23"/>
        <v>UP</v>
      </c>
      <c r="P94" t="str">
        <f t="shared" si="24"/>
        <v>UP</v>
      </c>
      <c r="Q94">
        <f t="shared" si="25"/>
        <v>31</v>
      </c>
      <c r="R94">
        <f t="shared" si="26"/>
        <v>36.849999999999909</v>
      </c>
      <c r="S94">
        <f t="shared" si="27"/>
        <v>0.84124830393487315</v>
      </c>
      <c r="T94" t="str">
        <f t="shared" si="28"/>
        <v>UP</v>
      </c>
      <c r="U94" t="str">
        <f t="shared" si="29"/>
        <v>UP</v>
      </c>
      <c r="V94">
        <v>1790.2961012085218</v>
      </c>
      <c r="W94">
        <v>1756.3879257538008</v>
      </c>
      <c r="X94">
        <f t="shared" si="30"/>
        <v>33.908175454721004</v>
      </c>
      <c r="Y94">
        <v>28.317002915374065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1826.2</v>
      </c>
      <c r="AE94">
        <f t="shared" si="36"/>
        <v>1836.1000000000001</v>
      </c>
      <c r="AF94">
        <f t="shared" si="37"/>
        <v>1840.45</v>
      </c>
      <c r="AG94">
        <f t="shared" si="38"/>
        <v>1844.75</v>
      </c>
    </row>
    <row r="95" spans="1:33" x14ac:dyDescent="0.25">
      <c r="A95" t="s">
        <v>5</v>
      </c>
      <c r="B95" s="1">
        <v>42991</v>
      </c>
      <c r="C95">
        <v>1852</v>
      </c>
      <c r="D95">
        <v>1862</v>
      </c>
      <c r="E95">
        <v>1832.6</v>
      </c>
      <c r="F95">
        <v>1839.05</v>
      </c>
      <c r="G95">
        <f>_xll.TA_TYPPRICE(D95,E95,F95)</f>
        <v>1844.55</v>
      </c>
      <c r="H95">
        <v>1836.6633785479985</v>
      </c>
      <c r="I95" t="str">
        <f t="shared" si="20"/>
        <v>UP</v>
      </c>
      <c r="J95">
        <v>1829.205723738562</v>
      </c>
      <c r="K95">
        <v>1791.6979858861964</v>
      </c>
      <c r="L95" t="str">
        <f t="shared" si="21"/>
        <v>UP</v>
      </c>
      <c r="M95" t="str">
        <f t="shared" si="22"/>
        <v>UP</v>
      </c>
      <c r="N95">
        <v>71.025596944630166</v>
      </c>
      <c r="O95" t="str">
        <f t="shared" si="23"/>
        <v>UP</v>
      </c>
      <c r="P95" t="str">
        <f t="shared" si="24"/>
        <v>UP</v>
      </c>
      <c r="Q95">
        <f t="shared" si="25"/>
        <v>6.4500000000000455</v>
      </c>
      <c r="R95">
        <f t="shared" si="26"/>
        <v>29.400000000000091</v>
      </c>
      <c r="S95">
        <f t="shared" si="27"/>
        <v>0.2193877551020417</v>
      </c>
      <c r="T95" t="str">
        <f t="shared" si="28"/>
        <v>No Indication</v>
      </c>
      <c r="U95" t="str">
        <f t="shared" si="29"/>
        <v>No T+M+I</v>
      </c>
      <c r="V95">
        <v>1797.7967010225955</v>
      </c>
      <c r="W95">
        <v>1762.5110423646304</v>
      </c>
      <c r="X95">
        <f t="shared" si="30"/>
        <v>35.285658657965087</v>
      </c>
      <c r="Y95">
        <v>29.710734063892268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1845.4</v>
      </c>
      <c r="D96">
        <v>1866</v>
      </c>
      <c r="E96">
        <v>1840.2</v>
      </c>
      <c r="F96">
        <v>1851.6</v>
      </c>
      <c r="G96">
        <f>_xll.TA_TYPPRICE(D96,E96,F96)</f>
        <v>1852.5999999999997</v>
      </c>
      <c r="H96">
        <v>1844.6316892739992</v>
      </c>
      <c r="I96" t="str">
        <f t="shared" si="20"/>
        <v>UP</v>
      </c>
      <c r="J96">
        <v>1837.3822295744371</v>
      </c>
      <c r="K96">
        <v>1802.4762112448195</v>
      </c>
      <c r="L96" t="str">
        <f t="shared" si="21"/>
        <v>UP</v>
      </c>
      <c r="M96" t="str">
        <f t="shared" si="22"/>
        <v>UP</v>
      </c>
      <c r="N96">
        <v>75.222861201491369</v>
      </c>
      <c r="O96" t="str">
        <f t="shared" si="23"/>
        <v>UP</v>
      </c>
      <c r="P96" t="str">
        <f t="shared" si="24"/>
        <v>UP</v>
      </c>
      <c r="Q96">
        <f t="shared" si="25"/>
        <v>11.399999999999864</v>
      </c>
      <c r="R96">
        <f t="shared" si="26"/>
        <v>25.799999999999955</v>
      </c>
      <c r="S96">
        <f t="shared" si="27"/>
        <v>0.44186046511627458</v>
      </c>
      <c r="T96" t="str">
        <f t="shared" si="28"/>
        <v>No Indication</v>
      </c>
      <c r="U96" t="str">
        <f t="shared" si="29"/>
        <v>No T+M+I</v>
      </c>
      <c r="V96">
        <v>1806.0741316345038</v>
      </c>
      <c r="W96">
        <v>1769.1102244116948</v>
      </c>
      <c r="X96">
        <f t="shared" si="30"/>
        <v>36.963907222808984</v>
      </c>
      <c r="Y96">
        <v>31.161368695675613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1828.4</v>
      </c>
      <c r="D97">
        <v>1859</v>
      </c>
      <c r="E97">
        <v>1827.3</v>
      </c>
      <c r="F97">
        <v>1840.05</v>
      </c>
      <c r="G97">
        <f>_xll.TA_TYPPRICE(D97,E97,F97)</f>
        <v>1842.1166666666668</v>
      </c>
      <c r="H97">
        <v>1843.374177970333</v>
      </c>
      <c r="I97" t="str">
        <f t="shared" si="20"/>
        <v>DOWN</v>
      </c>
      <c r="J97">
        <v>1842.1861785578956</v>
      </c>
      <c r="K97">
        <v>1807.9926087459708</v>
      </c>
      <c r="L97" t="str">
        <f t="shared" si="21"/>
        <v>No Confirmation</v>
      </c>
      <c r="M97" t="str">
        <f t="shared" si="22"/>
        <v>No Trend</v>
      </c>
      <c r="N97">
        <v>64.477770214053393</v>
      </c>
      <c r="O97" t="str">
        <f t="shared" si="23"/>
        <v>UP</v>
      </c>
      <c r="P97" t="str">
        <f t="shared" si="24"/>
        <v>No Trend + Momentum</v>
      </c>
      <c r="Q97">
        <f t="shared" si="25"/>
        <v>12.75</v>
      </c>
      <c r="R97">
        <f t="shared" si="26"/>
        <v>31.700000000000045</v>
      </c>
      <c r="S97">
        <f t="shared" si="27"/>
        <v>0.40220820189274392</v>
      </c>
      <c r="T97" t="str">
        <f t="shared" si="28"/>
        <v>No Indication</v>
      </c>
      <c r="U97" t="str">
        <f t="shared" si="29"/>
        <v>No T+M+I</v>
      </c>
      <c r="V97">
        <v>1811.3011883061185</v>
      </c>
      <c r="W97">
        <v>1774.365022603421</v>
      </c>
      <c r="X97">
        <f t="shared" si="30"/>
        <v>36.936165702697508</v>
      </c>
      <c r="Y97">
        <v>32.316328097079989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1852.1</v>
      </c>
      <c r="D98">
        <v>1872</v>
      </c>
      <c r="E98">
        <v>1851</v>
      </c>
      <c r="F98">
        <v>1858</v>
      </c>
      <c r="G98">
        <f>_xll.TA_TYPPRICE(D98,E98,F98)</f>
        <v>1860.3333333333333</v>
      </c>
      <c r="H98">
        <v>1851.8537556518331</v>
      </c>
      <c r="I98" t="str">
        <f t="shared" si="20"/>
        <v>UP</v>
      </c>
      <c r="J98">
        <v>1848.8114722116966</v>
      </c>
      <c r="K98">
        <v>1817.5498068024217</v>
      </c>
      <c r="L98" t="str">
        <f t="shared" si="21"/>
        <v>UP</v>
      </c>
      <c r="M98" t="str">
        <f t="shared" si="22"/>
        <v>UP</v>
      </c>
      <c r="N98">
        <v>72.193806639298515</v>
      </c>
      <c r="O98" t="str">
        <f t="shared" si="23"/>
        <v>UP</v>
      </c>
      <c r="P98" t="str">
        <f t="shared" si="24"/>
        <v>UP</v>
      </c>
      <c r="Q98">
        <f t="shared" si="25"/>
        <v>7</v>
      </c>
      <c r="R98">
        <f t="shared" si="26"/>
        <v>21</v>
      </c>
      <c r="S98">
        <f t="shared" si="27"/>
        <v>0.33333333333333331</v>
      </c>
      <c r="T98" t="str">
        <f t="shared" si="28"/>
        <v>No Indication</v>
      </c>
      <c r="U98" t="str">
        <f t="shared" si="29"/>
        <v>No T+M+I</v>
      </c>
      <c r="V98">
        <v>1818.4856208744079</v>
      </c>
      <c r="W98">
        <v>1780.5602061142788</v>
      </c>
      <c r="X98">
        <f t="shared" si="30"/>
        <v>37.925414760129115</v>
      </c>
      <c r="Y98">
        <v>33.438145429689811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1861.4</v>
      </c>
      <c r="D99">
        <v>1872</v>
      </c>
      <c r="E99">
        <v>1847.15</v>
      </c>
      <c r="F99">
        <v>1865</v>
      </c>
      <c r="G99">
        <f>_xll.TA_TYPPRICE(D99,E99,F99)</f>
        <v>1861.3833333333332</v>
      </c>
      <c r="H99">
        <v>1856.6185444925832</v>
      </c>
      <c r="I99" t="str">
        <f t="shared" si="20"/>
        <v>UP</v>
      </c>
      <c r="J99">
        <v>1853.964478386875</v>
      </c>
      <c r="K99">
        <v>1824.1276275129946</v>
      </c>
      <c r="L99" t="str">
        <f t="shared" si="21"/>
        <v>UP</v>
      </c>
      <c r="M99" t="str">
        <f t="shared" si="22"/>
        <v>UP</v>
      </c>
      <c r="N99">
        <v>74.856179721712834</v>
      </c>
      <c r="O99" t="str">
        <f t="shared" si="23"/>
        <v>UP</v>
      </c>
      <c r="P99" t="str">
        <f t="shared" si="24"/>
        <v>UP</v>
      </c>
      <c r="Q99">
        <f t="shared" si="25"/>
        <v>17.849999999999909</v>
      </c>
      <c r="R99">
        <f t="shared" si="26"/>
        <v>24.849999999999909</v>
      </c>
      <c r="S99">
        <f t="shared" si="27"/>
        <v>0.71830985915492851</v>
      </c>
      <c r="T99" t="str">
        <f t="shared" si="28"/>
        <v>No Indication</v>
      </c>
      <c r="U99" t="str">
        <f t="shared" si="29"/>
        <v>No T+M+I</v>
      </c>
      <c r="V99">
        <v>1825.641679201422</v>
      </c>
      <c r="W99">
        <v>1786.8150056613692</v>
      </c>
      <c r="X99">
        <f t="shared" si="30"/>
        <v>38.826673540052752</v>
      </c>
      <c r="Y99">
        <v>34.515851051762397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1865</v>
      </c>
      <c r="D100">
        <v>1886</v>
      </c>
      <c r="E100">
        <v>1861</v>
      </c>
      <c r="F100">
        <v>1878.4</v>
      </c>
      <c r="G100">
        <f>_xll.TA_TYPPRICE(D100,E100,F100)</f>
        <v>1875.1333333333332</v>
      </c>
      <c r="H100">
        <v>1865.8759389129582</v>
      </c>
      <c r="I100" t="str">
        <f t="shared" si="20"/>
        <v>UP</v>
      </c>
      <c r="J100">
        <v>1861.0834831897917</v>
      </c>
      <c r="K100">
        <v>1832.3214880656626</v>
      </c>
      <c r="L100" t="str">
        <f t="shared" si="21"/>
        <v>UP</v>
      </c>
      <c r="M100" t="str">
        <f t="shared" si="22"/>
        <v>UP</v>
      </c>
      <c r="N100">
        <v>79.543068411456474</v>
      </c>
      <c r="O100" t="str">
        <f t="shared" si="23"/>
        <v>UP</v>
      </c>
      <c r="P100" t="str">
        <f t="shared" si="24"/>
        <v>UP</v>
      </c>
      <c r="Q100">
        <f t="shared" si="25"/>
        <v>17.400000000000091</v>
      </c>
      <c r="R100">
        <f t="shared" si="26"/>
        <v>25</v>
      </c>
      <c r="S100">
        <f t="shared" si="27"/>
        <v>0.69600000000000362</v>
      </c>
      <c r="T100" t="str">
        <f t="shared" si="28"/>
        <v>No Indication</v>
      </c>
      <c r="U100" t="str">
        <f t="shared" si="29"/>
        <v>No T+M+I</v>
      </c>
      <c r="V100">
        <v>1833.7583439396649</v>
      </c>
      <c r="W100">
        <v>1793.5990793160827</v>
      </c>
      <c r="X100">
        <f t="shared" si="30"/>
        <v>40.159264623582203</v>
      </c>
      <c r="Y100">
        <v>35.644533766126358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375.3</v>
      </c>
      <c r="D101">
        <v>382.9</v>
      </c>
      <c r="E101">
        <v>373.35</v>
      </c>
      <c r="F101">
        <v>377.2</v>
      </c>
      <c r="G101">
        <f>_xll.TA_TYPPRICE(D101,E101,F101)</f>
        <v>377.81666666666666</v>
      </c>
      <c r="H101">
        <v>1121.8463027898124</v>
      </c>
      <c r="I101" t="str">
        <f t="shared" si="20"/>
        <v>DOWN</v>
      </c>
      <c r="J101">
        <v>1532.5982647031713</v>
      </c>
      <c r="K101">
        <v>1508.1056018288486</v>
      </c>
      <c r="L101" t="str">
        <f t="shared" si="21"/>
        <v>DOWN</v>
      </c>
      <c r="M101" t="str">
        <f t="shared" si="22"/>
        <v>DOWN</v>
      </c>
      <c r="N101">
        <v>2.9347999321300904</v>
      </c>
      <c r="O101" t="str">
        <f t="shared" si="23"/>
        <v>DOWN</v>
      </c>
      <c r="P101" t="str">
        <f t="shared" si="24"/>
        <v>DOWN</v>
      </c>
      <c r="Q101">
        <f t="shared" si="25"/>
        <v>3.8499999999999659</v>
      </c>
      <c r="R101">
        <f t="shared" si="26"/>
        <v>9.5499999999999545</v>
      </c>
      <c r="S101">
        <f t="shared" si="27"/>
        <v>0.40314136125654287</v>
      </c>
      <c r="T101" t="str">
        <f t="shared" si="28"/>
        <v>No Indication</v>
      </c>
      <c r="U101" t="str">
        <f t="shared" si="29"/>
        <v>No T+M+I</v>
      </c>
      <c r="V101">
        <v>1609.6724448720242</v>
      </c>
      <c r="W101">
        <v>1688.6806289963729</v>
      </c>
      <c r="X101">
        <f t="shared" si="30"/>
        <v>-79.008184124348645</v>
      </c>
      <c r="Y101">
        <v>12.713990188031357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376.8</v>
      </c>
      <c r="D102">
        <v>376.8</v>
      </c>
      <c r="E102">
        <v>359.45</v>
      </c>
      <c r="F102">
        <v>361.45</v>
      </c>
      <c r="G102">
        <f>_xll.TA_TYPPRICE(D102,E102,F102)</f>
        <v>365.90000000000003</v>
      </c>
      <c r="H102">
        <v>743.87315139490624</v>
      </c>
      <c r="I102" t="str">
        <f t="shared" si="20"/>
        <v>DOWN</v>
      </c>
      <c r="J102">
        <v>1275.7542058802442</v>
      </c>
      <c r="K102">
        <v>1252.8488014224379</v>
      </c>
      <c r="L102" t="str">
        <f t="shared" si="21"/>
        <v>DOWN</v>
      </c>
      <c r="M102" t="str">
        <f t="shared" si="22"/>
        <v>DOWN</v>
      </c>
      <c r="N102">
        <v>2.8981938914118213</v>
      </c>
      <c r="O102" t="str">
        <f t="shared" si="23"/>
        <v>DOWN</v>
      </c>
      <c r="P102" t="str">
        <f t="shared" si="24"/>
        <v>DOWN</v>
      </c>
      <c r="Q102">
        <f t="shared" si="25"/>
        <v>2</v>
      </c>
      <c r="R102">
        <f t="shared" si="26"/>
        <v>17.350000000000023</v>
      </c>
      <c r="S102">
        <f t="shared" si="27"/>
        <v>0.11527377521613817</v>
      </c>
      <c r="T102" t="str">
        <f t="shared" si="28"/>
        <v>DOWN</v>
      </c>
      <c r="U102" t="str">
        <f t="shared" si="29"/>
        <v>DOWN</v>
      </c>
      <c r="V102">
        <v>1417.6382225840205</v>
      </c>
      <c r="W102">
        <v>1590.3672490707156</v>
      </c>
      <c r="X102">
        <f t="shared" si="30"/>
        <v>-172.72902648669515</v>
      </c>
      <c r="Y102">
        <v>-24.374613146913941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374.8</v>
      </c>
      <c r="AE102">
        <f t="shared" si="36"/>
        <v>370.15000000000003</v>
      </c>
      <c r="AF102">
        <f t="shared" si="37"/>
        <v>368.15000000000003</v>
      </c>
      <c r="AG102">
        <f t="shared" si="38"/>
        <v>366.1</v>
      </c>
    </row>
    <row r="103" spans="1:33" x14ac:dyDescent="0.25">
      <c r="A103" t="s">
        <v>5</v>
      </c>
      <c r="B103" s="1">
        <v>43003</v>
      </c>
      <c r="C103">
        <v>361</v>
      </c>
      <c r="D103">
        <v>363.7</v>
      </c>
      <c r="E103">
        <v>349</v>
      </c>
      <c r="F103">
        <v>360.7</v>
      </c>
      <c r="G103">
        <f>_xll.TA_TYPPRICE(D103,E103,F103)</f>
        <v>357.8</v>
      </c>
      <c r="H103">
        <v>550.8365756974531</v>
      </c>
      <c r="I103" t="str">
        <f t="shared" si="20"/>
        <v>DOWN</v>
      </c>
      <c r="J103">
        <v>1073.0754934624122</v>
      </c>
      <c r="K103">
        <v>1051.9935122174518</v>
      </c>
      <c r="L103" t="str">
        <f t="shared" si="21"/>
        <v>DOWN</v>
      </c>
      <c r="M103" t="str">
        <f t="shared" si="22"/>
        <v>DOWN</v>
      </c>
      <c r="N103">
        <v>2.8960437348072934</v>
      </c>
      <c r="O103" t="str">
        <f t="shared" si="23"/>
        <v>DOWN</v>
      </c>
      <c r="P103" t="str">
        <f t="shared" si="24"/>
        <v>DOWN</v>
      </c>
      <c r="Q103">
        <f t="shared" si="25"/>
        <v>11.699999999999989</v>
      </c>
      <c r="R103">
        <f t="shared" si="26"/>
        <v>14.699999999999989</v>
      </c>
      <c r="S103">
        <f t="shared" si="27"/>
        <v>0.79591836734693866</v>
      </c>
      <c r="T103" t="str">
        <f t="shared" si="28"/>
        <v>No Indication</v>
      </c>
      <c r="U103" t="str">
        <f t="shared" si="29"/>
        <v>No T+M+I</v>
      </c>
      <c r="V103">
        <v>1255.0323421864789</v>
      </c>
      <c r="W103">
        <v>1499.2807861765884</v>
      </c>
      <c r="X103">
        <f t="shared" si="30"/>
        <v>-244.24844399010954</v>
      </c>
      <c r="Y103">
        <v>-68.349379315553065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361</v>
      </c>
      <c r="D104">
        <v>363</v>
      </c>
      <c r="E104">
        <v>355.7</v>
      </c>
      <c r="F104">
        <v>360.55</v>
      </c>
      <c r="G104">
        <f>_xll.TA_TYPPRICE(D104,E104,F104)</f>
        <v>359.75</v>
      </c>
      <c r="H104">
        <v>455.29328784872655</v>
      </c>
      <c r="I104" t="str">
        <f t="shared" si="20"/>
        <v>DOWN</v>
      </c>
      <c r="J104">
        <v>915.28093935965398</v>
      </c>
      <c r="K104">
        <v>897.26162061357365</v>
      </c>
      <c r="L104" t="str">
        <f t="shared" si="21"/>
        <v>DOWN</v>
      </c>
      <c r="M104" t="str">
        <f t="shared" si="22"/>
        <v>DOWN</v>
      </c>
      <c r="N104">
        <v>2.8955066940609737</v>
      </c>
      <c r="O104" t="str">
        <f t="shared" si="23"/>
        <v>DOWN</v>
      </c>
      <c r="P104" t="str">
        <f t="shared" si="24"/>
        <v>DOWN</v>
      </c>
      <c r="Q104">
        <f t="shared" si="25"/>
        <v>4.8500000000000227</v>
      </c>
      <c r="R104">
        <f t="shared" si="26"/>
        <v>7.3000000000000114</v>
      </c>
      <c r="S104">
        <f t="shared" si="27"/>
        <v>0.66438356164383772</v>
      </c>
      <c r="T104" t="str">
        <f t="shared" si="28"/>
        <v>No Indication</v>
      </c>
      <c r="U104" t="str">
        <f t="shared" si="29"/>
        <v>No T+M+I</v>
      </c>
      <c r="V104">
        <v>1117.4196741577898</v>
      </c>
      <c r="W104">
        <v>1414.9303575709152</v>
      </c>
      <c r="X104">
        <f t="shared" si="30"/>
        <v>-297.51068341312543</v>
      </c>
      <c r="Y104">
        <v>-114.18164013506754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364.9</v>
      </c>
      <c r="D105">
        <v>364.9</v>
      </c>
      <c r="E105">
        <v>350.75</v>
      </c>
      <c r="F105">
        <v>352.7</v>
      </c>
      <c r="G105">
        <f>_xll.TA_TYPPRICE(D105,E105,F105)</f>
        <v>356.11666666666662</v>
      </c>
      <c r="H105">
        <v>405.70497725769656</v>
      </c>
      <c r="I105" t="str">
        <f t="shared" si="20"/>
        <v>DOWN</v>
      </c>
      <c r="J105">
        <v>792.97406394639756</v>
      </c>
      <c r="K105">
        <v>775.81459381055731</v>
      </c>
      <c r="L105" t="str">
        <f t="shared" si="21"/>
        <v>DOWN</v>
      </c>
      <c r="M105" t="str">
        <f t="shared" si="22"/>
        <v>DOWN</v>
      </c>
      <c r="N105">
        <v>2.8608027806123837</v>
      </c>
      <c r="O105" t="str">
        <f t="shared" si="23"/>
        <v>DOWN</v>
      </c>
      <c r="P105" t="str">
        <f t="shared" si="24"/>
        <v>DOWN</v>
      </c>
      <c r="Q105">
        <f t="shared" si="25"/>
        <v>1.9499999999999886</v>
      </c>
      <c r="R105">
        <f t="shared" si="26"/>
        <v>14.149999999999977</v>
      </c>
      <c r="S105">
        <f t="shared" si="27"/>
        <v>0.13780918727915137</v>
      </c>
      <c r="T105" t="str">
        <f t="shared" si="28"/>
        <v>DOWN</v>
      </c>
      <c r="U105" t="str">
        <f t="shared" si="29"/>
        <v>DOWN</v>
      </c>
      <c r="V105">
        <v>999.7704935181298</v>
      </c>
      <c r="W105">
        <v>1336.2466273804771</v>
      </c>
      <c r="X105">
        <f t="shared" si="30"/>
        <v>-336.4761338623473</v>
      </c>
      <c r="Y105">
        <v>-158.64053888052348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363.3</v>
      </c>
      <c r="AE105">
        <f t="shared" si="36"/>
        <v>359.5</v>
      </c>
      <c r="AF105">
        <f t="shared" si="37"/>
        <v>357.8</v>
      </c>
      <c r="AG105">
        <f t="shared" si="38"/>
        <v>356.15000000000003</v>
      </c>
    </row>
    <row r="106" spans="1:33" x14ac:dyDescent="0.25">
      <c r="A106" t="s">
        <v>5</v>
      </c>
      <c r="B106" s="1">
        <v>43006</v>
      </c>
      <c r="C106">
        <v>353.5</v>
      </c>
      <c r="D106">
        <v>355.45</v>
      </c>
      <c r="E106">
        <v>347.3</v>
      </c>
      <c r="F106">
        <v>351.2</v>
      </c>
      <c r="G106">
        <f>_xll.TA_TYPPRICE(D106,E106,F106)</f>
        <v>351.31666666666666</v>
      </c>
      <c r="H106">
        <v>378.51082196218158</v>
      </c>
      <c r="I106" t="str">
        <f t="shared" si="20"/>
        <v>DOWN</v>
      </c>
      <c r="J106">
        <v>695.7464941805315</v>
      </c>
      <c r="K106">
        <v>680.58912851932234</v>
      </c>
      <c r="L106" t="str">
        <f t="shared" si="21"/>
        <v>DOWN</v>
      </c>
      <c r="M106" t="str">
        <f t="shared" si="22"/>
        <v>DOWN</v>
      </c>
      <c r="N106">
        <v>2.8526363569535458</v>
      </c>
      <c r="O106" t="str">
        <f t="shared" si="23"/>
        <v>DOWN</v>
      </c>
      <c r="P106" t="str">
        <f t="shared" si="24"/>
        <v>DOWN</v>
      </c>
      <c r="Q106">
        <f t="shared" si="25"/>
        <v>3.8999999999999773</v>
      </c>
      <c r="R106">
        <f t="shared" si="26"/>
        <v>8.1499999999999773</v>
      </c>
      <c r="S106">
        <f t="shared" si="27"/>
        <v>0.47852760736196176</v>
      </c>
      <c r="T106" t="str">
        <f t="shared" si="28"/>
        <v>No Indication</v>
      </c>
      <c r="U106" t="str">
        <f t="shared" si="29"/>
        <v>No T+M+I</v>
      </c>
      <c r="V106">
        <v>899.99041759226373</v>
      </c>
      <c r="W106">
        <v>1263.2802105374788</v>
      </c>
      <c r="X106">
        <f t="shared" si="30"/>
        <v>-363.28979294521503</v>
      </c>
      <c r="Y106">
        <v>-199.57038969346178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353.7</v>
      </c>
      <c r="D107">
        <v>353.9</v>
      </c>
      <c r="E107">
        <v>345.1</v>
      </c>
      <c r="F107">
        <v>349.3</v>
      </c>
      <c r="G107">
        <f>_xll.TA_TYPPRICE(D107,E107,F107)</f>
        <v>349.43333333333334</v>
      </c>
      <c r="H107">
        <v>363.97207764775749</v>
      </c>
      <c r="I107" t="str">
        <f t="shared" si="20"/>
        <v>DOWN</v>
      </c>
      <c r="J107">
        <v>619.78060658485788</v>
      </c>
      <c r="K107">
        <v>606.03598884836185</v>
      </c>
      <c r="L107" t="str">
        <f t="shared" si="21"/>
        <v>DOWN</v>
      </c>
      <c r="M107" t="str">
        <f t="shared" si="22"/>
        <v>DOWN</v>
      </c>
      <c r="N107">
        <v>2.8398011088877331</v>
      </c>
      <c r="O107" t="str">
        <f t="shared" si="23"/>
        <v>DOWN</v>
      </c>
      <c r="P107" t="str">
        <f t="shared" si="24"/>
        <v>DOWN</v>
      </c>
      <c r="Q107">
        <f t="shared" si="25"/>
        <v>4.1999999999999886</v>
      </c>
      <c r="R107">
        <f t="shared" si="26"/>
        <v>8.7999999999999545</v>
      </c>
      <c r="S107">
        <f t="shared" si="27"/>
        <v>0.47727272727272846</v>
      </c>
      <c r="T107" t="str">
        <f t="shared" si="28"/>
        <v>No Indication</v>
      </c>
      <c r="U107" t="str">
        <f t="shared" si="29"/>
        <v>No T+M+I</v>
      </c>
      <c r="V107">
        <v>815.26881488576157</v>
      </c>
      <c r="W107">
        <v>1195.5779727198878</v>
      </c>
      <c r="X107">
        <f t="shared" si="30"/>
        <v>-380.30915783412627</v>
      </c>
      <c r="Y107">
        <v>-235.71814332159468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2017-07-05T09:08:49Z</dcterms:created>
  <dcterms:modified xsi:type="dcterms:W3CDTF">2017-10-03T07:56:07Z</dcterms:modified>
</cp:coreProperties>
</file>