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7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75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9" i="1"/>
  <c r="G63" i="1"/>
  <c r="G67" i="1"/>
  <c r="G73" i="1"/>
  <c r="G77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7" i="1"/>
  <c r="G61" i="1"/>
  <c r="G65" i="1"/>
  <c r="G69" i="1"/>
  <c r="G71" i="1"/>
  <c r="G75" i="1"/>
  <c r="G79" i="1"/>
  <c r="G2" i="1"/>
  <c r="H3" i="1" l="1"/>
  <c r="H5" i="1"/>
  <c r="H7" i="1"/>
  <c r="H11" i="1"/>
  <c r="H19" i="1"/>
  <c r="H31" i="1"/>
  <c r="H49" i="1"/>
  <c r="H7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9" i="1"/>
  <c r="H13" i="1"/>
  <c r="H15" i="1"/>
  <c r="H17" i="1"/>
  <c r="H21" i="1"/>
  <c r="H23" i="1"/>
  <c r="H25" i="1"/>
  <c r="H27" i="1"/>
  <c r="H29" i="1"/>
  <c r="H33" i="1"/>
  <c r="H35" i="1"/>
  <c r="H37" i="1"/>
  <c r="H39" i="1"/>
  <c r="H41" i="1"/>
  <c r="H43" i="1"/>
  <c r="H45" i="1"/>
  <c r="H47" i="1"/>
  <c r="H51" i="1"/>
  <c r="H53" i="1"/>
  <c r="H55" i="1"/>
  <c r="H57" i="1"/>
  <c r="H59" i="1"/>
  <c r="H61" i="1"/>
  <c r="H63" i="1"/>
  <c r="H65" i="1"/>
  <c r="H67" i="1"/>
  <c r="H69" i="1"/>
  <c r="H71" i="1"/>
  <c r="H75" i="1"/>
  <c r="H77" i="1"/>
  <c r="H79" i="1"/>
  <c r="H81" i="1"/>
  <c r="AH34" i="1" l="1"/>
  <c r="AH30" i="1"/>
  <c r="AH25" i="1" l="1"/>
  <c r="AH5" i="1"/>
  <c r="AH38" i="1"/>
  <c r="AH11" i="1"/>
  <c r="AH23" i="1"/>
  <c r="AH37" i="1"/>
  <c r="AH16" i="1"/>
  <c r="AH24" i="1"/>
  <c r="AH32" i="1"/>
  <c r="AH44" i="1"/>
  <c r="AH48" i="1"/>
  <c r="AH52" i="1"/>
  <c r="AH56" i="1"/>
  <c r="AH43" i="1"/>
  <c r="AH49" i="1"/>
  <c r="AH29" i="1"/>
  <c r="AH3" i="1"/>
  <c r="AH33" i="1"/>
  <c r="AH14" i="1"/>
  <c r="AH28" i="1"/>
  <c r="AH22" i="1"/>
  <c r="AH2" i="1"/>
  <c r="AH46" i="1"/>
  <c r="AH19" i="1"/>
  <c r="AH21" i="1"/>
  <c r="AH9" i="1"/>
  <c r="AH50" i="1"/>
  <c r="AH26" i="1"/>
  <c r="AH42" i="1"/>
  <c r="AH40" i="1"/>
  <c r="AH55" i="1"/>
  <c r="AH35" i="1"/>
  <c r="AH27" i="1"/>
  <c r="AH10" i="1"/>
  <c r="AH54" i="1"/>
  <c r="AH18" i="1"/>
  <c r="AH39" i="1"/>
  <c r="AH4" i="1"/>
  <c r="AH17" i="1" l="1"/>
  <c r="AH7" i="1"/>
  <c r="AH20" i="1"/>
  <c r="AH45" i="1"/>
  <c r="AH53" i="1"/>
  <c r="AH8" i="1"/>
  <c r="AH6" i="1"/>
  <c r="AH13" i="1"/>
  <c r="AH51" i="1"/>
  <c r="AH31" i="1"/>
  <c r="AH36" i="1"/>
  <c r="AH12" i="1"/>
  <c r="AH47" i="1"/>
  <c r="AH15" i="1"/>
  <c r="AH41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<sst xmlns="http://schemas.openxmlformats.org/spreadsheetml/2006/main" count="115" uniqueCount="35">
  <si>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</si>
  <si>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</si>
  <si>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</si>
  <si>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</si>
  <si>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</si>
  <si>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3MINDIA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</si>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</sst>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11400</v>
      </c>
      <c r="D2">
        <v>11598</v>
      </c>
      <c r="E2">
        <v>11352</v>
      </c>
      <c r="F2">
        <v>11362</v>
      </c>
      <c r="G2">
        <f>_xll.TA_TYPPRICE(D2,E2,F2)</f>
        <v>11437.333333333334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10</v>
      </c>
      <c r="R2">
        <f>D2-E2</f>
        <v>246</v>
      </c>
      <c r="S2">
        <f>Q2/R2</f>
        <v>4.065040650406504E-2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11428</v>
      </c>
      <c r="D3">
        <v>11428</v>
      </c>
      <c r="E3">
        <v>11265</v>
      </c>
      <c r="F3">
        <v>11281</v>
      </c>
      <c r="G3">
        <f>_xll.TA_TYPPRICE(D3,E3,F3)</f>
        <v>11324.666666666666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16</v>
      </c>
      <c r="R3">
        <f t="shared" ref="R3:R66" si="6">D3-E3</f>
        <v>163</v>
      </c>
      <c r="S3">
        <f t="shared" ref="S3:S66" si="7">Q3/R3</f>
        <v>9.815950920245399E-2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11449.85</v>
      </c>
      <c r="D4">
        <v>11529.25</v>
      </c>
      <c r="E4">
        <v>11300</v>
      </c>
      <c r="F4">
        <v>11525</v>
      </c>
      <c r="G4">
        <f>_xll.TA_TYPPRICE(D4,E4,F4)</f>
        <v>11451.416666666666</v>
      </c>
      <c r="H4">
        <v>11404.472222222221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225</v>
      </c>
      <c r="R4">
        <f t="shared" si="6"/>
        <v>229.25</v>
      </c>
      <c r="S4">
        <f t="shared" si="7"/>
        <v>0.98146128680479827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11500</v>
      </c>
      <c r="D5">
        <v>11520.05</v>
      </c>
      <c r="E5">
        <v>11304</v>
      </c>
      <c r="F5">
        <v>11340</v>
      </c>
      <c r="G5">
        <f>_xll.TA_TYPPRICE(D5,E5,F5)</f>
        <v>11388.016666666668</v>
      </c>
      <c r="H5">
        <v>11396.244444444445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36</v>
      </c>
      <c r="R5">
        <f t="shared" si="6"/>
        <v>216.04999999999927</v>
      </c>
      <c r="S5">
        <f t="shared" si="7"/>
        <v>0.16662809534829956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11362</v>
      </c>
      <c r="C6">
        <v>11356.85</v>
      </c>
      <c r="D6">
        <v>11580</v>
      </c>
      <c r="E6">
        <v>11300.05</v>
      </c>
      <c r="F6">
        <v>11539.15</v>
      </c>
      <c r="G6">
        <f>_xll.TA_TYPPRICE(D6,E6,F6)</f>
        <v>11473.066666666666</v>
      </c>
      <c r="H6">
        <v>11434.655555555555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239.10000000000036</v>
      </c>
      <c r="R6">
        <f t="shared" si="6"/>
        <v>279.95000000000073</v>
      </c>
      <c r="S6">
        <f t="shared" si="7"/>
        <v>0.85408108590819698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11350</v>
      </c>
      <c r="D7">
        <v>12449.95</v>
      </c>
      <c r="E7">
        <v>11350</v>
      </c>
      <c r="F7">
        <v>12000</v>
      </c>
      <c r="G7">
        <f>_xll.TA_TYPPRICE(D7,E7,F7)</f>
        <v>11933.316666666666</v>
      </c>
      <c r="H7">
        <v>11683.986111111109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77.264957264957275</v>
      </c>
      <c r="O7" t="str">
        <f t="shared" si="3"/>
        <v>UP</v>
      </c>
      <c r="P7" t="e">
        <f t="shared" si="4"/>
        <v>#N/A</v>
      </c>
      <c r="Q7">
        <f t="shared" si="5"/>
        <v>650</v>
      </c>
      <c r="R7">
        <f t="shared" si="6"/>
        <v>1099.9500000000007</v>
      </c>
      <c r="S7">
        <f t="shared" si="7"/>
        <v>0.59093595163416479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12274.95</v>
      </c>
      <c r="D8">
        <v>12370</v>
      </c>
      <c r="E8">
        <v>12100</v>
      </c>
      <c r="F8">
        <v>12222</v>
      </c>
      <c r="G8">
        <f>_xll.TA_TYPPRICE(D8,E8,F8)</f>
        <v>12230.666666666666</v>
      </c>
      <c r="H8">
        <v>11957.326388888887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81.623488773747837</v>
      </c>
      <c r="O8" t="str">
        <f t="shared" si="3"/>
        <v>UP</v>
      </c>
      <c r="P8" t="e">
        <f t="shared" si="4"/>
        <v>#N/A</v>
      </c>
      <c r="Q8">
        <f t="shared" si="5"/>
        <v>122</v>
      </c>
      <c r="R8">
        <f t="shared" si="6"/>
        <v>270</v>
      </c>
      <c r="S8">
        <f t="shared" si="7"/>
        <v>0.45185185185185184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12375</v>
      </c>
      <c r="D9">
        <v>12550.05</v>
      </c>
      <c r="E9">
        <v>12115</v>
      </c>
      <c r="F9">
        <v>12500</v>
      </c>
      <c r="G9">
        <f>_xll.TA_TYPPRICE(D9,E9,F9)</f>
        <v>12388.35</v>
      </c>
      <c r="H9">
        <v>12172.838194444445</v>
      </c>
      <c r="I9" t="str">
        <f t="shared" si="0"/>
        <v>UP</v>
      </c>
      <c r="J9">
        <v>11878.1625</v>
      </c>
      <c r="K9">
        <v>11510.75625</v>
      </c>
      <c r="L9" t="str">
        <f t="shared" si="1"/>
        <v>UP</v>
      </c>
      <c r="M9" t="str">
        <f t="shared" si="2"/>
        <v>UP</v>
      </c>
      <c r="N9">
        <v>85.865161076054463</v>
      </c>
      <c r="O9" t="str">
        <f t="shared" si="3"/>
        <v>UP</v>
      </c>
      <c r="P9" t="str">
        <f t="shared" si="4"/>
        <v>UP</v>
      </c>
      <c r="Q9">
        <f t="shared" si="5"/>
        <v>385</v>
      </c>
      <c r="R9">
        <f t="shared" si="6"/>
        <v>435.04999999999927</v>
      </c>
      <c r="S9">
        <f t="shared" si="7"/>
        <v>0.88495575221239087</v>
      </c>
      <c r="T9" t="str">
        <f t="shared" si="8"/>
        <v>UP</v>
      </c>
      <c r="U9" t="str">
        <f t="shared" si="9"/>
        <v>UP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12500.1</v>
      </c>
      <c r="D10">
        <v>12796</v>
      </c>
      <c r="E10">
        <v>12336.05</v>
      </c>
      <c r="F10">
        <v>12600</v>
      </c>
      <c r="G10">
        <f>_xll.TA_TYPPRICE(D10,E10,F10)</f>
        <v>12577.35</v>
      </c>
      <c r="H10">
        <v>12375.094097222223</v>
      </c>
      <c r="I10" t="str">
        <f t="shared" si="0"/>
        <v>UP</v>
      </c>
      <c r="J10">
        <v>12082.12638888889</v>
      </c>
      <c r="K10">
        <v>11694.154861111112</v>
      </c>
      <c r="L10" t="str">
        <f t="shared" si="1"/>
        <v>UP</v>
      </c>
      <c r="M10" t="str">
        <f t="shared" si="2"/>
        <v>UP</v>
      </c>
      <c r="N10">
        <v>87.194222957725287</v>
      </c>
      <c r="O10" t="str">
        <f t="shared" si="3"/>
        <v>UP</v>
      </c>
      <c r="P10" t="str">
        <f t="shared" si="4"/>
        <v>UP</v>
      </c>
      <c r="Q10">
        <f t="shared" si="5"/>
        <v>263.95000000000073</v>
      </c>
      <c r="R10">
        <f t="shared" si="6"/>
        <v>459.95000000000073</v>
      </c>
      <c r="S10">
        <f t="shared" si="7"/>
        <v>0.57386672464398369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12700</v>
      </c>
      <c r="D11">
        <v>12840.95</v>
      </c>
      <c r="E11">
        <v>12700</v>
      </c>
      <c r="F11">
        <v>12820</v>
      </c>
      <c r="G11">
        <f>_xll.TA_TYPPRICE(D11,E11,F11)</f>
        <v>12786.983333333332</v>
      </c>
      <c r="H11">
        <v>12581.038715277777</v>
      </c>
      <c r="I11" t="str">
        <f t="shared" si="0"/>
        <v>UP</v>
      </c>
      <c r="J11">
        <v>12250.753858024693</v>
      </c>
      <c r="K11">
        <v>11917.676003086421</v>
      </c>
      <c r="L11" t="str">
        <f t="shared" si="1"/>
        <v>UP</v>
      </c>
      <c r="M11" t="str">
        <f t="shared" si="2"/>
        <v>UP</v>
      </c>
      <c r="N11">
        <v>89.825180049607027</v>
      </c>
      <c r="O11" t="str">
        <f t="shared" si="3"/>
        <v>UP</v>
      </c>
      <c r="P11" t="str">
        <f t="shared" si="4"/>
        <v>UP</v>
      </c>
      <c r="Q11">
        <f t="shared" si="5"/>
        <v>120</v>
      </c>
      <c r="R11">
        <f t="shared" si="6"/>
        <v>140.95000000000073</v>
      </c>
      <c r="S11">
        <f t="shared" si="7"/>
        <v>0.85136573252926129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12970</v>
      </c>
      <c r="D12">
        <v>13950</v>
      </c>
      <c r="E12">
        <v>12848</v>
      </c>
      <c r="F12">
        <v>13840</v>
      </c>
      <c r="G12">
        <f>_xll.TA_TYPPRICE(D12,E12,F12)</f>
        <v>13546</v>
      </c>
      <c r="H12">
        <v>13063.519357638888</v>
      </c>
      <c r="I12" t="str">
        <f t="shared" si="0"/>
        <v>UP</v>
      </c>
      <c r="J12">
        <v>12628.364111796984</v>
      </c>
      <c r="K12">
        <v>12124.414669067217</v>
      </c>
      <c r="L12" t="str">
        <f t="shared" si="1"/>
        <v>UP</v>
      </c>
      <c r="M12" t="str">
        <f t="shared" si="2"/>
        <v>UP</v>
      </c>
      <c r="N12">
        <v>95.355407244216934</v>
      </c>
      <c r="O12" t="str">
        <f t="shared" si="3"/>
        <v>UP</v>
      </c>
      <c r="P12" t="str">
        <f t="shared" si="4"/>
        <v>UP</v>
      </c>
      <c r="Q12">
        <f t="shared" si="5"/>
        <v>992</v>
      </c>
      <c r="R12">
        <f t="shared" si="6"/>
        <v>1102</v>
      </c>
      <c r="S12">
        <f t="shared" si="7"/>
        <v>0.90018148820326682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13894.95</v>
      </c>
      <c r="D13">
        <v>14490</v>
      </c>
      <c r="E13">
        <v>13501</v>
      </c>
      <c r="F13">
        <v>14055</v>
      </c>
      <c r="G13">
        <f>_xll.TA_TYPPRICE(D13,E13,F13)</f>
        <v>14015.333333333334</v>
      </c>
      <c r="H13">
        <v>13539.42634548611</v>
      </c>
      <c r="I13" t="str">
        <f t="shared" si="0"/>
        <v>UP</v>
      </c>
      <c r="J13">
        <v>13042.060975842098</v>
      </c>
      <c r="K13">
        <v>12430.322520385613</v>
      </c>
      <c r="L13" t="str">
        <f t="shared" si="1"/>
        <v>UP</v>
      </c>
      <c r="M13" t="str">
        <f t="shared" si="2"/>
        <v>UP</v>
      </c>
      <c r="N13">
        <v>95.937225401216025</v>
      </c>
      <c r="O13" t="str">
        <f t="shared" si="3"/>
        <v>UP</v>
      </c>
      <c r="P13" t="str">
        <f t="shared" si="4"/>
        <v>UP</v>
      </c>
      <c r="Q13">
        <f t="shared" si="5"/>
        <v>554</v>
      </c>
      <c r="R13">
        <f t="shared" si="6"/>
        <v>989</v>
      </c>
      <c r="S13">
        <f t="shared" si="7"/>
        <v>0.56016177957532864</v>
      </c>
      <c r="T13" t="str">
        <f t="shared" si="8"/>
        <v>No Indication</v>
      </c>
      <c r="U13" t="str">
        <f t="shared" si="9"/>
        <v>No T+M+I</v>
      </c>
      <c r="V13">
        <v>12257.012499999999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13985</v>
      </c>
      <c r="D14">
        <v>14086.7</v>
      </c>
      <c r="E14">
        <v>13565.1</v>
      </c>
      <c r="F14">
        <v>13603</v>
      </c>
      <c r="G14">
        <f>_xll.TA_TYPPRICE(D14,E14,F14)</f>
        <v>13751.6</v>
      </c>
      <c r="H14">
        <v>13645.513172743056</v>
      </c>
      <c r="I14" t="str">
        <f t="shared" si="0"/>
        <v>DOWN</v>
      </c>
      <c r="J14">
        <v>13274.202981210521</v>
      </c>
      <c r="K14">
        <v>12682.495293633254</v>
      </c>
      <c r="L14" t="str">
        <f t="shared" si="1"/>
        <v>UP</v>
      </c>
      <c r="M14" t="str">
        <f t="shared" si="2"/>
        <v>No Trend</v>
      </c>
      <c r="N14">
        <v>72.177086916050939</v>
      </c>
      <c r="O14" t="str">
        <f t="shared" si="3"/>
        <v>UP</v>
      </c>
      <c r="P14" t="str">
        <f t="shared" si="4"/>
        <v>No Trend + Momentum</v>
      </c>
      <c r="Q14">
        <f t="shared" si="5"/>
        <v>37.899999999999636</v>
      </c>
      <c r="R14">
        <f t="shared" si="6"/>
        <v>521.60000000000036</v>
      </c>
      <c r="S14">
        <f t="shared" si="7"/>
        <v>7.2661042944784524E-2</v>
      </c>
      <c r="T14" t="str">
        <f t="shared" si="8"/>
        <v>DOWN</v>
      </c>
      <c r="U14" t="str">
        <f t="shared" si="9"/>
        <v>No T+M+I</v>
      </c>
      <c r="V14">
        <v>12464.0875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13603.1</v>
      </c>
      <c r="D15">
        <v>13897.95</v>
      </c>
      <c r="E15">
        <v>13191</v>
      </c>
      <c r="F15">
        <v>13440</v>
      </c>
      <c r="G15">
        <f>_xll.TA_TYPPRICE(D15,E15,F15)</f>
        <v>13509.65</v>
      </c>
      <c r="H15">
        <v>13577.581586371529</v>
      </c>
      <c r="I15" t="str">
        <f t="shared" si="0"/>
        <v>DOWN</v>
      </c>
      <c r="J15">
        <v>13412.813429830405</v>
      </c>
      <c r="K15">
        <v>12795.496339492531</v>
      </c>
      <c r="L15" t="str">
        <f t="shared" si="1"/>
        <v>UP</v>
      </c>
      <c r="M15" t="str">
        <f t="shared" si="2"/>
        <v>No Trend</v>
      </c>
      <c r="N15">
        <v>64.92845473061945</v>
      </c>
      <c r="O15" t="str">
        <f t="shared" si="3"/>
        <v>UP</v>
      </c>
      <c r="P15" t="str">
        <f t="shared" si="4"/>
        <v>No Trend + Momentum</v>
      </c>
      <c r="Q15">
        <f t="shared" si="5"/>
        <v>249</v>
      </c>
      <c r="R15">
        <f t="shared" si="6"/>
        <v>706.95000000000073</v>
      </c>
      <c r="S15">
        <f t="shared" si="7"/>
        <v>0.35221727137704184</v>
      </c>
      <c r="T15" t="str">
        <f t="shared" si="8"/>
        <v>No Indication</v>
      </c>
      <c r="U15" t="str">
        <f t="shared" si="9"/>
        <v>No T+M+I</v>
      </c>
      <c r="V15">
        <v>12614.227884615384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13350.05</v>
      </c>
      <c r="D16">
        <v>13450</v>
      </c>
      <c r="E16">
        <v>13151</v>
      </c>
      <c r="F16">
        <v>13151</v>
      </c>
      <c r="G16">
        <f>_xll.TA_TYPPRICE(D16,E16,F16)</f>
        <v>13250.666666666666</v>
      </c>
      <c r="H16">
        <v>13414.124126519098</v>
      </c>
      <c r="I16" t="str">
        <f t="shared" si="0"/>
        <v>DOWN</v>
      </c>
      <c r="J16">
        <v>13421.077112090315</v>
      </c>
      <c r="K16">
        <v>12874.497152938635</v>
      </c>
      <c r="L16" t="str">
        <f t="shared" si="1"/>
        <v>No Confirmation</v>
      </c>
      <c r="M16" t="str">
        <f t="shared" si="2"/>
        <v>No Trend</v>
      </c>
      <c r="N16">
        <v>53.1079392882843</v>
      </c>
      <c r="O16" t="str">
        <f t="shared" si="3"/>
        <v>No Momentum</v>
      </c>
      <c r="P16" t="str">
        <f t="shared" si="4"/>
        <v>No Trend + Momentum</v>
      </c>
      <c r="Q16">
        <f t="shared" si="5"/>
        <v>0</v>
      </c>
      <c r="R16">
        <f t="shared" si="6"/>
        <v>299</v>
      </c>
      <c r="S16">
        <f t="shared" si="7"/>
        <v>0</v>
      </c>
      <c r="T16" t="str">
        <f t="shared" si="8"/>
        <v>DOWN</v>
      </c>
      <c r="U16" t="str">
        <f t="shared" si="9"/>
        <v>No T+M+I</v>
      </c>
      <c r="V16">
        <v>12696.808210059171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13199.5</v>
      </c>
      <c r="D17">
        <v>13500</v>
      </c>
      <c r="E17">
        <v>12801</v>
      </c>
      <c r="F17">
        <v>13299</v>
      </c>
      <c r="G17">
        <f>_xll.TA_TYPPRICE(D17,E17,F17)</f>
        <v>13200</v>
      </c>
      <c r="H17">
        <v>13307.062063259549</v>
      </c>
      <c r="I17" t="str">
        <f t="shared" si="0"/>
        <v>DOWN</v>
      </c>
      <c r="J17">
        <v>13438.615531625801</v>
      </c>
      <c r="K17">
        <v>12858.164452285604</v>
      </c>
      <c r="L17" t="str">
        <f t="shared" si="1"/>
        <v>No Confirmation</v>
      </c>
      <c r="M17" t="str">
        <f t="shared" si="2"/>
        <v>No Trend</v>
      </c>
      <c r="N17">
        <v>58.002348114032152</v>
      </c>
      <c r="O17" t="str">
        <f t="shared" si="3"/>
        <v>No Momentum</v>
      </c>
      <c r="P17" t="str">
        <f t="shared" si="4"/>
        <v>No Trend + Momentum</v>
      </c>
      <c r="Q17">
        <f t="shared" si="5"/>
        <v>498</v>
      </c>
      <c r="R17">
        <f t="shared" si="6"/>
        <v>699</v>
      </c>
      <c r="S17">
        <f t="shared" si="7"/>
        <v>0.71244635193133043</v>
      </c>
      <c r="T17" t="str">
        <f t="shared" si="8"/>
        <v>No Indication</v>
      </c>
      <c r="U17" t="str">
        <f t="shared" si="9"/>
        <v>No T+M+I</v>
      </c>
      <c r="V17">
        <v>12789.453100819299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13140.1</v>
      </c>
      <c r="D18">
        <v>13264.15</v>
      </c>
      <c r="E18">
        <v>12801</v>
      </c>
      <c r="F18">
        <v>12801</v>
      </c>
      <c r="G18">
        <f>_xll.TA_TYPPRICE(D18,E18,F18)</f>
        <v>12955.383333333333</v>
      </c>
      <c r="H18">
        <v>13131.222698296442</v>
      </c>
      <c r="I18" t="str">
        <f t="shared" si="0"/>
        <v>DOWN</v>
      </c>
      <c r="J18">
        <v>13399.845413486733</v>
      </c>
      <c r="K18">
        <v>12845.46124066658</v>
      </c>
      <c r="L18" t="str">
        <f t="shared" si="1"/>
        <v>DOWN</v>
      </c>
      <c r="M18" t="str">
        <f t="shared" si="2"/>
        <v>DOWN</v>
      </c>
      <c r="N18">
        <v>40.307002006627506</v>
      </c>
      <c r="O18" t="str">
        <f t="shared" si="3"/>
        <v>No Momentum</v>
      </c>
      <c r="P18" t="str">
        <f t="shared" si="4"/>
        <v>No Trend + Momentum</v>
      </c>
      <c r="Q18">
        <f t="shared" si="5"/>
        <v>0</v>
      </c>
      <c r="R18">
        <f t="shared" si="6"/>
        <v>463.14999999999964</v>
      </c>
      <c r="S18">
        <f t="shared" si="7"/>
        <v>0</v>
      </c>
      <c r="T18" t="str">
        <f t="shared" si="8"/>
        <v>DOWN</v>
      </c>
      <c r="U18" t="str">
        <f t="shared" si="9"/>
        <v>No T+M+I</v>
      </c>
      <c r="V18">
        <v>12791.229546847098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13016.1</v>
      </c>
      <c r="D19">
        <v>13130</v>
      </c>
      <c r="E19">
        <v>12901.05</v>
      </c>
      <c r="F19">
        <v>13050</v>
      </c>
      <c r="G19">
        <f>_xll.TA_TYPPRICE(D19,E19,F19)</f>
        <v>13027.016666666668</v>
      </c>
      <c r="H19">
        <v>13079.119682481556</v>
      </c>
      <c r="I19" t="str">
        <f t="shared" si="0"/>
        <v>DOWN</v>
      </c>
      <c r="J19">
        <v>13339.879766045236</v>
      </c>
      <c r="K19">
        <v>12857.814298296229</v>
      </c>
      <c r="L19" t="str">
        <f t="shared" si="1"/>
        <v>No Confirmation</v>
      </c>
      <c r="M19" t="str">
        <f t="shared" si="2"/>
        <v>No Trend</v>
      </c>
      <c r="N19">
        <v>49.866249368322208</v>
      </c>
      <c r="O19" t="str">
        <f t="shared" si="3"/>
        <v>No Momentum</v>
      </c>
      <c r="P19" t="str">
        <f t="shared" si="4"/>
        <v>No Trend + Momentum</v>
      </c>
      <c r="Q19">
        <f t="shared" si="5"/>
        <v>148.95000000000073</v>
      </c>
      <c r="R19">
        <f t="shared" si="6"/>
        <v>228.95000000000073</v>
      </c>
      <c r="S19">
        <f t="shared" si="7"/>
        <v>0.65057872898012781</v>
      </c>
      <c r="T19" t="str">
        <f t="shared" si="8"/>
        <v>No Indication</v>
      </c>
      <c r="U19" t="str">
        <f t="shared" si="9"/>
        <v>No T+M+I</v>
      </c>
      <c r="V19">
        <v>12831.040385793698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13199.95</v>
      </c>
      <c r="D20">
        <v>14300</v>
      </c>
      <c r="E20">
        <v>13150.2</v>
      </c>
      <c r="F20">
        <v>13982</v>
      </c>
      <c r="G20">
        <f>_xll.TA_TYPPRICE(D20,E20,F20)</f>
        <v>13810.733333333332</v>
      </c>
      <c r="H20">
        <v>13444.926507907443</v>
      </c>
      <c r="I20" t="str">
        <f t="shared" si="0"/>
        <v>UP</v>
      </c>
      <c r="J20">
        <v>13553.239818035185</v>
      </c>
      <c r="K20">
        <v>12922.788898674846</v>
      </c>
      <c r="L20" t="str">
        <f t="shared" si="1"/>
        <v>UP</v>
      </c>
      <c r="M20" t="str">
        <f t="shared" si="2"/>
        <v>UP</v>
      </c>
      <c r="N20">
        <v>71.339863402207982</v>
      </c>
      <c r="O20" t="str">
        <f t="shared" si="3"/>
        <v>UP</v>
      </c>
      <c r="P20" t="str">
        <f t="shared" si="4"/>
        <v>UP</v>
      </c>
      <c r="Q20">
        <f t="shared" si="5"/>
        <v>831.79999999999927</v>
      </c>
      <c r="R20">
        <f t="shared" si="6"/>
        <v>1149.7999999999993</v>
      </c>
      <c r="S20">
        <f t="shared" si="7"/>
        <v>0.72343016176726371</v>
      </c>
      <c r="T20" t="str">
        <f t="shared" si="8"/>
        <v>No Indication</v>
      </c>
      <c r="U20" t="str">
        <f t="shared" si="9"/>
        <v>No T+M+I</v>
      </c>
      <c r="V20">
        <v>13008.111095671591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14034</v>
      </c>
      <c r="D21">
        <v>14344</v>
      </c>
      <c r="E21">
        <v>13775</v>
      </c>
      <c r="F21">
        <v>13805</v>
      </c>
      <c r="G21">
        <f>_xll.TA_TYPPRICE(D21,E21,F21)</f>
        <v>13974.666666666666</v>
      </c>
      <c r="H21">
        <v>13709.796587287055</v>
      </c>
      <c r="I21" t="str">
        <f t="shared" si="0"/>
        <v>UP</v>
      </c>
      <c r="J21">
        <v>13728.964302916254</v>
      </c>
      <c r="K21">
        <v>13112.169143413768</v>
      </c>
      <c r="L21" t="str">
        <f t="shared" si="1"/>
        <v>UP</v>
      </c>
      <c r="M21" t="str">
        <f t="shared" si="2"/>
        <v>UP</v>
      </c>
      <c r="N21">
        <v>64.755428684524858</v>
      </c>
      <c r="O21" t="str">
        <f t="shared" si="3"/>
        <v>UP</v>
      </c>
      <c r="P21" t="str">
        <f t="shared" si="4"/>
        <v>UP</v>
      </c>
      <c r="Q21">
        <f t="shared" si="5"/>
        <v>30</v>
      </c>
      <c r="R21">
        <f t="shared" si="6"/>
        <v>569</v>
      </c>
      <c r="S21">
        <f t="shared" si="7"/>
        <v>5.272407732864675E-2</v>
      </c>
      <c r="T21" t="str">
        <f t="shared" si="8"/>
        <v>DOWN</v>
      </c>
      <c r="U21" t="str">
        <f t="shared" si="9"/>
        <v>No T+M+I</v>
      </c>
      <c r="V21">
        <v>13130.709388645193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14000</v>
      </c>
      <c r="D22">
        <v>14334</v>
      </c>
      <c r="E22">
        <v>13850.15</v>
      </c>
      <c r="F22">
        <v>14095</v>
      </c>
      <c r="G22">
        <f>_xll.TA_TYPPRICE(D22,E22,F22)</f>
        <v>14093.050000000001</v>
      </c>
      <c r="H22">
        <v>13901.423293643529</v>
      </c>
      <c r="I22" t="str">
        <f t="shared" si="0"/>
        <v>UP</v>
      </c>
      <c r="J22">
        <v>13863.416680045975</v>
      </c>
      <c r="K22">
        <v>13276.164889321819</v>
      </c>
      <c r="L22" t="str">
        <f t="shared" si="1"/>
        <v>UP</v>
      </c>
      <c r="M22" t="str">
        <f t="shared" si="2"/>
        <v>UP</v>
      </c>
      <c r="N22">
        <v>70.358445685886508</v>
      </c>
      <c r="O22" t="str">
        <f t="shared" si="3"/>
        <v>UP</v>
      </c>
      <c r="P22" t="str">
        <f t="shared" si="4"/>
        <v>UP</v>
      </c>
      <c r="Q22">
        <f t="shared" si="5"/>
        <v>244.85000000000036</v>
      </c>
      <c r="R22">
        <f t="shared" si="6"/>
        <v>483.85000000000036</v>
      </c>
      <c r="S22">
        <f t="shared" si="7"/>
        <v>0.50604526196135202</v>
      </c>
      <c r="T22" t="str">
        <f t="shared" si="8"/>
        <v>No Indication</v>
      </c>
      <c r="U22" t="str">
        <f t="shared" si="9"/>
        <v>No T+M+I</v>
      </c>
      <c r="V22">
        <v>13279.061790392087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UP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14180.25</v>
      </c>
      <c r="D23">
        <v>14180.3</v>
      </c>
      <c r="E23">
        <v>13576</v>
      </c>
      <c r="F23">
        <v>13716</v>
      </c>
      <c r="G23">
        <f>_xll.TA_TYPPRICE(D23,E23,F23)</f>
        <v>13824.1</v>
      </c>
      <c r="H23">
        <v>13862.761646821764</v>
      </c>
      <c r="I23" t="str">
        <f t="shared" si="0"/>
        <v>DOWN</v>
      </c>
      <c r="J23">
        <v>13933.835195591313</v>
      </c>
      <c r="K23">
        <v>13342.79491391697</v>
      </c>
      <c r="L23" t="str">
        <f t="shared" si="1"/>
        <v>No Confirmation</v>
      </c>
      <c r="M23" t="str">
        <f t="shared" si="2"/>
        <v>No Trend</v>
      </c>
      <c r="N23">
        <v>55.853096493955043</v>
      </c>
      <c r="O23" t="str">
        <f t="shared" si="3"/>
        <v>No Momentum</v>
      </c>
      <c r="P23" t="str">
        <f t="shared" si="4"/>
        <v>No Trend + Momentum</v>
      </c>
      <c r="Q23">
        <f t="shared" si="5"/>
        <v>140</v>
      </c>
      <c r="R23">
        <f t="shared" si="6"/>
        <v>604.29999999999927</v>
      </c>
      <c r="S23">
        <f t="shared" si="7"/>
        <v>0.23167301009432428</v>
      </c>
      <c r="T23" t="str">
        <f t="shared" si="8"/>
        <v>No Indication</v>
      </c>
      <c r="U23" t="str">
        <f t="shared" si="9"/>
        <v>No T+M+I</v>
      </c>
      <c r="V23">
        <v>13346.283053408688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13972.95</v>
      </c>
      <c r="D24">
        <v>14078.9</v>
      </c>
      <c r="E24">
        <v>13600.35</v>
      </c>
      <c r="F24">
        <v>13725</v>
      </c>
      <c r="G24">
        <f>_xll.TA_TYPPRICE(D24,E24,F24)</f>
        <v>13801.416666666666</v>
      </c>
      <c r="H24">
        <v>13832.089156744216</v>
      </c>
      <c r="I24" t="str">
        <f t="shared" si="0"/>
        <v>DOWN</v>
      </c>
      <c r="J24">
        <v>13966.071818793243</v>
      </c>
      <c r="K24">
        <v>13400.029377490977</v>
      </c>
      <c r="L24" t="str">
        <f t="shared" si="1"/>
        <v>No Confirmation</v>
      </c>
      <c r="M24" t="str">
        <f t="shared" si="2"/>
        <v>No Trend</v>
      </c>
      <c r="N24">
        <v>56.121616030019631</v>
      </c>
      <c r="O24" t="str">
        <f t="shared" si="3"/>
        <v>No Momentum</v>
      </c>
      <c r="P24" t="str">
        <f t="shared" si="4"/>
        <v>No Trend + Momentum</v>
      </c>
      <c r="Q24">
        <f t="shared" si="5"/>
        <v>124.64999999999964</v>
      </c>
      <c r="R24">
        <f t="shared" si="6"/>
        <v>478.54999999999927</v>
      </c>
      <c r="S24">
        <f t="shared" si="7"/>
        <v>0.26047434959774279</v>
      </c>
      <c r="T24" t="str">
        <f t="shared" si="8"/>
        <v>No Indication</v>
      </c>
      <c r="U24" t="str">
        <f t="shared" si="9"/>
        <v>No T+M+I</v>
      </c>
      <c r="V24">
        <v>13404.547199038121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13825</v>
      </c>
      <c r="D25">
        <v>13964</v>
      </c>
      <c r="E25">
        <v>13680</v>
      </c>
      <c r="F25">
        <v>13749</v>
      </c>
      <c r="G25">
        <f>_xll.TA_TYPPRICE(D25,E25,F25)</f>
        <v>13797.666666666666</v>
      </c>
      <c r="H25">
        <v>13814.87791170544</v>
      </c>
      <c r="I25" t="str">
        <f t="shared" si="0"/>
        <v>DOWN</v>
      </c>
      <c r="J25">
        <v>13965.611414616968</v>
      </c>
      <c r="K25">
        <v>13462.245071381871</v>
      </c>
      <c r="L25" t="str">
        <f t="shared" si="1"/>
        <v>No Confirmation</v>
      </c>
      <c r="M25" t="str">
        <f t="shared" si="2"/>
        <v>No Trend</v>
      </c>
      <c r="N25">
        <v>56.993558625353799</v>
      </c>
      <c r="O25" t="str">
        <f t="shared" si="3"/>
        <v>No Momentum</v>
      </c>
      <c r="P25" t="str">
        <f t="shared" si="4"/>
        <v>No Trend + Momentum</v>
      </c>
      <c r="Q25">
        <f t="shared" si="5"/>
        <v>69</v>
      </c>
      <c r="R25">
        <f t="shared" si="6"/>
        <v>284</v>
      </c>
      <c r="S25">
        <f t="shared" si="7"/>
        <v>0.24295774647887325</v>
      </c>
      <c r="T25" t="str">
        <f t="shared" si="8"/>
        <v>No Indication</v>
      </c>
      <c r="U25" t="str">
        <f t="shared" si="9"/>
        <v>No T+M+I</v>
      </c>
      <c r="V25">
        <v>13457.539937647642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13919.95</v>
      </c>
      <c r="D26">
        <v>13919.95</v>
      </c>
      <c r="E26">
        <v>13710</v>
      </c>
      <c r="F26">
        <v>13810</v>
      </c>
      <c r="G26">
        <f>_xll.TA_TYPPRICE(D26,E26,F26)</f>
        <v>13813.316666666666</v>
      </c>
      <c r="H26">
        <v>13814.097289186053</v>
      </c>
      <c r="I26" t="str">
        <f t="shared" si="0"/>
        <v>DOWN</v>
      </c>
      <c r="J26">
        <v>13955.464433590974</v>
      </c>
      <c r="K26">
        <v>13517.301722185899</v>
      </c>
      <c r="L26" t="str">
        <f t="shared" si="1"/>
        <v>No Confirmation</v>
      </c>
      <c r="M26" t="str">
        <f t="shared" si="2"/>
        <v>No Trend</v>
      </c>
      <c r="N26">
        <v>59.547501762792308</v>
      </c>
      <c r="O26" t="str">
        <f t="shared" si="3"/>
        <v>No Momentum</v>
      </c>
      <c r="P26" t="str">
        <f t="shared" si="4"/>
        <v>No Trend + Momentum</v>
      </c>
      <c r="Q26">
        <f t="shared" si="5"/>
        <v>100</v>
      </c>
      <c r="R26">
        <f t="shared" si="6"/>
        <v>209.95000000000073</v>
      </c>
      <c r="S26">
        <f t="shared" si="7"/>
        <v>0.47630388187663564</v>
      </c>
      <c r="T26" t="str">
        <f t="shared" si="8"/>
        <v>No Indication</v>
      </c>
      <c r="U26" t="str">
        <f t="shared" si="9"/>
        <v>No T+M+I</v>
      </c>
      <c r="V26">
        <v>13511.764562624927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13890</v>
      </c>
      <c r="D27">
        <v>13919.95</v>
      </c>
      <c r="E27">
        <v>13701.25</v>
      </c>
      <c r="F27">
        <v>13785</v>
      </c>
      <c r="G27">
        <f>_xll.TA_TYPPRICE(D27,E27,F27)</f>
        <v>13802.066666666666</v>
      </c>
      <c r="H27">
        <v>13808.081977926358</v>
      </c>
      <c r="I27" t="str">
        <f t="shared" si="0"/>
        <v>DOWN</v>
      </c>
      <c r="J27">
        <v>13947.572337237425</v>
      </c>
      <c r="K27">
        <v>13558.179117255699</v>
      </c>
      <c r="L27" t="str">
        <f t="shared" si="1"/>
        <v>No Confirmation</v>
      </c>
      <c r="M27" t="str">
        <f t="shared" si="2"/>
        <v>No Trend</v>
      </c>
      <c r="N27">
        <v>57.789391833981696</v>
      </c>
      <c r="O27" t="str">
        <f t="shared" si="3"/>
        <v>No Momentum</v>
      </c>
      <c r="P27" t="str">
        <f t="shared" si="4"/>
        <v>No Trend + Momentum</v>
      </c>
      <c r="Q27">
        <f t="shared" si="5"/>
        <v>83.75</v>
      </c>
      <c r="R27">
        <f t="shared" si="6"/>
        <v>218.70000000000073</v>
      </c>
      <c r="S27">
        <f t="shared" si="7"/>
        <v>0.38294467306812857</v>
      </c>
      <c r="T27" t="str">
        <f t="shared" si="8"/>
        <v>No Indication</v>
      </c>
      <c r="U27" t="str">
        <f t="shared" si="9"/>
        <v>No T+M+I</v>
      </c>
      <c r="V27">
        <v>13553.800783759554</v>
      </c>
      <c r="W27">
        <v>12965.198076923078</v>
      </c>
      <c r="X27">
        <f t="shared" si="10"/>
        <v>588.6027068364765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13788</v>
      </c>
      <c r="D28">
        <v>14004.1</v>
      </c>
      <c r="E28">
        <v>13788</v>
      </c>
      <c r="F28">
        <v>13970</v>
      </c>
      <c r="G28">
        <f>_xll.TA_TYPPRICE(D28,E28,F28)</f>
        <v>13920.699999999999</v>
      </c>
      <c r="H28">
        <v>13864.39098896318</v>
      </c>
      <c r="I28" t="str">
        <f t="shared" si="0"/>
        <v>UP</v>
      </c>
      <c r="J28">
        <v>13960.134040073553</v>
      </c>
      <c r="K28">
        <v>13609.250424532211</v>
      </c>
      <c r="L28" t="str">
        <f t="shared" si="1"/>
        <v>UP</v>
      </c>
      <c r="M28" t="str">
        <f t="shared" si="2"/>
        <v>UP</v>
      </c>
      <c r="N28">
        <v>66.844273218101321</v>
      </c>
      <c r="O28" t="str">
        <f t="shared" si="3"/>
        <v>UP</v>
      </c>
      <c r="P28" t="str">
        <f t="shared" si="4"/>
        <v>UP</v>
      </c>
      <c r="Q28">
        <f t="shared" si="5"/>
        <v>182</v>
      </c>
      <c r="R28">
        <f t="shared" si="6"/>
        <v>216.10000000000036</v>
      </c>
      <c r="S28">
        <f t="shared" si="7"/>
        <v>0.84220268394261777</v>
      </c>
      <c r="T28" t="str">
        <f t="shared" si="8"/>
        <v>UP</v>
      </c>
      <c r="U28" t="str">
        <f t="shared" si="9"/>
        <v>UP</v>
      </c>
      <c r="V28">
        <v>13617.831432411931</v>
      </c>
      <c r="W28">
        <v>13039.627849002849</v>
      </c>
      <c r="X28">
        <f t="shared" si="10"/>
        <v>578.20358340908206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14092</v>
      </c>
      <c r="D29">
        <v>14150</v>
      </c>
      <c r="E29">
        <v>13802.25</v>
      </c>
      <c r="F29">
        <v>14005</v>
      </c>
      <c r="G29">
        <f>_xll.TA_TYPPRICE(D29,E29,F29)</f>
        <v>13985.75</v>
      </c>
      <c r="H29">
        <v>13925.07049448159</v>
      </c>
      <c r="I29" t="str">
        <f t="shared" si="0"/>
        <v>UP</v>
      </c>
      <c r="J29">
        <v>14002.326475612765</v>
      </c>
      <c r="K29">
        <v>13652.139219080609</v>
      </c>
      <c r="L29" t="str">
        <f t="shared" si="1"/>
        <v>UP</v>
      </c>
      <c r="M29" t="str">
        <f t="shared" si="2"/>
        <v>UP</v>
      </c>
      <c r="N29">
        <v>68.445064750606335</v>
      </c>
      <c r="O29" t="str">
        <f t="shared" si="3"/>
        <v>UP</v>
      </c>
      <c r="P29" t="str">
        <f t="shared" si="4"/>
        <v>UP</v>
      </c>
      <c r="Q29">
        <f t="shared" si="5"/>
        <v>202.75</v>
      </c>
      <c r="R29">
        <f t="shared" si="6"/>
        <v>347.75</v>
      </c>
      <c r="S29">
        <f t="shared" si="7"/>
        <v>0.58303378864126532</v>
      </c>
      <c r="T29" t="str">
        <f t="shared" si="8"/>
        <v>No Indication</v>
      </c>
      <c r="U29" t="str">
        <f t="shared" si="9"/>
        <v>No T+M+I</v>
      </c>
      <c r="V29">
        <v>13677.39582742548</v>
      </c>
      <c r="W29">
        <v>13111.13689722486</v>
      </c>
      <c r="X29">
        <f t="shared" si="10"/>
        <v>566.25893020061994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14100</v>
      </c>
      <c r="D30">
        <v>14100</v>
      </c>
      <c r="E30">
        <v>13851.1</v>
      </c>
      <c r="F30">
        <v>13851</v>
      </c>
      <c r="G30">
        <f>_xll.TA_TYPPRICE(D30,E30,F30)</f>
        <v>13934.033333333333</v>
      </c>
      <c r="H30">
        <v>13929.55191390746</v>
      </c>
      <c r="I30" t="str">
        <f t="shared" si="0"/>
        <v>DOWN</v>
      </c>
      <c r="J30">
        <v>14024.031703254372</v>
      </c>
      <c r="K30">
        <v>13696.352725951585</v>
      </c>
      <c r="L30" t="str">
        <f t="shared" si="1"/>
        <v>No Confirmation</v>
      </c>
      <c r="M30" t="str">
        <f t="shared" si="2"/>
        <v>No Trend</v>
      </c>
      <c r="N30">
        <v>54.083449198532776</v>
      </c>
      <c r="O30" t="str">
        <f t="shared" si="3"/>
        <v>No Momentum</v>
      </c>
      <c r="P30" t="str">
        <f t="shared" si="4"/>
        <v>No Trend + Momentum</v>
      </c>
      <c r="Q30">
        <f t="shared" si="5"/>
        <v>-0.1000000000003638</v>
      </c>
      <c r="R30">
        <f t="shared" si="6"/>
        <v>248.89999999999964</v>
      </c>
      <c r="S30">
        <f t="shared" si="7"/>
        <v>-4.0176777822564861E-4</v>
      </c>
      <c r="T30" t="str">
        <f t="shared" si="8"/>
        <v>DOWN</v>
      </c>
      <c r="U30" t="str">
        <f t="shared" si="9"/>
        <v>No T+M+I</v>
      </c>
      <c r="V30">
        <v>13704.104161667714</v>
      </c>
      <c r="W30">
        <v>13165.9415715045</v>
      </c>
      <c r="X30">
        <f t="shared" si="10"/>
        <v>538.16259016321419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14025</v>
      </c>
      <c r="D31">
        <v>14039.65</v>
      </c>
      <c r="E31">
        <v>13813</v>
      </c>
      <c r="F31">
        <v>13860</v>
      </c>
      <c r="G31">
        <f>_xll.TA_TYPPRICE(D31,E31,F31)</f>
        <v>13904.216666666667</v>
      </c>
      <c r="H31">
        <v>13916.884290287064</v>
      </c>
      <c r="I31" t="str">
        <f t="shared" si="0"/>
        <v>DOWN</v>
      </c>
      <c r="J31">
        <v>14027.502435864511</v>
      </c>
      <c r="K31">
        <v>13722.274342406788</v>
      </c>
      <c r="L31" t="str">
        <f t="shared" si="1"/>
        <v>No Confirmation</v>
      </c>
      <c r="M31" t="str">
        <f t="shared" si="2"/>
        <v>No Trend</v>
      </c>
      <c r="N31">
        <v>54.77664470841723</v>
      </c>
      <c r="O31" t="str">
        <f t="shared" si="3"/>
        <v>No Momentum</v>
      </c>
      <c r="P31" t="str">
        <f t="shared" si="4"/>
        <v>No Trend + Momentum</v>
      </c>
      <c r="Q31">
        <f t="shared" si="5"/>
        <v>47</v>
      </c>
      <c r="R31">
        <f t="shared" si="6"/>
        <v>226.64999999999964</v>
      </c>
      <c r="S31">
        <f t="shared" si="7"/>
        <v>0.20736818883741484</v>
      </c>
      <c r="T31" t="str">
        <f t="shared" si="8"/>
        <v>No Indication</v>
      </c>
      <c r="U31" t="str">
        <f t="shared" si="9"/>
        <v>No T+M+I</v>
      </c>
      <c r="V31">
        <v>13728.088136795757</v>
      </c>
      <c r="W31">
        <v>13217.353306948611</v>
      </c>
      <c r="X31">
        <f t="shared" si="10"/>
        <v>510.7348298471461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13989.9</v>
      </c>
      <c r="D32">
        <v>14121.2</v>
      </c>
      <c r="E32">
        <v>13940</v>
      </c>
      <c r="F32">
        <v>13940</v>
      </c>
      <c r="G32">
        <f>_xll.TA_TYPPRICE(D32,E32,F32)</f>
        <v>14000.4</v>
      </c>
      <c r="H32">
        <v>13958.642145143531</v>
      </c>
      <c r="I32" t="str">
        <f t="shared" si="0"/>
        <v>DOWN</v>
      </c>
      <c r="J32">
        <v>14048.324116783509</v>
      </c>
      <c r="K32">
        <v>13770.657821871946</v>
      </c>
      <c r="L32" t="str">
        <f t="shared" si="1"/>
        <v>No Confirmation</v>
      </c>
      <c r="M32" t="str">
        <f t="shared" si="2"/>
        <v>No Trend</v>
      </c>
      <c r="N32">
        <v>61.272847070825584</v>
      </c>
      <c r="O32" t="str">
        <f t="shared" si="3"/>
        <v>UP</v>
      </c>
      <c r="P32" t="str">
        <f t="shared" si="4"/>
        <v>No Trend + Momentum</v>
      </c>
      <c r="Q32">
        <f t="shared" si="5"/>
        <v>0</v>
      </c>
      <c r="R32">
        <f t="shared" si="6"/>
        <v>181.20000000000073</v>
      </c>
      <c r="S32">
        <f t="shared" si="7"/>
        <v>0</v>
      </c>
      <c r="T32" t="str">
        <f t="shared" si="8"/>
        <v>DOWN</v>
      </c>
      <c r="U32" t="str">
        <f t="shared" si="9"/>
        <v>No T+M+I</v>
      </c>
      <c r="V32">
        <v>13760.689961904101</v>
      </c>
      <c r="W32">
        <v>13270.882691619085</v>
      </c>
      <c r="X32">
        <f t="shared" si="10"/>
        <v>489.80727028501678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14101.05</v>
      </c>
      <c r="D33">
        <v>14999</v>
      </c>
      <c r="E33">
        <v>13899</v>
      </c>
      <c r="F33">
        <v>13900</v>
      </c>
      <c r="G33">
        <f>_xll.TA_TYPPRICE(D33,E33,F33)</f>
        <v>14266</v>
      </c>
      <c r="H33">
        <v>14112.321072571765</v>
      </c>
      <c r="I33" t="str">
        <f t="shared" si="0"/>
        <v>DOWN</v>
      </c>
      <c r="J33">
        <v>14259.585424164952</v>
      </c>
      <c r="K33">
        <v>13799.178305900403</v>
      </c>
      <c r="L33" t="str">
        <f t="shared" si="1"/>
        <v>No Confirmation</v>
      </c>
      <c r="M33" t="str">
        <f t="shared" si="2"/>
        <v>No Trend</v>
      </c>
      <c r="N33">
        <v>56.224999399393383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1100</v>
      </c>
      <c r="S33">
        <f t="shared" si="7"/>
        <v>9.0909090909090909E-4</v>
      </c>
      <c r="T33" t="str">
        <f t="shared" si="8"/>
        <v>DOWN</v>
      </c>
      <c r="U33" t="str">
        <f t="shared" si="9"/>
        <v>No T+M+I</v>
      </c>
      <c r="V33">
        <v>13782.122275457317</v>
      </c>
      <c r="W33">
        <v>13317.483973721375</v>
      </c>
      <c r="X33">
        <f t="shared" si="10"/>
        <v>464.63830173594215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14025</v>
      </c>
      <c r="D34">
        <v>14025</v>
      </c>
      <c r="E34">
        <v>13829.95</v>
      </c>
      <c r="F34">
        <v>13970</v>
      </c>
      <c r="G34">
        <f>_xll.TA_TYPPRICE(D34,E34,F34)</f>
        <v>13941.65</v>
      </c>
      <c r="H34">
        <v>14026.985536285883</v>
      </c>
      <c r="I34" t="str">
        <f t="shared" si="0"/>
        <v>DOWN</v>
      </c>
      <c r="J34">
        <v>14207.455329906074</v>
      </c>
      <c r="K34">
        <v>13806.016460144758</v>
      </c>
      <c r="L34" t="str">
        <f t="shared" si="1"/>
        <v>No Confirmation</v>
      </c>
      <c r="M34" t="str">
        <f t="shared" si="2"/>
        <v>No Trend</v>
      </c>
      <c r="N34">
        <v>62.909238698168537</v>
      </c>
      <c r="O34" t="str">
        <f t="shared" si="3"/>
        <v>UP</v>
      </c>
      <c r="P34" t="str">
        <f t="shared" si="4"/>
        <v>No Trend + Momentum</v>
      </c>
      <c r="Q34">
        <f t="shared" si="5"/>
        <v>140.04999999999927</v>
      </c>
      <c r="R34">
        <f t="shared" si="6"/>
        <v>195.04999999999927</v>
      </c>
      <c r="S34">
        <f t="shared" si="7"/>
        <v>0.71802102025121661</v>
      </c>
      <c r="T34" t="str">
        <f t="shared" si="8"/>
        <v>No Indication</v>
      </c>
      <c r="U34" t="str">
        <f t="shared" si="9"/>
        <v>No T+M+I</v>
      </c>
      <c r="V34">
        <v>13811.026540771576</v>
      </c>
      <c r="W34">
        <v>13365.818494186458</v>
      </c>
      <c r="X34">
        <f t="shared" si="10"/>
        <v>445.2080465851177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13971.05</v>
      </c>
      <c r="D35">
        <v>13971.05</v>
      </c>
      <c r="E35">
        <v>13851.1</v>
      </c>
      <c r="F35">
        <v>13851</v>
      </c>
      <c r="G35">
        <f>_xll.TA_TYPPRICE(D35,E35,F35)</f>
        <v>13891.050000000001</v>
      </c>
      <c r="H35">
        <v>13959.017768142941</v>
      </c>
      <c r="I35" t="str">
        <f t="shared" si="0"/>
        <v>DOWN</v>
      </c>
      <c r="J35">
        <v>14154.920812149168</v>
      </c>
      <c r="K35">
        <v>13816.035024557033</v>
      </c>
      <c r="L35" t="str">
        <f t="shared" si="1"/>
        <v>No Confirmation</v>
      </c>
      <c r="M35" t="str">
        <f t="shared" si="2"/>
        <v>No Trend</v>
      </c>
      <c r="N35">
        <v>47.497396110157553</v>
      </c>
      <c r="O35" t="str">
        <f t="shared" si="3"/>
        <v>No Momentum</v>
      </c>
      <c r="P35" t="str">
        <f t="shared" si="4"/>
        <v>No Trend + Momentum</v>
      </c>
      <c r="Q35">
        <f t="shared" si="5"/>
        <v>-0.1000000000003638</v>
      </c>
      <c r="R35">
        <f t="shared" si="6"/>
        <v>119.94999999999891</v>
      </c>
      <c r="S35">
        <f t="shared" si="7"/>
        <v>-8.3368070029482869E-4</v>
      </c>
      <c r="T35" t="str">
        <f t="shared" si="8"/>
        <v>DOWN</v>
      </c>
      <c r="U35" t="str">
        <f t="shared" si="9"/>
        <v>No T+M+I</v>
      </c>
      <c r="V35">
        <v>13817.176303729795</v>
      </c>
      <c r="W35">
        <v>13401.757864987461</v>
      </c>
      <c r="X35">
        <f t="shared" si="10"/>
        <v>415.41843874233382</v>
      </c>
      <c r="Y35">
        <v>510.7816330894388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13994.6</v>
      </c>
      <c r="D36">
        <v>13994.6</v>
      </c>
      <c r="E36">
        <v>13851.2</v>
      </c>
      <c r="F36">
        <v>13909</v>
      </c>
      <c r="G36">
        <f>_xll.TA_TYPPRICE(D36,E36,F36)</f>
        <v>13918.266666666668</v>
      </c>
      <c r="H36">
        <v>13938.642217404806</v>
      </c>
      <c r="I36" t="str">
        <f t="shared" si="0"/>
        <v>DOWN</v>
      </c>
      <c r="J36">
        <v>14119.293965004908</v>
      </c>
      <c r="K36">
        <v>13823.84946354436</v>
      </c>
      <c r="L36" t="str">
        <f t="shared" si="1"/>
        <v>No Confirmation</v>
      </c>
      <c r="M36" t="str">
        <f t="shared" si="2"/>
        <v>No Trend</v>
      </c>
      <c r="N36">
        <v>54.315997830397208</v>
      </c>
      <c r="O36" t="str">
        <f t="shared" si="3"/>
        <v>No Momentum</v>
      </c>
      <c r="P36" t="str">
        <f t="shared" si="4"/>
        <v>No Trend + Momentum</v>
      </c>
      <c r="Q36">
        <f t="shared" si="5"/>
        <v>57.799999999999272</v>
      </c>
      <c r="R36">
        <f t="shared" si="6"/>
        <v>143.39999999999964</v>
      </c>
      <c r="S36">
        <f t="shared" si="7"/>
        <v>0.40306834030682998</v>
      </c>
      <c r="T36" t="str">
        <f t="shared" si="8"/>
        <v>No Indication</v>
      </c>
      <c r="U36" t="str">
        <f t="shared" si="9"/>
        <v>No T+M+I</v>
      </c>
      <c r="V36">
        <v>13831.303026232903</v>
      </c>
      <c r="W36">
        <v>13439.331356469871</v>
      </c>
      <c r="X36">
        <f t="shared" si="10"/>
        <v>391.97166976303197</v>
      </c>
      <c r="Y36">
        <v>487.01964042415744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13980</v>
      </c>
      <c r="D37">
        <v>14010</v>
      </c>
      <c r="E37">
        <v>13884.05</v>
      </c>
      <c r="F37">
        <v>13935</v>
      </c>
      <c r="G37">
        <f>_xll.TA_TYPPRICE(D37,E37,F37)</f>
        <v>13943.016666666668</v>
      </c>
      <c r="H37">
        <v>13940.829442035738</v>
      </c>
      <c r="I37" t="str">
        <f t="shared" si="0"/>
        <v>DOWN</v>
      </c>
      <c r="J37">
        <v>14095.006417226039</v>
      </c>
      <c r="K37">
        <v>13837.227360534502</v>
      </c>
      <c r="L37" t="str">
        <f t="shared" si="1"/>
        <v>No Confirmation</v>
      </c>
      <c r="M37" t="str">
        <f t="shared" si="2"/>
        <v>No Trend</v>
      </c>
      <c r="N37">
        <v>57.415030727183115</v>
      </c>
      <c r="O37" t="str">
        <f t="shared" si="3"/>
        <v>No Momentum</v>
      </c>
      <c r="P37" t="str">
        <f t="shared" si="4"/>
        <v>No Trend + Momentum</v>
      </c>
      <c r="Q37">
        <f t="shared" si="5"/>
        <v>50.950000000000728</v>
      </c>
      <c r="R37">
        <f t="shared" si="6"/>
        <v>125.95000000000073</v>
      </c>
      <c r="S37">
        <f t="shared" si="7"/>
        <v>0.40452560539897131</v>
      </c>
      <c r="T37" t="str">
        <f t="shared" si="8"/>
        <v>No Indication</v>
      </c>
      <c r="U37" t="str">
        <f t="shared" si="9"/>
        <v>No T+M+I</v>
      </c>
      <c r="V37">
        <v>13847.256406812456</v>
      </c>
      <c r="W37">
        <v>13476.047552286918</v>
      </c>
      <c r="X37">
        <f t="shared" si="10"/>
        <v>371.20885452553739</v>
      </c>
      <c r="Y37">
        <v>463.85748324443341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13900.45</v>
      </c>
      <c r="D38">
        <v>13973.85</v>
      </c>
      <c r="E38">
        <v>13856</v>
      </c>
      <c r="F38">
        <v>13891</v>
      </c>
      <c r="G38">
        <f>_xll.TA_TYPPRICE(D38,E38,F38)</f>
        <v>13906.949999999999</v>
      </c>
      <c r="H38">
        <v>13923.889721017869</v>
      </c>
      <c r="I38" t="str">
        <f t="shared" si="0"/>
        <v>DOWN</v>
      </c>
      <c r="J38">
        <v>14068.082768953585</v>
      </c>
      <c r="K38">
        <v>13841.399058193501</v>
      </c>
      <c r="L38" t="str">
        <f t="shared" si="1"/>
        <v>No Confirmation</v>
      </c>
      <c r="M38" t="str">
        <f t="shared" si="2"/>
        <v>No Trend</v>
      </c>
      <c r="N38">
        <v>50.209916308462645</v>
      </c>
      <c r="O38" t="str">
        <f t="shared" si="3"/>
        <v>No Momentum</v>
      </c>
      <c r="P38" t="str">
        <f t="shared" si="4"/>
        <v>No Trend + Momentum</v>
      </c>
      <c r="Q38">
        <f t="shared" si="5"/>
        <v>35</v>
      </c>
      <c r="R38">
        <f t="shared" si="6"/>
        <v>117.85000000000036</v>
      </c>
      <c r="S38">
        <f t="shared" si="7"/>
        <v>0.29698769622401266</v>
      </c>
      <c r="T38" t="str">
        <f t="shared" si="8"/>
        <v>No Indication</v>
      </c>
      <c r="U38" t="str">
        <f t="shared" si="9"/>
        <v>No T+M+I</v>
      </c>
      <c r="V38">
        <v>13853.98619037977</v>
      </c>
      <c r="W38">
        <v>13506.784770636035</v>
      </c>
      <c r="X38">
        <f t="shared" si="10"/>
        <v>347.20141974373473</v>
      </c>
      <c r="Y38">
        <v>440.52627054429365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13999.9</v>
      </c>
      <c r="D39">
        <v>14000</v>
      </c>
      <c r="E39">
        <v>13803</v>
      </c>
      <c r="F39">
        <v>13850</v>
      </c>
      <c r="G39">
        <f>_xll.TA_TYPPRICE(D39,E39,F39)</f>
        <v>13884.333333333334</v>
      </c>
      <c r="H39">
        <v>13904.111527175603</v>
      </c>
      <c r="I39" t="str">
        <f t="shared" si="0"/>
        <v>DOWN</v>
      </c>
      <c r="J39">
        <v>14052.953264741678</v>
      </c>
      <c r="K39">
        <v>13832.865934150501</v>
      </c>
      <c r="L39" t="str">
        <f t="shared" si="1"/>
        <v>No Confirmation</v>
      </c>
      <c r="M39" t="str">
        <f t="shared" si="2"/>
        <v>No Trend</v>
      </c>
      <c r="N39">
        <v>43.806714933725885</v>
      </c>
      <c r="O39" t="str">
        <f t="shared" si="3"/>
        <v>No Momentum</v>
      </c>
      <c r="P39" t="str">
        <f t="shared" si="4"/>
        <v>No Trend + Momentum</v>
      </c>
      <c r="Q39">
        <f t="shared" si="5"/>
        <v>47</v>
      </c>
      <c r="R39">
        <f t="shared" si="6"/>
        <v>197</v>
      </c>
      <c r="S39">
        <f t="shared" si="7"/>
        <v>0.23857868020304568</v>
      </c>
      <c r="T39" t="str">
        <f t="shared" si="8"/>
        <v>No Indication</v>
      </c>
      <c r="U39" t="str">
        <f t="shared" si="9"/>
        <v>No T+M+I</v>
      </c>
      <c r="V39">
        <v>13853.372930321344</v>
      </c>
      <c r="W39">
        <v>13532.208120959293</v>
      </c>
      <c r="X39">
        <f t="shared" si="10"/>
        <v>321.16480936205153</v>
      </c>
      <c r="Y39">
        <v>416.65397830784525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13849.45</v>
      </c>
      <c r="D40">
        <v>13899.95</v>
      </c>
      <c r="E40">
        <v>13701.1</v>
      </c>
      <c r="F40">
        <v>13702</v>
      </c>
      <c r="G40">
        <f>_xll.TA_TYPPRICE(D40,E40,F40)</f>
        <v>13767.683333333334</v>
      </c>
      <c r="H40">
        <v>13835.897430254468</v>
      </c>
      <c r="I40" t="str">
        <f t="shared" si="0"/>
        <v>DOWN</v>
      </c>
      <c r="J40">
        <v>14018.952539243528</v>
      </c>
      <c r="K40">
        <v>13803.584615450389</v>
      </c>
      <c r="L40" t="str">
        <f t="shared" si="1"/>
        <v>DOWN</v>
      </c>
      <c r="M40" t="str">
        <f t="shared" si="2"/>
        <v>DOWN</v>
      </c>
      <c r="N40">
        <v>27.80612476626958</v>
      </c>
      <c r="O40" t="str">
        <f t="shared" si="3"/>
        <v>DOWN</v>
      </c>
      <c r="P40" t="str">
        <f t="shared" si="4"/>
        <v>DOWN</v>
      </c>
      <c r="Q40">
        <f t="shared" si="5"/>
        <v>0.8999999999996362</v>
      </c>
      <c r="R40">
        <f t="shared" si="6"/>
        <v>198.85000000000036</v>
      </c>
      <c r="S40">
        <f t="shared" si="7"/>
        <v>4.5260246416878782E-3</v>
      </c>
      <c r="T40" t="str">
        <f t="shared" si="8"/>
        <v>DOWN</v>
      </c>
      <c r="U40" t="str">
        <f t="shared" si="9"/>
        <v>DOWN</v>
      </c>
      <c r="V40">
        <v>13830.084787194983</v>
      </c>
      <c r="W40">
        <v>13544.78529718453</v>
      </c>
      <c r="X40">
        <f t="shared" si="10"/>
        <v>285.29949001045316</v>
      </c>
      <c r="Y40">
        <v>390.38308064836684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13811.2</v>
      </c>
      <c r="D41">
        <v>13811.2</v>
      </c>
      <c r="E41">
        <v>13392.8</v>
      </c>
      <c r="F41">
        <v>13490</v>
      </c>
      <c r="G41">
        <f>_xll.TA_TYPPRICE(D41,E41,F41)</f>
        <v>13564.666666666666</v>
      </c>
      <c r="H41">
        <v>13700.282048460567</v>
      </c>
      <c r="I41" t="str">
        <f t="shared" si="0"/>
        <v>DOWN</v>
      </c>
      <c r="J41">
        <v>13972.785308300521</v>
      </c>
      <c r="K41">
        <v>13712.299145350302</v>
      </c>
      <c r="L41" t="str">
        <f t="shared" si="1"/>
        <v>DOWN</v>
      </c>
      <c r="M41" t="str">
        <f t="shared" si="2"/>
        <v>DOWN</v>
      </c>
      <c r="N41">
        <v>16.81141541336368</v>
      </c>
      <c r="O41" t="str">
        <f t="shared" si="3"/>
        <v>DOWN</v>
      </c>
      <c r="P41" t="str">
        <f t="shared" si="4"/>
        <v>DOWN</v>
      </c>
      <c r="Q41">
        <f t="shared" si="5"/>
        <v>97.200000000000728</v>
      </c>
      <c r="R41">
        <f t="shared" si="6"/>
        <v>418.40000000000146</v>
      </c>
      <c r="S41">
        <f t="shared" si="7"/>
        <v>0.23231357552581355</v>
      </c>
      <c r="T41" t="str">
        <f t="shared" si="8"/>
        <v>No Indication</v>
      </c>
      <c r="U41" t="str">
        <f t="shared" si="9"/>
        <v>No T+M+I</v>
      </c>
      <c r="V41">
        <v>13777.764050703447</v>
      </c>
      <c r="W41">
        <v>13540.727127022712</v>
      </c>
      <c r="X41">
        <f t="shared" si="10"/>
        <v>237.03692368073462</v>
      </c>
      <c r="Y41">
        <v>359.7138492548404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13425.15</v>
      </c>
      <c r="D42">
        <v>13469.55</v>
      </c>
      <c r="E42">
        <v>12920</v>
      </c>
      <c r="F42">
        <v>13300</v>
      </c>
      <c r="G42">
        <f>_xll.TA_TYPPRICE(D42,E42,F42)</f>
        <v>13229.85</v>
      </c>
      <c r="H42">
        <v>13465.066024230284</v>
      </c>
      <c r="I42" t="str">
        <f t="shared" si="0"/>
        <v>DOWN</v>
      </c>
      <c r="J42">
        <v>13860.955239789295</v>
      </c>
      <c r="K42">
        <v>13536.23266860579</v>
      </c>
      <c r="L42" t="str">
        <f t="shared" si="1"/>
        <v>DOWN</v>
      </c>
      <c r="M42" t="str">
        <f t="shared" si="2"/>
        <v>DOWN</v>
      </c>
      <c r="N42">
        <v>11.650591723202682</v>
      </c>
      <c r="O42" t="str">
        <f t="shared" si="3"/>
        <v>DOWN</v>
      </c>
      <c r="P42" t="str">
        <f t="shared" si="4"/>
        <v>DOWN</v>
      </c>
      <c r="Q42">
        <f t="shared" si="5"/>
        <v>380</v>
      </c>
      <c r="R42">
        <f t="shared" si="6"/>
        <v>549.54999999999927</v>
      </c>
      <c r="S42">
        <f t="shared" si="7"/>
        <v>0.69147484305340823</v>
      </c>
      <c r="T42" t="str">
        <f t="shared" si="8"/>
        <v>No Indication</v>
      </c>
      <c r="U42" t="str">
        <f t="shared" si="9"/>
        <v>No T+M+I</v>
      </c>
      <c r="V42">
        <v>13704.261889056763</v>
      </c>
      <c r="W42">
        <v>13522.895487983993</v>
      </c>
      <c r="X42">
        <f t="shared" si="10"/>
        <v>181.3664010727698</v>
      </c>
      <c r="Y42">
        <v>324.04435961842626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13300</v>
      </c>
      <c r="D43">
        <v>13495</v>
      </c>
      <c r="E43">
        <v>13190</v>
      </c>
      <c r="F43">
        <v>13492</v>
      </c>
      <c r="G43">
        <f>_xll.TA_TYPPRICE(D43,E43,F43)</f>
        <v>13392.333333333334</v>
      </c>
      <c r="H43">
        <v>13428.69967878181</v>
      </c>
      <c r="I43" t="str">
        <f t="shared" si="0"/>
        <v>UP</v>
      </c>
      <c r="J43">
        <v>13779.631853169452</v>
      </c>
      <c r="K43">
        <v>13459.292075582282</v>
      </c>
      <c r="L43" t="str">
        <f t="shared" si="1"/>
        <v>No Confirmation</v>
      </c>
      <c r="M43" t="str">
        <f t="shared" si="2"/>
        <v>No Trend</v>
      </c>
      <c r="N43">
        <v>36.337064561449132</v>
      </c>
      <c r="O43" t="str">
        <f t="shared" si="3"/>
        <v>DOWN</v>
      </c>
      <c r="P43" t="str">
        <f t="shared" si="4"/>
        <v>No Trend + Momentum</v>
      </c>
      <c r="Q43">
        <f t="shared" si="5"/>
        <v>302</v>
      </c>
      <c r="R43">
        <f t="shared" si="6"/>
        <v>305</v>
      </c>
      <c r="S43">
        <f t="shared" si="7"/>
        <v>0.99016393442622952</v>
      </c>
      <c r="T43" t="str">
        <f t="shared" si="8"/>
        <v>UP</v>
      </c>
      <c r="U43" t="str">
        <f t="shared" si="9"/>
        <v>No T+M+I</v>
      </c>
      <c r="V43">
        <v>13671.60621381726</v>
      </c>
      <c r="W43">
        <v>13520.606933318511</v>
      </c>
      <c r="X43">
        <f t="shared" si="10"/>
        <v>150.9992804987487</v>
      </c>
      <c r="Y43">
        <v>289.43534379449073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13520</v>
      </c>
      <c r="D44">
        <v>13520</v>
      </c>
      <c r="E44">
        <v>13199.95</v>
      </c>
      <c r="F44">
        <v>13250</v>
      </c>
      <c r="G44">
        <f>_xll.TA_TYPPRICE(D44,E44,F44)</f>
        <v>13323.316666666666</v>
      </c>
      <c r="H44">
        <v>13376.008172724238</v>
      </c>
      <c r="I44" t="str">
        <f t="shared" si="0"/>
        <v>DOWN</v>
      </c>
      <c r="J44">
        <v>13721.935885798463</v>
      </c>
      <c r="K44">
        <v>13401.660503230663</v>
      </c>
      <c r="L44" t="str">
        <f t="shared" si="1"/>
        <v>DOWN</v>
      </c>
      <c r="M44" t="str">
        <f t="shared" si="2"/>
        <v>DOWN</v>
      </c>
      <c r="N44">
        <v>25.230044349803464</v>
      </c>
      <c r="O44" t="str">
        <f t="shared" si="3"/>
        <v>DOWN</v>
      </c>
      <c r="P44" t="str">
        <f t="shared" si="4"/>
        <v>DOWN</v>
      </c>
      <c r="Q44">
        <f t="shared" si="5"/>
        <v>50.049999999999272</v>
      </c>
      <c r="R44">
        <f t="shared" si="6"/>
        <v>320.04999999999927</v>
      </c>
      <c r="S44">
        <f t="shared" si="7"/>
        <v>0.15638181534135098</v>
      </c>
      <c r="T44" t="str">
        <f t="shared" si="8"/>
        <v>DOWN</v>
      </c>
      <c r="U44" t="str">
        <f t="shared" si="9"/>
        <v>DOWN</v>
      </c>
      <c r="V44">
        <v>13606.743719383836</v>
      </c>
      <c r="W44">
        <v>13500.561975294919</v>
      </c>
      <c r="X44">
        <f t="shared" si="10"/>
        <v>106.18174408891718</v>
      </c>
      <c r="Y44">
        <v>252.78462385337602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13483.5</v>
      </c>
      <c r="AE44">
        <f t="shared" si="16"/>
        <v>13397.75</v>
      </c>
      <c r="AF44">
        <f t="shared" si="17"/>
        <v>13360</v>
      </c>
      <c r="AG44">
        <f t="shared" si="18"/>
        <v>13322.2</v>
      </c>
      <c r="AH44">
        <f t="shared" si="19"/>
        <v>13322.2</v>
      </c>
    </row>
    <row r="45" spans="1:34" x14ac:dyDescent="0.25">
      <c r="A45" t="s">
        <v>5</v>
      </c>
      <c r="B45" s="1">
        <v>42919</v>
      </c>
      <c r="C45">
        <v>13399.9</v>
      </c>
      <c r="D45">
        <v>13632</v>
      </c>
      <c r="E45">
        <v>13152</v>
      </c>
      <c r="F45">
        <v>13500</v>
      </c>
      <c r="G45">
        <f>_xll.TA_TYPPRICE(D45,E45,F45)</f>
        <v>13428</v>
      </c>
      <c r="H45">
        <v>13402.004086362118</v>
      </c>
      <c r="I45" t="str">
        <f t="shared" si="0"/>
        <v>UP</v>
      </c>
      <c r="J45">
        <v>13701.950133398805</v>
      </c>
      <c r="K45">
        <v>13346.180391401627</v>
      </c>
      <c r="L45" t="str">
        <f t="shared" si="1"/>
        <v>No Confirmation</v>
      </c>
      <c r="M45" t="str">
        <f t="shared" si="2"/>
        <v>No Trend</v>
      </c>
      <c r="N45">
        <v>46.390469218386457</v>
      </c>
      <c r="O45" t="str">
        <f t="shared" si="3"/>
        <v>No Momentum</v>
      </c>
      <c r="P45" t="str">
        <f t="shared" si="4"/>
        <v>No Trend + Momentum</v>
      </c>
      <c r="Q45">
        <f t="shared" si="5"/>
        <v>348</v>
      </c>
      <c r="R45">
        <f t="shared" si="6"/>
        <v>480</v>
      </c>
      <c r="S45">
        <f t="shared" si="7"/>
        <v>0.72499999999999998</v>
      </c>
      <c r="T45" t="str">
        <f t="shared" si="8"/>
        <v>No Indication</v>
      </c>
      <c r="U45" t="str">
        <f t="shared" si="9"/>
        <v>No T+M+I</v>
      </c>
      <c r="V45">
        <v>13590.321608709399</v>
      </c>
      <c r="W45">
        <v>13500.520347495296</v>
      </c>
      <c r="X45">
        <f t="shared" si="10"/>
        <v>89.801261214102851</v>
      </c>
      <c r="Y45">
        <v>220.1879513255214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13774.95</v>
      </c>
      <c r="D46">
        <v>13774.95</v>
      </c>
      <c r="E46">
        <v>13515.05</v>
      </c>
      <c r="F46">
        <v>13700</v>
      </c>
      <c r="G46">
        <f>_xll.TA_TYPPRICE(D46,E46,F46)</f>
        <v>13663.333333333334</v>
      </c>
      <c r="H46">
        <v>13532.668709847727</v>
      </c>
      <c r="I46" t="str">
        <f t="shared" si="0"/>
        <v>UP</v>
      </c>
      <c r="J46">
        <v>13718.172325976848</v>
      </c>
      <c r="K46">
        <v>13383.706971090154</v>
      </c>
      <c r="L46" t="str">
        <f t="shared" si="1"/>
        <v>No Confirmation</v>
      </c>
      <c r="M46" t="str">
        <f t="shared" si="2"/>
        <v>No Trend</v>
      </c>
      <c r="N46">
        <v>58.215716259101036</v>
      </c>
      <c r="O46" t="str">
        <f t="shared" si="3"/>
        <v>No Momentum</v>
      </c>
      <c r="P46" t="str">
        <f t="shared" si="4"/>
        <v>No Trend + Momentum</v>
      </c>
      <c r="Q46">
        <f t="shared" si="5"/>
        <v>184.95000000000073</v>
      </c>
      <c r="R46">
        <f t="shared" si="6"/>
        <v>259.90000000000146</v>
      </c>
      <c r="S46">
        <f t="shared" si="7"/>
        <v>0.71161985378991799</v>
      </c>
      <c r="T46" t="str">
        <f t="shared" si="8"/>
        <v>No Indication</v>
      </c>
      <c r="U46" t="str">
        <f t="shared" si="9"/>
        <v>No T+M+I</v>
      </c>
      <c r="V46">
        <v>13607.195207369492</v>
      </c>
      <c r="W46">
        <v>13515.296618051199</v>
      </c>
      <c r="X46">
        <f t="shared" si="10"/>
        <v>91.898589318292579</v>
      </c>
      <c r="Y46">
        <v>194.53007892407564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13777</v>
      </c>
      <c r="D47">
        <v>13947</v>
      </c>
      <c r="E47">
        <v>13700.05</v>
      </c>
      <c r="F47">
        <v>13830</v>
      </c>
      <c r="G47">
        <f>_xll.TA_TYPPRICE(D47,E47,F47)</f>
        <v>13825.683333333334</v>
      </c>
      <c r="H47">
        <v>13679.176021590531</v>
      </c>
      <c r="I47" t="str">
        <f t="shared" si="0"/>
        <v>UP</v>
      </c>
      <c r="J47">
        <v>13769.022920204216</v>
      </c>
      <c r="K47">
        <v>13454.005421959009</v>
      </c>
      <c r="L47" t="str">
        <f t="shared" si="1"/>
        <v>UP</v>
      </c>
      <c r="M47" t="str">
        <f t="shared" si="2"/>
        <v>UP</v>
      </c>
      <c r="N47">
        <v>64.566231087407459</v>
      </c>
      <c r="O47" t="str">
        <f t="shared" si="3"/>
        <v>UP</v>
      </c>
      <c r="P47" t="str">
        <f t="shared" si="4"/>
        <v>UP</v>
      </c>
      <c r="Q47">
        <f t="shared" si="5"/>
        <v>129.95000000000073</v>
      </c>
      <c r="R47">
        <f t="shared" si="6"/>
        <v>246.95000000000073</v>
      </c>
      <c r="S47">
        <f t="shared" si="7"/>
        <v>0.52621988256732266</v>
      </c>
      <c r="T47" t="str">
        <f t="shared" si="8"/>
        <v>No Indication</v>
      </c>
      <c r="U47" t="str">
        <f t="shared" si="9"/>
        <v>No T+M+I</v>
      </c>
      <c r="V47">
        <v>13641.472867774186</v>
      </c>
      <c r="W47">
        <v>13538.607979677037</v>
      </c>
      <c r="X47">
        <f t="shared" si="10"/>
        <v>102.86488809714865</v>
      </c>
      <c r="Y47">
        <v>176.19704075869024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14000</v>
      </c>
      <c r="D48">
        <v>14040</v>
      </c>
      <c r="E48">
        <v>13600</v>
      </c>
      <c r="F48">
        <v>13711</v>
      </c>
      <c r="G48">
        <f>_xll.TA_TYPPRICE(D48,E48,F48)</f>
        <v>13783.666666666666</v>
      </c>
      <c r="H48">
        <v>13731.421344128597</v>
      </c>
      <c r="I48" t="str">
        <f t="shared" si="0"/>
        <v>DOWN</v>
      </c>
      <c r="J48">
        <v>13829.240049047723</v>
      </c>
      <c r="K48">
        <v>13486.448661523675</v>
      </c>
      <c r="L48" t="str">
        <f t="shared" si="1"/>
        <v>No Confirmation</v>
      </c>
      <c r="M48" t="str">
        <f t="shared" si="2"/>
        <v>No Trend</v>
      </c>
      <c r="N48">
        <v>55.001286798207374</v>
      </c>
      <c r="O48" t="str">
        <f t="shared" si="3"/>
        <v>No Momentum</v>
      </c>
      <c r="P48" t="str">
        <f t="shared" si="4"/>
        <v>No Trend + Momentum</v>
      </c>
      <c r="Q48">
        <f t="shared" si="5"/>
        <v>111</v>
      </c>
      <c r="R48">
        <f t="shared" si="6"/>
        <v>440</v>
      </c>
      <c r="S48">
        <f t="shared" si="7"/>
        <v>0.25227272727272726</v>
      </c>
      <c r="T48" t="str">
        <f t="shared" si="8"/>
        <v>No Indication</v>
      </c>
      <c r="U48" t="str">
        <f t="shared" si="9"/>
        <v>No T+M+I</v>
      </c>
      <c r="V48">
        <v>13652.16934965508</v>
      </c>
      <c r="W48">
        <v>13551.37775896022</v>
      </c>
      <c r="X48">
        <f t="shared" si="10"/>
        <v>100.79159069486013</v>
      </c>
      <c r="Y48">
        <v>161.11595074592421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13934.75</v>
      </c>
      <c r="D49">
        <v>13934.75</v>
      </c>
      <c r="E49">
        <v>13655.05</v>
      </c>
      <c r="F49">
        <v>13700</v>
      </c>
      <c r="G49">
        <f>_xll.TA_TYPPRICE(D49,E49,F49)</f>
        <v>13763.266666666668</v>
      </c>
      <c r="H49">
        <v>13747.344005397634</v>
      </c>
      <c r="I49" t="str">
        <f t="shared" si="0"/>
        <v>DOWN</v>
      </c>
      <c r="J49">
        <v>13852.686704814896</v>
      </c>
      <c r="K49">
        <v>13523.915625629525</v>
      </c>
      <c r="L49" t="str">
        <f t="shared" si="1"/>
        <v>No Confirmation</v>
      </c>
      <c r="M49" t="str">
        <f t="shared" si="2"/>
        <v>No Trend</v>
      </c>
      <c r="N49">
        <v>54.075662819140277</v>
      </c>
      <c r="O49" t="str">
        <f t="shared" si="3"/>
        <v>No Momentum</v>
      </c>
      <c r="P49" t="str">
        <f t="shared" si="4"/>
        <v>No Trend + Momentum</v>
      </c>
      <c r="Q49">
        <f t="shared" si="5"/>
        <v>44.950000000000728</v>
      </c>
      <c r="R49">
        <f t="shared" si="6"/>
        <v>279.70000000000073</v>
      </c>
      <c r="S49">
        <f t="shared" si="7"/>
        <v>0.1607079013228481</v>
      </c>
      <c r="T49" t="str">
        <f t="shared" si="8"/>
        <v>DOWN</v>
      </c>
      <c r="U49" t="str">
        <f t="shared" si="9"/>
        <v>No T+M+I</v>
      </c>
      <c r="V49">
        <v>13659.527911246605</v>
      </c>
      <c r="W49">
        <v>13562.386813852056</v>
      </c>
      <c r="X49">
        <f t="shared" si="10"/>
        <v>97.141097394549433</v>
      </c>
      <c r="Y49">
        <v>148.32098007564926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13999</v>
      </c>
      <c r="D50">
        <v>13999</v>
      </c>
      <c r="E50">
        <v>13414.6</v>
      </c>
      <c r="F50">
        <v>13675</v>
      </c>
      <c r="G50">
        <f>_xll.TA_TYPPRICE(D50,E50,F50)</f>
        <v>13696.199999999999</v>
      </c>
      <c r="H50">
        <v>13721.772002698817</v>
      </c>
      <c r="I50" t="str">
        <f t="shared" si="0"/>
        <v>DOWN</v>
      </c>
      <c r="J50">
        <v>13885.200770411586</v>
      </c>
      <c r="K50">
        <v>13499.623264378519</v>
      </c>
      <c r="L50" t="str">
        <f t="shared" si="1"/>
        <v>No Confirmation</v>
      </c>
      <c r="M50" t="str">
        <f t="shared" si="2"/>
        <v>No Trend</v>
      </c>
      <c r="N50">
        <v>51.608269524860859</v>
      </c>
      <c r="O50" t="str">
        <f t="shared" si="3"/>
        <v>No Momentum</v>
      </c>
      <c r="P50" t="str">
        <f t="shared" si="4"/>
        <v>No Trend + Momentum</v>
      </c>
      <c r="Q50">
        <f t="shared" si="5"/>
        <v>260.39999999999964</v>
      </c>
      <c r="R50">
        <f t="shared" si="6"/>
        <v>584.39999999999964</v>
      </c>
      <c r="S50">
        <f t="shared" si="7"/>
        <v>0.44558521560574915</v>
      </c>
      <c r="T50" t="str">
        <f t="shared" si="8"/>
        <v>No Indication</v>
      </c>
      <c r="U50" t="str">
        <f t="shared" si="9"/>
        <v>No T+M+I</v>
      </c>
      <c r="V50">
        <v>13661.908232593281</v>
      </c>
      <c r="W50">
        <v>13570.728531344495</v>
      </c>
      <c r="X50">
        <f t="shared" si="10"/>
        <v>91.179701248785932</v>
      </c>
      <c r="Y50">
        <v>136.89272431027661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13765</v>
      </c>
      <c r="D51">
        <v>13765</v>
      </c>
      <c r="E51">
        <v>13400</v>
      </c>
      <c r="F51">
        <v>13500</v>
      </c>
      <c r="G51">
        <f>_xll.TA_TYPPRICE(D51,E51,F51)</f>
        <v>13555</v>
      </c>
      <c r="H51">
        <v>13638.386001349409</v>
      </c>
      <c r="I51" t="str">
        <f t="shared" si="0"/>
        <v>DOWN</v>
      </c>
      <c r="J51">
        <v>13858.489488097901</v>
      </c>
      <c r="K51">
        <v>13477.484761183292</v>
      </c>
      <c r="L51" t="str">
        <f t="shared" si="1"/>
        <v>No Confirmation</v>
      </c>
      <c r="M51" t="str">
        <f t="shared" si="2"/>
        <v>No Trend</v>
      </c>
      <c r="N51">
        <v>36.882816621612847</v>
      </c>
      <c r="O51" t="str">
        <f t="shared" si="3"/>
        <v>DOWN</v>
      </c>
      <c r="P51" t="str">
        <f t="shared" si="4"/>
        <v>No Trend + Momentum</v>
      </c>
      <c r="Q51">
        <f t="shared" si="5"/>
        <v>100</v>
      </c>
      <c r="R51">
        <f t="shared" si="6"/>
        <v>365</v>
      </c>
      <c r="S51">
        <f t="shared" si="7"/>
        <v>0.27397260273972601</v>
      </c>
      <c r="T51" t="str">
        <f t="shared" si="8"/>
        <v>No Indication</v>
      </c>
      <c r="U51" t="str">
        <f t="shared" si="9"/>
        <v>No T+M+I</v>
      </c>
      <c r="V51">
        <v>13636.999273732776</v>
      </c>
      <c r="W51">
        <v>13565.489380874533</v>
      </c>
      <c r="X51">
        <f t="shared" si="10"/>
        <v>71.509892858242893</v>
      </c>
      <c r="Y51">
        <v>123.81615801986986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13825</v>
      </c>
      <c r="D52">
        <v>13825</v>
      </c>
      <c r="E52">
        <v>13621.05</v>
      </c>
      <c r="F52">
        <v>13790</v>
      </c>
      <c r="G52">
        <f>_xll.TA_TYPPRICE(D52,E52,F52)</f>
        <v>13745.35</v>
      </c>
      <c r="H52">
        <v>13691.868000674705</v>
      </c>
      <c r="I52" t="str">
        <f t="shared" si="0"/>
        <v>UP</v>
      </c>
      <c r="J52">
        <v>13851.0473796317</v>
      </c>
      <c r="K52">
        <v>13509.388147587004</v>
      </c>
      <c r="L52" t="str">
        <f t="shared" si="1"/>
        <v>No Confirmation</v>
      </c>
      <c r="M52" t="str">
        <f t="shared" si="2"/>
        <v>No Trend</v>
      </c>
      <c r="N52">
        <v>60.329689403008402</v>
      </c>
      <c r="O52" t="str">
        <f t="shared" si="3"/>
        <v>UP</v>
      </c>
      <c r="P52" t="str">
        <f t="shared" si="4"/>
        <v>No Trend + Momentum</v>
      </c>
      <c r="Q52">
        <f t="shared" si="5"/>
        <v>168.95000000000073</v>
      </c>
      <c r="R52">
        <f t="shared" si="6"/>
        <v>203.95000000000073</v>
      </c>
      <c r="S52">
        <f t="shared" si="7"/>
        <v>0.82838931110566372</v>
      </c>
      <c r="T52" t="str">
        <f t="shared" si="8"/>
        <v>UP</v>
      </c>
      <c r="U52" t="str">
        <f t="shared" si="9"/>
        <v>No T+M+I</v>
      </c>
      <c r="V52">
        <v>13660.537847004656</v>
      </c>
      <c r="W52">
        <v>13582.119797106048</v>
      </c>
      <c r="X52">
        <f t="shared" si="10"/>
        <v>78.418049898607933</v>
      </c>
      <c r="Y52">
        <v>114.73653639561748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13797.35</v>
      </c>
      <c r="D53">
        <v>13916.4</v>
      </c>
      <c r="E53">
        <v>13434.25</v>
      </c>
      <c r="F53">
        <v>13499</v>
      </c>
      <c r="G53">
        <f>_xll.TA_TYPPRICE(D53,E53,F53)</f>
        <v>13616.550000000001</v>
      </c>
      <c r="H53">
        <v>13654.209000337352</v>
      </c>
      <c r="I53" t="str">
        <f t="shared" si="0"/>
        <v>DOWN</v>
      </c>
      <c r="J53">
        <v>13865.570184157988</v>
      </c>
      <c r="K53">
        <v>13492.690781456558</v>
      </c>
      <c r="L53" t="str">
        <f t="shared" si="1"/>
        <v>No Confirmation</v>
      </c>
      <c r="M53" t="str">
        <f t="shared" si="2"/>
        <v>No Trend</v>
      </c>
      <c r="N53">
        <v>41.153897966337745</v>
      </c>
      <c r="O53" t="str">
        <f t="shared" si="3"/>
        <v>No Momentum</v>
      </c>
      <c r="P53" t="str">
        <f t="shared" si="4"/>
        <v>No Trend + Momentum</v>
      </c>
      <c r="Q53">
        <f t="shared" si="5"/>
        <v>64.75</v>
      </c>
      <c r="R53">
        <f t="shared" si="6"/>
        <v>482.14999999999964</v>
      </c>
      <c r="S53">
        <f t="shared" si="7"/>
        <v>0.1342943067510112</v>
      </c>
      <c r="T53" t="str">
        <f t="shared" si="8"/>
        <v>DOWN</v>
      </c>
      <c r="U53" t="str">
        <f t="shared" si="9"/>
        <v>No T+M+I</v>
      </c>
      <c r="V53">
        <v>13635.685870542402</v>
      </c>
      <c r="W53">
        <v>13575.962775098193</v>
      </c>
      <c r="X53">
        <f t="shared" si="10"/>
        <v>59.723095444209321</v>
      </c>
      <c r="Y53">
        <v>103.73384820533585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13639.65</v>
      </c>
      <c r="D54">
        <v>13724.5</v>
      </c>
      <c r="E54">
        <v>13570</v>
      </c>
      <c r="F54">
        <v>13630</v>
      </c>
      <c r="G54">
        <f>_xll.TA_TYPPRICE(D54,E54,F54)</f>
        <v>13641.5</v>
      </c>
      <c r="H54">
        <v>13647.854500168676</v>
      </c>
      <c r="I54" t="str">
        <f t="shared" si="0"/>
        <v>DOWN</v>
      </c>
      <c r="J54">
        <v>13834.221254345102</v>
      </c>
      <c r="K54">
        <v>13509.870607799545</v>
      </c>
      <c r="L54" t="str">
        <f t="shared" si="1"/>
        <v>No Confirmation</v>
      </c>
      <c r="M54" t="str">
        <f t="shared" si="2"/>
        <v>No Trend</v>
      </c>
      <c r="N54">
        <v>50.082149268504395</v>
      </c>
      <c r="O54" t="str">
        <f t="shared" si="3"/>
        <v>No Momentum</v>
      </c>
      <c r="P54" t="str">
        <f t="shared" si="4"/>
        <v>No Trend + Momentum</v>
      </c>
      <c r="Q54">
        <f t="shared" si="5"/>
        <v>60</v>
      </c>
      <c r="R54">
        <f t="shared" si="6"/>
        <v>154.5</v>
      </c>
      <c r="S54">
        <f t="shared" si="7"/>
        <v>0.38834951456310679</v>
      </c>
      <c r="T54" t="str">
        <f t="shared" si="8"/>
        <v>No Indication</v>
      </c>
      <c r="U54" t="str">
        <f t="shared" si="9"/>
        <v>No T+M+I</v>
      </c>
      <c r="V54">
        <v>13634.811121228186</v>
      </c>
      <c r="W54">
        <v>13579.965532498327</v>
      </c>
      <c r="X54">
        <f t="shared" si="10"/>
        <v>54.845588729858719</v>
      </c>
      <c r="Y54">
        <v>93.956196310240415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13745.05</v>
      </c>
      <c r="D55">
        <v>13745.05</v>
      </c>
      <c r="E55">
        <v>13466.45</v>
      </c>
      <c r="F55">
        <v>13705</v>
      </c>
      <c r="G55">
        <f>_xll.TA_TYPPRICE(D55,E55,F55)</f>
        <v>13638.833333333334</v>
      </c>
      <c r="H55">
        <v>13643.343916751004</v>
      </c>
      <c r="I55" t="str">
        <f t="shared" si="0"/>
        <v>UP</v>
      </c>
      <c r="J55">
        <v>13814.405420046191</v>
      </c>
      <c r="K55">
        <v>13500.22158384409</v>
      </c>
      <c r="L55" t="str">
        <f t="shared" si="1"/>
        <v>No Confirmation</v>
      </c>
      <c r="M55" t="str">
        <f t="shared" si="2"/>
        <v>No Trend</v>
      </c>
      <c r="N55">
        <v>54.971347406553861</v>
      </c>
      <c r="O55" t="str">
        <f t="shared" si="3"/>
        <v>No Momentum</v>
      </c>
      <c r="P55" t="str">
        <f t="shared" si="4"/>
        <v>No Trend + Momentum</v>
      </c>
      <c r="Q55">
        <f t="shared" si="5"/>
        <v>238.54999999999927</v>
      </c>
      <c r="R55">
        <f t="shared" si="6"/>
        <v>278.59999999999854</v>
      </c>
      <c r="S55">
        <f t="shared" si="7"/>
        <v>0.85624551328069098</v>
      </c>
      <c r="T55" t="str">
        <f t="shared" si="8"/>
        <v>UP</v>
      </c>
      <c r="U55" t="str">
        <f t="shared" si="9"/>
        <v>No T+M+I</v>
      </c>
      <c r="V55">
        <v>13645.609410270003</v>
      </c>
      <c r="W55">
        <v>13589.227344905858</v>
      </c>
      <c r="X55">
        <f t="shared" si="10"/>
        <v>56.382065364145092</v>
      </c>
      <c r="Y55">
        <v>86.44137012102135</v>
      </c>
      <c r="Z55" t="str">
        <f t="shared" si="11"/>
        <v>DOWN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13685.05</v>
      </c>
      <c r="D56">
        <v>13794.9</v>
      </c>
      <c r="E56">
        <v>13490.5</v>
      </c>
      <c r="F56">
        <v>13550</v>
      </c>
      <c r="G56">
        <f>_xll.TA_TYPPRICE(D56,E56,F56)</f>
        <v>13611.800000000001</v>
      </c>
      <c r="H56">
        <v>13627.571958375502</v>
      </c>
      <c r="I56" t="str">
        <f t="shared" si="0"/>
        <v>DOWN</v>
      </c>
      <c r="J56">
        <v>13810.070882258147</v>
      </c>
      <c r="K56">
        <v>13498.061231878737</v>
      </c>
      <c r="L56" t="str">
        <f t="shared" si="1"/>
        <v>No Confirmation</v>
      </c>
      <c r="M56" t="str">
        <f t="shared" si="2"/>
        <v>No Trend</v>
      </c>
      <c r="N56">
        <v>43.870935332555923</v>
      </c>
      <c r="O56" t="str">
        <f t="shared" si="3"/>
        <v>No Momentum</v>
      </c>
      <c r="P56" t="str">
        <f t="shared" si="4"/>
        <v>No Trend + Momentum</v>
      </c>
      <c r="Q56">
        <f t="shared" si="5"/>
        <v>59.5</v>
      </c>
      <c r="R56">
        <f t="shared" si="6"/>
        <v>304.39999999999964</v>
      </c>
      <c r="S56">
        <f t="shared" si="7"/>
        <v>0.19546649145860734</v>
      </c>
      <c r="T56" t="str">
        <f t="shared" si="8"/>
        <v>DOWN</v>
      </c>
      <c r="U56" t="str">
        <f t="shared" si="9"/>
        <v>No T+M+I</v>
      </c>
      <c r="V56">
        <v>13630.900270228463</v>
      </c>
      <c r="W56">
        <v>13586.321615653571</v>
      </c>
      <c r="X56">
        <f t="shared" si="10"/>
        <v>44.578654574892425</v>
      </c>
      <c r="Y56">
        <v>78.068827011795562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13699.95</v>
      </c>
      <c r="D57">
        <v>13699.95</v>
      </c>
      <c r="E57">
        <v>13299.95</v>
      </c>
      <c r="F57">
        <v>13400</v>
      </c>
      <c r="G57">
        <f>_xll.TA_TYPPRICE(D57,E57,F57)</f>
        <v>13466.633333333333</v>
      </c>
      <c r="H57">
        <v>13547.102645854418</v>
      </c>
      <c r="I57" t="str">
        <f t="shared" si="0"/>
        <v>DOWN</v>
      </c>
      <c r="J57">
        <v>13785.599575089671</v>
      </c>
      <c r="K57">
        <v>13454.036513683463</v>
      </c>
      <c r="L57" t="str">
        <f t="shared" si="1"/>
        <v>DOWN</v>
      </c>
      <c r="M57" t="str">
        <f t="shared" si="2"/>
        <v>DOWN</v>
      </c>
      <c r="N57">
        <v>35.258338212037813</v>
      </c>
      <c r="O57" t="str">
        <f t="shared" si="3"/>
        <v>DOWN</v>
      </c>
      <c r="P57" t="str">
        <f t="shared" si="4"/>
        <v>DOWN</v>
      </c>
      <c r="Q57">
        <f t="shared" si="5"/>
        <v>100.04999999999927</v>
      </c>
      <c r="R57">
        <f t="shared" si="6"/>
        <v>400</v>
      </c>
      <c r="S57">
        <f t="shared" si="7"/>
        <v>0.25012499999999815</v>
      </c>
      <c r="T57" t="str">
        <f t="shared" si="8"/>
        <v>No Indication</v>
      </c>
      <c r="U57" t="str">
        <f t="shared" si="9"/>
        <v>No T+M+I</v>
      </c>
      <c r="V57">
        <v>13595.377151731776</v>
      </c>
      <c r="W57">
        <v>13572.520014494046</v>
      </c>
      <c r="X57">
        <f t="shared" si="10"/>
        <v>22.857137237730058</v>
      </c>
      <c r="Y57">
        <v>67.026489056982456</v>
      </c>
      <c r="Z57" t="str">
        <f t="shared" si="11"/>
        <v>DOWN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13449.95</v>
      </c>
      <c r="D58">
        <v>13499</v>
      </c>
      <c r="E58">
        <v>13352</v>
      </c>
      <c r="F58">
        <v>13360</v>
      </c>
      <c r="G58">
        <f>_xll.TA_TYPPRICE(D58,E58,F58)</f>
        <v>13403.666666666666</v>
      </c>
      <c r="H58">
        <v>13475.384656260543</v>
      </c>
      <c r="I58" t="str">
        <f t="shared" si="0"/>
        <v>DOWN</v>
      </c>
      <c r="J58">
        <v>13721.9107806253</v>
      </c>
      <c r="K58">
        <v>13431.361732864916</v>
      </c>
      <c r="L58" t="str">
        <f t="shared" si="1"/>
        <v>DOWN</v>
      </c>
      <c r="M58" t="str">
        <f t="shared" si="2"/>
        <v>DOWN</v>
      </c>
      <c r="N58">
        <v>33.092782931705955</v>
      </c>
      <c r="O58" t="str">
        <f t="shared" si="3"/>
        <v>DOWN</v>
      </c>
      <c r="P58" t="str">
        <f t="shared" si="4"/>
        <v>DOWN</v>
      </c>
      <c r="Q58">
        <f t="shared" si="5"/>
        <v>8</v>
      </c>
      <c r="R58">
        <f t="shared" si="6"/>
        <v>147</v>
      </c>
      <c r="S58">
        <f t="shared" si="7"/>
        <v>5.4421768707482991E-2</v>
      </c>
      <c r="T58" t="str">
        <f t="shared" si="8"/>
        <v>DOWN</v>
      </c>
      <c r="U58" t="str">
        <f t="shared" si="9"/>
        <v>DOWN</v>
      </c>
      <c r="V58">
        <v>13559.16528223458</v>
      </c>
      <c r="W58">
        <v>13556.77779119819</v>
      </c>
      <c r="X58">
        <f t="shared" si="10"/>
        <v>2.3874910363902018</v>
      </c>
      <c r="Y58">
        <v>54.098689452864008</v>
      </c>
      <c r="Z58" t="str">
        <f t="shared" si="11"/>
        <v>DOWN</v>
      </c>
      <c r="AA58" t="str">
        <f t="shared" si="12"/>
        <v>DOWN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13305.15</v>
      </c>
      <c r="D59">
        <v>13509.95</v>
      </c>
      <c r="E59">
        <v>13300</v>
      </c>
      <c r="F59">
        <v>13333</v>
      </c>
      <c r="G59">
        <f>_xll.TA_TYPPRICE(D59,E59,F59)</f>
        <v>13380.983333333332</v>
      </c>
      <c r="H59">
        <v>13428.183994796938</v>
      </c>
      <c r="I59" t="str">
        <f t="shared" si="0"/>
        <v>DOWN</v>
      </c>
      <c r="J59">
        <v>13674.80838493079</v>
      </c>
      <c r="K59">
        <v>13402.170236672713</v>
      </c>
      <c r="L59" t="str">
        <f t="shared" si="1"/>
        <v>DOWN</v>
      </c>
      <c r="M59" t="str">
        <f t="shared" si="2"/>
        <v>DOWN</v>
      </c>
      <c r="N59">
        <v>31.462316305012827</v>
      </c>
      <c r="O59" t="str">
        <f t="shared" si="3"/>
        <v>DOWN</v>
      </c>
      <c r="P59" t="str">
        <f t="shared" si="4"/>
        <v>DOWN</v>
      </c>
      <c r="Q59">
        <f t="shared" si="5"/>
        <v>33</v>
      </c>
      <c r="R59">
        <f t="shared" si="6"/>
        <v>209.95000000000073</v>
      </c>
      <c r="S59">
        <f t="shared" si="7"/>
        <v>0.15718028101928977</v>
      </c>
      <c r="T59" t="str">
        <f t="shared" si="8"/>
        <v>DOWN</v>
      </c>
      <c r="U59" t="str">
        <f t="shared" si="9"/>
        <v>DOWN</v>
      </c>
      <c r="V59">
        <v>13524.37062342926</v>
      </c>
      <c r="W59">
        <v>13540.201658516842</v>
      </c>
      <c r="X59">
        <f t="shared" si="10"/>
        <v>-15.831035087581768</v>
      </c>
      <c r="Y59">
        <v>40.112744544774856</v>
      </c>
      <c r="Z59" t="str">
        <f t="shared" si="11"/>
        <v>DOWN</v>
      </c>
      <c r="AA59" t="str">
        <f t="shared" si="12"/>
        <v>DOWN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13520.65</v>
      </c>
      <c r="D60">
        <v>13520.65</v>
      </c>
      <c r="E60">
        <v>13287.85</v>
      </c>
      <c r="F60">
        <v>13325</v>
      </c>
      <c r="G60">
        <f>_xll.TA_TYPPRICE(D60,E60,F60)</f>
        <v>13377.833333333334</v>
      </c>
      <c r="H60">
        <v>13403.008664065135</v>
      </c>
      <c r="I60" t="str">
        <f t="shared" si="0"/>
        <v>DOWN</v>
      </c>
      <c r="J60">
        <v>13640.550966057281</v>
      </c>
      <c r="K60">
        <v>13376.765739634333</v>
      </c>
      <c r="L60" t="str">
        <f t="shared" si="1"/>
        <v>DOWN</v>
      </c>
      <c r="M60" t="str">
        <f t="shared" si="2"/>
        <v>DOWN</v>
      </c>
      <c r="N60">
        <v>30.898481353707414</v>
      </c>
      <c r="O60" t="str">
        <f t="shared" si="3"/>
        <v>DOWN</v>
      </c>
      <c r="P60" t="str">
        <f t="shared" si="4"/>
        <v>DOWN</v>
      </c>
      <c r="Q60">
        <f t="shared" si="5"/>
        <v>37.149999999999636</v>
      </c>
      <c r="R60">
        <f t="shared" si="6"/>
        <v>232.79999999999927</v>
      </c>
      <c r="S60">
        <f t="shared" si="7"/>
        <v>0.15957903780068622</v>
      </c>
      <c r="T60" t="str">
        <f t="shared" si="8"/>
        <v>DOWN</v>
      </c>
      <c r="U60" t="str">
        <f t="shared" si="9"/>
        <v>DOWN</v>
      </c>
      <c r="V60">
        <v>13493.698219824759</v>
      </c>
      <c r="W60">
        <v>13524.260794923002</v>
      </c>
      <c r="X60">
        <f t="shared" si="10"/>
        <v>-30.562575098243542</v>
      </c>
      <c r="Y60">
        <v>25.977680616171178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13403.55</v>
      </c>
      <c r="D61">
        <v>13498.95</v>
      </c>
      <c r="E61">
        <v>13250</v>
      </c>
      <c r="F61">
        <v>13275</v>
      </c>
      <c r="G61">
        <f>_xll.TA_TYPPRICE(D61,E61,F61)</f>
        <v>13341.316666666666</v>
      </c>
      <c r="H61">
        <v>13372.1626653659</v>
      </c>
      <c r="I61" t="str">
        <f t="shared" si="0"/>
        <v>DOWN</v>
      </c>
      <c r="J61">
        <v>13609.084084711218</v>
      </c>
      <c r="K61">
        <v>13348.595575271147</v>
      </c>
      <c r="L61" t="str">
        <f t="shared" si="1"/>
        <v>DOWN</v>
      </c>
      <c r="M61" t="str">
        <f t="shared" si="2"/>
        <v>DOWN</v>
      </c>
      <c r="N61">
        <v>27.103752465871878</v>
      </c>
      <c r="O61" t="str">
        <f t="shared" si="3"/>
        <v>DOWN</v>
      </c>
      <c r="P61" t="str">
        <f t="shared" si="4"/>
        <v>DOWN</v>
      </c>
      <c r="Q61">
        <f t="shared" si="5"/>
        <v>25</v>
      </c>
      <c r="R61">
        <f t="shared" si="6"/>
        <v>248.95000000000073</v>
      </c>
      <c r="S61">
        <f t="shared" si="7"/>
        <v>0.10042177144004791</v>
      </c>
      <c r="T61" t="str">
        <f t="shared" si="8"/>
        <v>DOWN</v>
      </c>
      <c r="U61" t="str">
        <f t="shared" si="9"/>
        <v>DOWN</v>
      </c>
      <c r="V61">
        <v>13460.05233985172</v>
      </c>
      <c r="W61">
        <v>13505.797032336113</v>
      </c>
      <c r="X61">
        <f t="shared" si="10"/>
        <v>-45.744692484393454</v>
      </c>
      <c r="Y61">
        <v>11.633205996058251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13350</v>
      </c>
      <c r="D62">
        <v>13599</v>
      </c>
      <c r="E62">
        <v>13315</v>
      </c>
      <c r="F62">
        <v>13357</v>
      </c>
      <c r="G62">
        <f>_xll.TA_TYPPRICE(D62,E62,F62)</f>
        <v>13423.666666666666</v>
      </c>
      <c r="H62">
        <v>13397.914666016284</v>
      </c>
      <c r="I62" t="str">
        <f t="shared" si="0"/>
        <v>DOWN</v>
      </c>
      <c r="J62">
        <v>13606.843176997614</v>
      </c>
      <c r="K62">
        <v>13341.129891877559</v>
      </c>
      <c r="L62" t="str">
        <f t="shared" si="1"/>
        <v>No Confirmation</v>
      </c>
      <c r="M62" t="str">
        <f t="shared" si="2"/>
        <v>No Trend</v>
      </c>
      <c r="N62">
        <v>41.765286776540961</v>
      </c>
      <c r="O62" t="str">
        <f t="shared" si="3"/>
        <v>No Momentum</v>
      </c>
      <c r="P62" t="str">
        <f t="shared" si="4"/>
        <v>No Trend + Momentum</v>
      </c>
      <c r="Q62">
        <f t="shared" si="5"/>
        <v>42</v>
      </c>
      <c r="R62">
        <f t="shared" si="6"/>
        <v>284</v>
      </c>
      <c r="S62">
        <f t="shared" si="7"/>
        <v>0.14788732394366197</v>
      </c>
      <c r="T62" t="str">
        <f t="shared" si="8"/>
        <v>DOWN</v>
      </c>
      <c r="U62" t="str">
        <f t="shared" si="9"/>
        <v>No T+M+I</v>
      </c>
      <c r="V62">
        <v>13444.198133720685</v>
      </c>
      <c r="W62">
        <v>13494.775029940845</v>
      </c>
      <c r="X62">
        <f t="shared" si="10"/>
        <v>-50.576896220160052</v>
      </c>
      <c r="Y62">
        <v>-0.8088144471854104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13499.95</v>
      </c>
      <c r="D63">
        <v>13500</v>
      </c>
      <c r="E63">
        <v>13200.15</v>
      </c>
      <c r="F63">
        <v>13300</v>
      </c>
      <c r="G63">
        <f>_xll.TA_TYPPRICE(D63,E63,F63)</f>
        <v>13333.383333333333</v>
      </c>
      <c r="H63">
        <v>13365.64899967481</v>
      </c>
      <c r="I63" t="str">
        <f t="shared" si="0"/>
        <v>DOWN</v>
      </c>
      <c r="J63">
        <v>13583.100248775922</v>
      </c>
      <c r="K63">
        <v>13309.801027015879</v>
      </c>
      <c r="L63" t="str">
        <f t="shared" si="1"/>
        <v>DOWN</v>
      </c>
      <c r="M63" t="str">
        <f t="shared" si="2"/>
        <v>DOWN</v>
      </c>
      <c r="N63">
        <v>35.55214732276611</v>
      </c>
      <c r="O63" t="str">
        <f t="shared" si="3"/>
        <v>DOWN</v>
      </c>
      <c r="P63" t="str">
        <f t="shared" si="4"/>
        <v>DOWN</v>
      </c>
      <c r="Q63">
        <f t="shared" si="5"/>
        <v>99.850000000000364</v>
      </c>
      <c r="R63">
        <f t="shared" si="6"/>
        <v>299.85000000000036</v>
      </c>
      <c r="S63">
        <f t="shared" si="7"/>
        <v>0.33299983324995913</v>
      </c>
      <c r="T63" t="str">
        <f t="shared" si="8"/>
        <v>No Indication</v>
      </c>
      <c r="U63" t="str">
        <f t="shared" si="9"/>
        <v>No T+M+I</v>
      </c>
      <c r="V63">
        <v>13422.013805455965</v>
      </c>
      <c r="W63">
        <v>13480.347249945227</v>
      </c>
      <c r="X63">
        <f t="shared" si="10"/>
        <v>-58.333444489262547</v>
      </c>
      <c r="Y63">
        <v>-12.313740455600838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13328.95</v>
      </c>
      <c r="D64">
        <v>13444.95</v>
      </c>
      <c r="E64">
        <v>13210</v>
      </c>
      <c r="F64">
        <v>13350</v>
      </c>
      <c r="G64">
        <f>_xll.TA_TYPPRICE(D64,E64,F64)</f>
        <v>13334.983333333332</v>
      </c>
      <c r="H64">
        <v>13350.316166504072</v>
      </c>
      <c r="I64" t="str">
        <f t="shared" si="0"/>
        <v>DOWN</v>
      </c>
      <c r="J64">
        <v>13552.400193492384</v>
      </c>
      <c r="K64">
        <v>13287.62302101235</v>
      </c>
      <c r="L64" t="str">
        <f t="shared" si="1"/>
        <v>No Confirmation</v>
      </c>
      <c r="M64" t="str">
        <f t="shared" si="2"/>
        <v>No Trend</v>
      </c>
      <c r="N64">
        <v>44.59042383076789</v>
      </c>
      <c r="O64" t="str">
        <f t="shared" si="3"/>
        <v>No Momentum</v>
      </c>
      <c r="P64" t="str">
        <f t="shared" si="4"/>
        <v>No Trend + Momentum</v>
      </c>
      <c r="Q64">
        <f t="shared" si="5"/>
        <v>140</v>
      </c>
      <c r="R64">
        <f t="shared" si="6"/>
        <v>234.95000000000073</v>
      </c>
      <c r="S64">
        <f t="shared" si="7"/>
        <v>0.59587146201319241</v>
      </c>
      <c r="T64" t="str">
        <f t="shared" si="8"/>
        <v>No Indication</v>
      </c>
      <c r="U64" t="str">
        <f t="shared" si="9"/>
        <v>No T+M+I</v>
      </c>
      <c r="V64">
        <v>13410.934758462739</v>
      </c>
      <c r="W64">
        <v>13470.691898097433</v>
      </c>
      <c r="X64">
        <f t="shared" si="10"/>
        <v>-59.757139634693885</v>
      </c>
      <c r="Y64">
        <v>-21.802420291419448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13450</v>
      </c>
      <c r="D65">
        <v>13450</v>
      </c>
      <c r="E65">
        <v>13349.95</v>
      </c>
      <c r="F65">
        <v>13390</v>
      </c>
      <c r="G65">
        <f>_xll.TA_TYPPRICE(D65,E65,F65)</f>
        <v>13396.65</v>
      </c>
      <c r="H65">
        <v>13373.483083252035</v>
      </c>
      <c r="I65" t="str">
        <f t="shared" si="0"/>
        <v>UP</v>
      </c>
      <c r="J65">
        <v>13529.64459493852</v>
      </c>
      <c r="K65">
        <v>13301.473460787383</v>
      </c>
      <c r="L65" t="str">
        <f t="shared" si="1"/>
        <v>No Confirmation</v>
      </c>
      <c r="M65" t="str">
        <f t="shared" si="2"/>
        <v>No Trend</v>
      </c>
      <c r="N65">
        <v>51.405411586434347</v>
      </c>
      <c r="O65" t="str">
        <f t="shared" si="3"/>
        <v>No Momentum</v>
      </c>
      <c r="P65" t="str">
        <f t="shared" si="4"/>
        <v>No Trend + Momentum</v>
      </c>
      <c r="Q65">
        <f t="shared" si="5"/>
        <v>40.049999999999272</v>
      </c>
      <c r="R65">
        <f t="shared" si="6"/>
        <v>100.04999999999927</v>
      </c>
      <c r="S65">
        <f t="shared" si="7"/>
        <v>0.40029985007495816</v>
      </c>
      <c r="T65" t="str">
        <f t="shared" si="8"/>
        <v>No Indication</v>
      </c>
      <c r="U65" t="str">
        <f t="shared" si="9"/>
        <v>No T+M+I</v>
      </c>
      <c r="V65">
        <v>13407.714026391548</v>
      </c>
      <c r="W65">
        <v>13464.714720460586</v>
      </c>
      <c r="X65">
        <f t="shared" si="10"/>
        <v>-57.000694069038218</v>
      </c>
      <c r="Y65">
        <v>-28.842075046943201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13375</v>
      </c>
      <c r="D66">
        <v>13390</v>
      </c>
      <c r="E66">
        <v>13111</v>
      </c>
      <c r="F66">
        <v>13351.95</v>
      </c>
      <c r="G66">
        <f>_xll.TA_TYPPRICE(D66,E66,F66)</f>
        <v>13284.316666666666</v>
      </c>
      <c r="H66">
        <v>13328.89987495935</v>
      </c>
      <c r="I66" t="str">
        <f t="shared" si="0"/>
        <v>UP</v>
      </c>
      <c r="J66">
        <v>13498.61246272996</v>
      </c>
      <c r="K66">
        <v>13259.146025056854</v>
      </c>
      <c r="L66" t="str">
        <f t="shared" si="1"/>
        <v>No Confirmation</v>
      </c>
      <c r="M66" t="str">
        <f t="shared" si="2"/>
        <v>No Trend</v>
      </c>
      <c r="N66">
        <v>44.846740944836924</v>
      </c>
      <c r="O66" t="str">
        <f t="shared" si="3"/>
        <v>No Momentum</v>
      </c>
      <c r="P66" t="str">
        <f t="shared" si="4"/>
        <v>No Trend + Momentum</v>
      </c>
      <c r="Q66">
        <f t="shared" si="5"/>
        <v>240.95000000000073</v>
      </c>
      <c r="R66">
        <f t="shared" si="6"/>
        <v>279</v>
      </c>
      <c r="S66">
        <f t="shared" si="7"/>
        <v>0.86362007168459043</v>
      </c>
      <c r="T66" t="str">
        <f t="shared" si="8"/>
        <v>UP</v>
      </c>
      <c r="U66" t="str">
        <f t="shared" si="9"/>
        <v>No T+M+I</v>
      </c>
      <c r="V66">
        <v>13399.134945408234</v>
      </c>
      <c r="W66">
        <v>13456.361778204247</v>
      </c>
      <c r="X66">
        <f t="shared" si="10"/>
        <v>-57.226832796013696</v>
      </c>
      <c r="Y66">
        <v>-34.5190265967573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13449.95</v>
      </c>
      <c r="D67">
        <v>13584.95</v>
      </c>
      <c r="E67">
        <v>13248</v>
      </c>
      <c r="F67">
        <v>13255</v>
      </c>
      <c r="G67">
        <f>_xll.TA_TYPPRICE(D67,E67,F67)</f>
        <v>13362.65</v>
      </c>
      <c r="H67">
        <v>13345.774937479675</v>
      </c>
      <c r="I67" t="str">
        <f t="shared" ref="I67:I82" si="20">IF(F67&gt;H67,"UP","DOWN")</f>
        <v>DOWN</v>
      </c>
      <c r="J67">
        <v>13517.798582123301</v>
      </c>
      <c r="K67">
        <v>13256.669130599776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31.888538464860794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7</v>
      </c>
      <c r="R67">
        <f t="shared" ref="R67:R82" si="26">D67-E67</f>
        <v>336.95000000000073</v>
      </c>
      <c r="S67">
        <f t="shared" ref="S67:S82" si="27">Q67/R67</f>
        <v>2.0774595637334872E-2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13376.960338422352</v>
      </c>
      <c r="W67">
        <v>13441.44609092986</v>
      </c>
      <c r="X67">
        <f t="shared" ref="X67:X82" si="30">V67-W67</f>
        <v>-64.485752507507641</v>
      </c>
      <c r="Y67">
        <v>-40.512371778907365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DOWN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13423.55</v>
      </c>
      <c r="D68">
        <v>13499.95</v>
      </c>
      <c r="E68">
        <v>13300</v>
      </c>
      <c r="F68">
        <v>13330</v>
      </c>
      <c r="G68">
        <f>_xll.TA_TYPPRICE(D68,E68,F68)</f>
        <v>13376.65</v>
      </c>
      <c r="H68">
        <v>13361.212468739837</v>
      </c>
      <c r="I68" t="str">
        <f t="shared" si="20"/>
        <v>DOWN</v>
      </c>
      <c r="J68">
        <v>13513.832230540345</v>
      </c>
      <c r="K68">
        <v>13266.298212688715</v>
      </c>
      <c r="L68" t="str">
        <f t="shared" si="21"/>
        <v>No Confirmation</v>
      </c>
      <c r="M68" t="str">
        <f t="shared" si="22"/>
        <v>No Trend</v>
      </c>
      <c r="N68">
        <v>46.763258550234212</v>
      </c>
      <c r="O68" t="str">
        <f t="shared" si="23"/>
        <v>No Momentum</v>
      </c>
      <c r="P68" t="str">
        <f t="shared" si="24"/>
        <v>No Trend + Momentum</v>
      </c>
      <c r="Q68">
        <f t="shared" si="25"/>
        <v>30</v>
      </c>
      <c r="R68">
        <f t="shared" si="26"/>
        <v>199.95000000000073</v>
      </c>
      <c r="S68">
        <f t="shared" si="27"/>
        <v>0.15003750937734378</v>
      </c>
      <c r="T68" t="str">
        <f t="shared" si="28"/>
        <v>DOWN</v>
      </c>
      <c r="U68" t="str">
        <f t="shared" si="29"/>
        <v>No T+M+I</v>
      </c>
      <c r="V68">
        <v>13369.735670972759</v>
      </c>
      <c r="W68">
        <v>13433.190824935054</v>
      </c>
      <c r="X68">
        <f t="shared" si="30"/>
        <v>-63.455153962295299</v>
      </c>
      <c r="Y68">
        <v>-45.10092821558495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13420</v>
      </c>
      <c r="D69">
        <v>13420</v>
      </c>
      <c r="E69">
        <v>13201.15</v>
      </c>
      <c r="F69">
        <v>13251</v>
      </c>
      <c r="G69">
        <f>_xll.TA_TYPPRICE(D69,E69,F69)</f>
        <v>13290.716666666667</v>
      </c>
      <c r="H69">
        <v>13325.964567703253</v>
      </c>
      <c r="I69" t="str">
        <f t="shared" si="20"/>
        <v>DOWN</v>
      </c>
      <c r="J69">
        <v>13492.980623753601</v>
      </c>
      <c r="K69">
        <v>13251.820832091222</v>
      </c>
      <c r="L69" t="str">
        <f t="shared" si="21"/>
        <v>DOWN</v>
      </c>
      <c r="M69" t="str">
        <f t="shared" si="22"/>
        <v>DOWN</v>
      </c>
      <c r="N69">
        <v>36.319733804720698</v>
      </c>
      <c r="O69" t="str">
        <f t="shared" si="23"/>
        <v>DOWN</v>
      </c>
      <c r="P69" t="str">
        <f t="shared" si="24"/>
        <v>DOWN</v>
      </c>
      <c r="Q69">
        <f t="shared" si="25"/>
        <v>49.850000000000364</v>
      </c>
      <c r="R69">
        <f t="shared" si="26"/>
        <v>218.85000000000036</v>
      </c>
      <c r="S69">
        <f t="shared" si="27"/>
        <v>0.22778158556088773</v>
      </c>
      <c r="T69" t="str">
        <f t="shared" si="28"/>
        <v>No Indication</v>
      </c>
      <c r="U69" t="str">
        <f t="shared" si="29"/>
        <v>No T+M+I</v>
      </c>
      <c r="V69">
        <v>13351.468644669258</v>
      </c>
      <c r="W69">
        <v>13419.695208273199</v>
      </c>
      <c r="X69">
        <f t="shared" si="30"/>
        <v>-68.226563603941031</v>
      </c>
      <c r="Y69">
        <v>-49.726055293256167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13300.05</v>
      </c>
      <c r="D70">
        <v>14037.95</v>
      </c>
      <c r="E70">
        <v>13300.05</v>
      </c>
      <c r="F70">
        <v>13844.8</v>
      </c>
      <c r="G70">
        <f>_xll.TA_TYPPRICE(D70,E70,F70)</f>
        <v>13727.6</v>
      </c>
      <c r="H70">
        <v>13526.782283851626</v>
      </c>
      <c r="I70" t="str">
        <f t="shared" si="20"/>
        <v>UP</v>
      </c>
      <c r="J70">
        <v>13614.084929586135</v>
      </c>
      <c r="K70">
        <v>13262.538424959839</v>
      </c>
      <c r="L70" t="str">
        <f t="shared" si="21"/>
        <v>UP</v>
      </c>
      <c r="M70" t="str">
        <f t="shared" si="22"/>
        <v>UP</v>
      </c>
      <c r="N70">
        <v>79.446639168948096</v>
      </c>
      <c r="O70" t="str">
        <f t="shared" si="23"/>
        <v>UP</v>
      </c>
      <c r="P70" t="str">
        <f t="shared" si="24"/>
        <v>UP</v>
      </c>
      <c r="Q70">
        <f t="shared" si="25"/>
        <v>544.75</v>
      </c>
      <c r="R70">
        <f t="shared" si="26"/>
        <v>737.90000000000146</v>
      </c>
      <c r="S70">
        <f t="shared" si="27"/>
        <v>0.73824366445317646</v>
      </c>
      <c r="T70" t="str">
        <f t="shared" si="28"/>
        <v>No Indication</v>
      </c>
      <c r="U70" t="str">
        <f t="shared" si="29"/>
        <v>No T+M+I</v>
      </c>
      <c r="V70">
        <v>13427.365776258603</v>
      </c>
      <c r="W70">
        <v>13451.184452104813</v>
      </c>
      <c r="X70">
        <f t="shared" si="30"/>
        <v>-23.818675846210681</v>
      </c>
      <c r="Y70">
        <v>-44.544579403847067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13885.85</v>
      </c>
      <c r="D71">
        <v>14000</v>
      </c>
      <c r="E71">
        <v>13550</v>
      </c>
      <c r="F71">
        <v>13605</v>
      </c>
      <c r="G71">
        <f>_xll.TA_TYPPRICE(D71,E71,F71)</f>
        <v>13718.333333333334</v>
      </c>
      <c r="H71">
        <v>13622.557808592479</v>
      </c>
      <c r="I71" t="str">
        <f t="shared" si="20"/>
        <v>DOWN</v>
      </c>
      <c r="J71">
        <v>13699.84383412255</v>
      </c>
      <c r="K71">
        <v>13326.418774968764</v>
      </c>
      <c r="L71" t="str">
        <f t="shared" si="21"/>
        <v>No Confirmation</v>
      </c>
      <c r="M71" t="str">
        <f t="shared" si="22"/>
        <v>No Trend</v>
      </c>
      <c r="N71">
        <v>59.205863772619949</v>
      </c>
      <c r="O71" t="str">
        <f t="shared" si="23"/>
        <v>No Momentum</v>
      </c>
      <c r="P71" t="str">
        <f t="shared" si="24"/>
        <v>No Trend + Momentum</v>
      </c>
      <c r="Q71">
        <f t="shared" si="25"/>
        <v>55</v>
      </c>
      <c r="R71">
        <f t="shared" si="26"/>
        <v>450</v>
      </c>
      <c r="S71">
        <f t="shared" si="27"/>
        <v>0.12222222222222222</v>
      </c>
      <c r="T71" t="str">
        <f t="shared" si="28"/>
        <v>DOWN</v>
      </c>
      <c r="U71" t="str">
        <f t="shared" si="29"/>
        <v>No T+M+I</v>
      </c>
      <c r="V71">
        <v>13454.694118372663</v>
      </c>
      <c r="W71">
        <v>13462.578196393346</v>
      </c>
      <c r="X71">
        <f t="shared" si="30"/>
        <v>-7.884078020682864</v>
      </c>
      <c r="Y71">
        <v>-37.212479127214223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13703.3</v>
      </c>
      <c r="D72">
        <v>13757</v>
      </c>
      <c r="E72">
        <v>13201.15</v>
      </c>
      <c r="F72">
        <v>13350</v>
      </c>
      <c r="G72">
        <f>_xll.TA_TYPPRICE(D72,E72,F72)</f>
        <v>13436.050000000001</v>
      </c>
      <c r="H72">
        <v>13529.303904296241</v>
      </c>
      <c r="I72" t="str">
        <f t="shared" si="20"/>
        <v>DOWN</v>
      </c>
      <c r="J72">
        <v>13712.545204317539</v>
      </c>
      <c r="K72">
        <v>13298.58126942015</v>
      </c>
      <c r="L72" t="str">
        <f t="shared" si="21"/>
        <v>No Confirmation</v>
      </c>
      <c r="M72" t="str">
        <f t="shared" si="22"/>
        <v>No Trend</v>
      </c>
      <c r="N72">
        <v>44.227998580814315</v>
      </c>
      <c r="O72" t="str">
        <f t="shared" si="23"/>
        <v>No Momentum</v>
      </c>
      <c r="P72" t="str">
        <f t="shared" si="24"/>
        <v>No Trend + Momentum</v>
      </c>
      <c r="Q72">
        <f t="shared" si="25"/>
        <v>148.85000000000036</v>
      </c>
      <c r="R72">
        <f t="shared" si="26"/>
        <v>555.85000000000036</v>
      </c>
      <c r="S72">
        <f t="shared" si="27"/>
        <v>0.26778807232167001</v>
      </c>
      <c r="T72" t="str">
        <f t="shared" si="28"/>
        <v>No Indication</v>
      </c>
      <c r="U72" t="str">
        <f t="shared" si="29"/>
        <v>No T+M+I</v>
      </c>
      <c r="V72">
        <v>13438.587330930715</v>
      </c>
      <c r="W72">
        <v>13454.23907073458</v>
      </c>
      <c r="X72">
        <f t="shared" si="30"/>
        <v>-15.651739803864984</v>
      </c>
      <c r="Y72">
        <v>-32.900331262544377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13498</v>
      </c>
      <c r="D73">
        <v>13498.7</v>
      </c>
      <c r="E73">
        <v>13050</v>
      </c>
      <c r="F73">
        <v>13070</v>
      </c>
      <c r="G73">
        <f>_xll.TA_TYPPRICE(D73,E73,F73)</f>
        <v>13206.233333333332</v>
      </c>
      <c r="H73">
        <v>13367.768618814785</v>
      </c>
      <c r="I73" t="str">
        <f t="shared" si="20"/>
        <v>DOWN</v>
      </c>
      <c r="J73">
        <v>13665.02404780253</v>
      </c>
      <c r="K73">
        <v>13243.340987326783</v>
      </c>
      <c r="L73" t="str">
        <f t="shared" si="21"/>
        <v>DOWN</v>
      </c>
      <c r="M73" t="str">
        <f t="shared" si="22"/>
        <v>DOWN</v>
      </c>
      <c r="N73">
        <v>32.828921795096768</v>
      </c>
      <c r="O73" t="str">
        <f t="shared" si="23"/>
        <v>DOWN</v>
      </c>
      <c r="P73" t="str">
        <f t="shared" si="24"/>
        <v>DOWN</v>
      </c>
      <c r="Q73">
        <f t="shared" si="25"/>
        <v>20</v>
      </c>
      <c r="R73">
        <f t="shared" si="26"/>
        <v>448.70000000000073</v>
      </c>
      <c r="S73">
        <f t="shared" si="27"/>
        <v>4.4573211499888493E-2</v>
      </c>
      <c r="T73" t="str">
        <f t="shared" si="28"/>
        <v>DOWN</v>
      </c>
      <c r="U73" t="str">
        <f t="shared" si="29"/>
        <v>DOWN</v>
      </c>
      <c r="V73">
        <v>13381.881587710604</v>
      </c>
      <c r="W73">
        <v>13425.776917346833</v>
      </c>
      <c r="X73">
        <f t="shared" si="30"/>
        <v>-43.89532963622878</v>
      </c>
      <c r="Y73">
        <v>-35.099330937281259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13130.35</v>
      </c>
      <c r="D74">
        <v>13702</v>
      </c>
      <c r="E74">
        <v>12950</v>
      </c>
      <c r="F74">
        <v>13640</v>
      </c>
      <c r="G74">
        <f>_xll.TA_TYPPRICE(D74,E74,F74)</f>
        <v>13430.666666666666</v>
      </c>
      <c r="H74">
        <v>13399.217642740725</v>
      </c>
      <c r="I74" t="str">
        <f t="shared" si="20"/>
        <v>UP</v>
      </c>
      <c r="J74">
        <v>13673.240926068635</v>
      </c>
      <c r="K74">
        <v>13178.154101254164</v>
      </c>
      <c r="L74" t="str">
        <f t="shared" si="21"/>
        <v>No Confirmation</v>
      </c>
      <c r="M74" t="str">
        <f t="shared" si="22"/>
        <v>No Trend</v>
      </c>
      <c r="N74">
        <v>59.433884421244457</v>
      </c>
      <c r="O74" t="str">
        <f t="shared" si="23"/>
        <v>No Momentum</v>
      </c>
      <c r="P74" t="str">
        <f t="shared" si="24"/>
        <v>No Trend + Momentum</v>
      </c>
      <c r="Q74">
        <f t="shared" si="25"/>
        <v>690</v>
      </c>
      <c r="R74">
        <f t="shared" si="26"/>
        <v>752</v>
      </c>
      <c r="S74">
        <f t="shared" si="27"/>
        <v>0.91755319148936165</v>
      </c>
      <c r="T74" t="str">
        <f t="shared" si="28"/>
        <v>UP</v>
      </c>
      <c r="U74" t="str">
        <f t="shared" si="29"/>
        <v>No T+M+I</v>
      </c>
      <c r="V74">
        <v>13421.592112678203</v>
      </c>
      <c r="W74">
        <v>13441.64529383966</v>
      </c>
      <c r="X74">
        <f t="shared" si="30"/>
        <v>-20.05318116145645</v>
      </c>
      <c r="Y74">
        <v>-32.090100982116297</v>
      </c>
      <c r="Z74" t="str">
        <f t="shared" si="31"/>
        <v>UP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13650.05</v>
      </c>
      <c r="D75">
        <v>14050</v>
      </c>
      <c r="E75">
        <v>13650.05</v>
      </c>
      <c r="F75">
        <v>13803.05</v>
      </c>
      <c r="G75">
        <f>_xll.TA_TYPPRICE(D75,E75,F75)</f>
        <v>13834.366666666667</v>
      </c>
      <c r="H75">
        <v>13616.792154703697</v>
      </c>
      <c r="I75" t="str">
        <f t="shared" si="20"/>
        <v>UP</v>
      </c>
      <c r="J75">
        <v>13756.96516472005</v>
      </c>
      <c r="K75">
        <v>13283.019856531017</v>
      </c>
      <c r="L75" t="str">
        <f t="shared" si="21"/>
        <v>UP</v>
      </c>
      <c r="M75" t="str">
        <f t="shared" si="22"/>
        <v>UP</v>
      </c>
      <c r="N75">
        <v>64.466302308741362</v>
      </c>
      <c r="O75" t="str">
        <f t="shared" si="23"/>
        <v>UP</v>
      </c>
      <c r="P75" t="str">
        <f t="shared" si="24"/>
        <v>UP</v>
      </c>
      <c r="Q75">
        <f t="shared" si="25"/>
        <v>153</v>
      </c>
      <c r="R75">
        <f t="shared" si="26"/>
        <v>399.95000000000073</v>
      </c>
      <c r="S75">
        <f t="shared" si="27"/>
        <v>0.38254781847730895</v>
      </c>
      <c r="T75" t="str">
        <f t="shared" si="28"/>
        <v>No Indication</v>
      </c>
      <c r="U75" t="str">
        <f t="shared" si="29"/>
        <v>No T+M+I</v>
      </c>
      <c r="V75">
        <v>13480.277941496941</v>
      </c>
      <c r="W75">
        <v>13468.416012814499</v>
      </c>
      <c r="X75">
        <f t="shared" si="30"/>
        <v>11.86192868244143</v>
      </c>
      <c r="Y75">
        <v>-23.29969504920475</v>
      </c>
      <c r="Z75" t="str">
        <f t="shared" si="31"/>
        <v>UP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14065.8</v>
      </c>
      <c r="D76">
        <v>14065.8</v>
      </c>
      <c r="E76">
        <v>13812</v>
      </c>
      <c r="F76">
        <v>13899.9</v>
      </c>
      <c r="G76">
        <f>_xll.TA_TYPPRICE(D76,E76,F76)</f>
        <v>13925.9</v>
      </c>
      <c r="H76">
        <v>13771.346077351849</v>
      </c>
      <c r="I76" t="str">
        <f t="shared" si="20"/>
        <v>UP</v>
      </c>
      <c r="J76">
        <v>13825.595128115594</v>
      </c>
      <c r="K76">
        <v>13400.570999524123</v>
      </c>
      <c r="L76" t="str">
        <f t="shared" si="21"/>
        <v>UP</v>
      </c>
      <c r="M76" t="str">
        <f t="shared" si="22"/>
        <v>UP</v>
      </c>
      <c r="N76">
        <v>67.463231777715166</v>
      </c>
      <c r="O76" t="str">
        <f t="shared" si="23"/>
        <v>UP</v>
      </c>
      <c r="P76" t="str">
        <f t="shared" si="24"/>
        <v>UP</v>
      </c>
      <c r="Q76">
        <f t="shared" si="25"/>
        <v>87.899999999999636</v>
      </c>
      <c r="R76">
        <f t="shared" si="26"/>
        <v>253.79999999999927</v>
      </c>
      <c r="S76">
        <f t="shared" si="27"/>
        <v>0.34633569739952674</v>
      </c>
      <c r="T76" t="str">
        <f t="shared" si="28"/>
        <v>No Indication</v>
      </c>
      <c r="U76" t="str">
        <f t="shared" si="29"/>
        <v>No T+M+I</v>
      </c>
      <c r="V76">
        <v>13544.835181266642</v>
      </c>
      <c r="W76">
        <v>13500.377789643055</v>
      </c>
      <c r="X76">
        <f t="shared" si="30"/>
        <v>44.457391623587682</v>
      </c>
      <c r="Y76">
        <v>-9.748277714646262</v>
      </c>
      <c r="Z76" t="str">
        <f t="shared" si="31"/>
        <v>UP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13899.9</v>
      </c>
      <c r="D77">
        <v>13950</v>
      </c>
      <c r="E77">
        <v>13750</v>
      </c>
      <c r="F77">
        <v>13750</v>
      </c>
      <c r="G77">
        <f>_xll.TA_TYPPRICE(D77,E77,F77)</f>
        <v>13816.666666666666</v>
      </c>
      <c r="H77">
        <v>13794.006372009258</v>
      </c>
      <c r="I77" t="str">
        <f t="shared" si="20"/>
        <v>DOWN</v>
      </c>
      <c r="J77">
        <v>13853.240655201018</v>
      </c>
      <c r="K77">
        <v>13478.221888518763</v>
      </c>
      <c r="L77" t="str">
        <f t="shared" si="21"/>
        <v>No Confirmation</v>
      </c>
      <c r="M77" t="str">
        <f t="shared" si="22"/>
        <v>No Trend</v>
      </c>
      <c r="N77">
        <v>57.999313284682941</v>
      </c>
      <c r="O77" t="str">
        <f t="shared" si="23"/>
        <v>No Momentum</v>
      </c>
      <c r="P77" t="str">
        <f t="shared" si="24"/>
        <v>No Trend + Momentum</v>
      </c>
      <c r="Q77">
        <f t="shared" si="25"/>
        <v>0</v>
      </c>
      <c r="R77">
        <f t="shared" si="26"/>
        <v>200</v>
      </c>
      <c r="S77">
        <f t="shared" si="27"/>
        <v>0</v>
      </c>
      <c r="T77" t="str">
        <f t="shared" si="28"/>
        <v>DOWN</v>
      </c>
      <c r="U77" t="str">
        <f t="shared" si="29"/>
        <v>No T+M+I</v>
      </c>
      <c r="V77">
        <v>13576.398999533312</v>
      </c>
      <c r="W77">
        <v>13518.868323743569</v>
      </c>
      <c r="X77">
        <f t="shared" si="30"/>
        <v>57.530675789743327</v>
      </c>
      <c r="Y77">
        <v>3.7075129862316576</v>
      </c>
      <c r="Z77" t="str">
        <f t="shared" si="31"/>
        <v>UP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13899.95</v>
      </c>
      <c r="D78">
        <v>13899.95</v>
      </c>
      <c r="E78">
        <v>13651.15</v>
      </c>
      <c r="F78">
        <v>13848</v>
      </c>
      <c r="G78">
        <f>_xll.TA_TYPPRICE(D78,E78,F78)</f>
        <v>13799.699999999999</v>
      </c>
      <c r="H78">
        <v>13796.853186004628</v>
      </c>
      <c r="I78" t="str">
        <f t="shared" si="20"/>
        <v>UP</v>
      </c>
      <c r="J78">
        <v>13863.620509600793</v>
      </c>
      <c r="K78">
        <v>13516.650357736815</v>
      </c>
      <c r="L78" t="str">
        <f t="shared" si="21"/>
        <v>No Confirmation</v>
      </c>
      <c r="M78" t="str">
        <f t="shared" si="22"/>
        <v>No Trend</v>
      </c>
      <c r="N78">
        <v>62.319075620582176</v>
      </c>
      <c r="O78" t="str">
        <f t="shared" si="23"/>
        <v>UP</v>
      </c>
      <c r="P78" t="str">
        <f t="shared" si="24"/>
        <v>No Trend + Momentum</v>
      </c>
      <c r="Q78">
        <f t="shared" si="25"/>
        <v>196.85000000000036</v>
      </c>
      <c r="R78">
        <f t="shared" si="26"/>
        <v>248.80000000000109</v>
      </c>
      <c r="S78">
        <f t="shared" si="27"/>
        <v>0.7911977491961395</v>
      </c>
      <c r="T78" t="str">
        <f t="shared" si="28"/>
        <v>No Indication</v>
      </c>
      <c r="U78" t="str">
        <f t="shared" si="29"/>
        <v>No T+M+I</v>
      </c>
      <c r="V78">
        <v>13618.183768835879</v>
      </c>
      <c r="W78">
        <v>13543.248447910712</v>
      </c>
      <c r="X78">
        <f t="shared" si="30"/>
        <v>74.935320925167616</v>
      </c>
      <c r="Y78">
        <v>17.953074574018849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13850</v>
      </c>
      <c r="D79">
        <v>13960.4</v>
      </c>
      <c r="E79">
        <v>13710</v>
      </c>
      <c r="F79">
        <v>13850</v>
      </c>
      <c r="G79">
        <f>_xll.TA_TYPPRICE(D79,E79,F79)</f>
        <v>13840.133333333333</v>
      </c>
      <c r="H79">
        <v>13818.49325966898</v>
      </c>
      <c r="I79" t="str">
        <f t="shared" si="20"/>
        <v>UP</v>
      </c>
      <c r="J79">
        <v>13885.127063022839</v>
      </c>
      <c r="K79">
        <v>13559.616944906411</v>
      </c>
      <c r="L79" t="str">
        <f t="shared" si="21"/>
        <v>No Confirmation</v>
      </c>
      <c r="M79" t="str">
        <f t="shared" si="22"/>
        <v>No Trend</v>
      </c>
      <c r="N79">
        <v>62.417681081815424</v>
      </c>
      <c r="O79" t="str">
        <f t="shared" si="23"/>
        <v>UP</v>
      </c>
      <c r="P79" t="str">
        <f t="shared" si="24"/>
        <v>No Trend + Momentum</v>
      </c>
      <c r="Q79">
        <f t="shared" si="25"/>
        <v>140</v>
      </c>
      <c r="R79">
        <f t="shared" si="26"/>
        <v>250.39999999999964</v>
      </c>
      <c r="S79">
        <f t="shared" si="27"/>
        <v>0.55910543130990498</v>
      </c>
      <c r="T79" t="str">
        <f t="shared" si="28"/>
        <v>No Indication</v>
      </c>
      <c r="U79" t="str">
        <f t="shared" si="29"/>
        <v>No T+M+I</v>
      </c>
      <c r="V79">
        <v>13653.847804399589</v>
      </c>
      <c r="W79">
        <v>13565.97078510251</v>
      </c>
      <c r="X79">
        <f t="shared" si="30"/>
        <v>87.877019297078732</v>
      </c>
      <c r="Y79">
        <v>31.937863518630827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13850</v>
      </c>
      <c r="D80">
        <v>13897</v>
      </c>
      <c r="E80">
        <v>13800</v>
      </c>
      <c r="F80">
        <v>13860</v>
      </c>
      <c r="G80">
        <f>_xll.TA_TYPPRICE(D80,E80,F80)</f>
        <v>13852.333333333334</v>
      </c>
      <c r="H80">
        <v>13835.413296501156</v>
      </c>
      <c r="I80" t="str">
        <f t="shared" si="20"/>
        <v>UP</v>
      </c>
      <c r="J80">
        <v>13887.765493462208</v>
      </c>
      <c r="K80">
        <v>13613.035401593876</v>
      </c>
      <c r="L80" t="str">
        <f t="shared" si="21"/>
        <v>No Confirmation</v>
      </c>
      <c r="M80" t="str">
        <f t="shared" si="22"/>
        <v>No Trend</v>
      </c>
      <c r="N80">
        <v>63.022461109380778</v>
      </c>
      <c r="O80" t="str">
        <f t="shared" si="23"/>
        <v>UP</v>
      </c>
      <c r="P80" t="str">
        <f t="shared" si="24"/>
        <v>No Trend + Momentum</v>
      </c>
      <c r="Q80">
        <f t="shared" si="25"/>
        <v>60</v>
      </c>
      <c r="R80">
        <f t="shared" si="26"/>
        <v>97</v>
      </c>
      <c r="S80">
        <f t="shared" si="27"/>
        <v>0.61855670103092786</v>
      </c>
      <c r="T80" t="str">
        <f t="shared" si="28"/>
        <v>No Indication</v>
      </c>
      <c r="U80" t="str">
        <f t="shared" si="29"/>
        <v>No T+M+I</v>
      </c>
      <c r="V80">
        <v>13685.563526799653</v>
      </c>
      <c r="W80">
        <v>13587.75072694677</v>
      </c>
      <c r="X80">
        <f t="shared" si="30"/>
        <v>97.812799852883472</v>
      </c>
      <c r="Y80">
        <v>45.112850785481356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13851.1</v>
      </c>
      <c r="D81">
        <v>14418.6</v>
      </c>
      <c r="E81">
        <v>13799.85</v>
      </c>
      <c r="F81">
        <v>14250</v>
      </c>
      <c r="G81">
        <f>_xll.TA_TYPPRICE(D81,E81,F81)</f>
        <v>14156.15</v>
      </c>
      <c r="H81">
        <v>13995.781648250577</v>
      </c>
      <c r="I81" t="str">
        <f t="shared" si="20"/>
        <v>UP</v>
      </c>
      <c r="J81">
        <v>14005.728717137274</v>
      </c>
      <c r="K81">
        <v>13654.549756795237</v>
      </c>
      <c r="L81" t="str">
        <f t="shared" si="21"/>
        <v>UP</v>
      </c>
      <c r="M81" t="str">
        <f t="shared" si="22"/>
        <v>UP</v>
      </c>
      <c r="N81">
        <v>79.278394020520636</v>
      </c>
      <c r="O81" t="str">
        <f t="shared" si="23"/>
        <v>UP</v>
      </c>
      <c r="P81" t="str">
        <f t="shared" si="24"/>
        <v>UP</v>
      </c>
      <c r="Q81">
        <f t="shared" si="25"/>
        <v>450.14999999999964</v>
      </c>
      <c r="R81">
        <f t="shared" si="26"/>
        <v>618.75</v>
      </c>
      <c r="S81">
        <f t="shared" si="27"/>
        <v>0.72751515151515089</v>
      </c>
      <c r="T81" t="str">
        <f t="shared" si="28"/>
        <v>No Indication</v>
      </c>
      <c r="U81" t="str">
        <f t="shared" si="29"/>
        <v>No T+M+I</v>
      </c>
      <c r="V81">
        <v>13772.399907292014</v>
      </c>
      <c r="W81">
        <v>13636.806228654415</v>
      </c>
      <c r="X81">
        <f t="shared" si="30"/>
        <v>135.59367863759871</v>
      </c>
      <c r="Y81">
        <v>63.209016355904829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14450</v>
      </c>
      <c r="D82">
        <v>14900</v>
      </c>
      <c r="E82">
        <v>14375</v>
      </c>
      <c r="F82">
        <v>14780</v>
      </c>
      <c r="G82">
        <f>_xll.TA_TYPPRICE(D82,E82,F82)</f>
        <v>14685</v>
      </c>
      <c r="H82">
        <v>14340.390824125288</v>
      </c>
      <c r="I82" t="str">
        <f t="shared" si="20"/>
        <v>UP</v>
      </c>
      <c r="J82">
        <v>14204.455668884546</v>
      </c>
      <c r="K82">
        <v>13814.64981084074</v>
      </c>
      <c r="L82" t="str">
        <f t="shared" si="21"/>
        <v>UP</v>
      </c>
      <c r="M82" t="str">
        <f t="shared" si="22"/>
        <v>UP</v>
      </c>
      <c r="N82">
        <v>88.137283959064831</v>
      </c>
      <c r="O82" t="str">
        <f t="shared" si="23"/>
        <v>UP</v>
      </c>
      <c r="P82" t="str">
        <f t="shared" si="24"/>
        <v>UP</v>
      </c>
      <c r="Q82">
        <f t="shared" si="25"/>
        <v>405</v>
      </c>
      <c r="R82">
        <f t="shared" si="26"/>
        <v>525</v>
      </c>
      <c r="S82">
        <f t="shared" si="27"/>
        <v>0.77142857142857146</v>
      </c>
      <c r="T82" t="str">
        <f t="shared" si="28"/>
        <v>No Indication</v>
      </c>
      <c r="U82" t="str">
        <f t="shared" si="29"/>
        <v>No T+M+I</v>
      </c>
      <c r="V82">
        <v>13927.415306170165</v>
      </c>
      <c r="W82">
        <v>13721.487248754089</v>
      </c>
      <c r="X82">
        <f t="shared" si="30"/>
        <v>205.92805741607663</v>
      </c>
      <c r="Y82">
        <v>91.7528245679392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2017-07-05T05:00:16Z</dcterms:created>
  <dcterms:modified xsi:type="dcterms:W3CDTF">2017-08-26T06:06:25Z</dcterms:modified>
</cp:coreProperties>
</file>