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7" i="1"/>
  <c r="N9" i="1"/>
  <c r="N15" i="1"/>
  <c r="N27" i="1"/>
  <c r="N45" i="1"/>
  <c r="N6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" i="1"/>
  <c r="N11" i="1"/>
  <c r="N13" i="1"/>
  <c r="N17" i="1"/>
  <c r="N19" i="1"/>
  <c r="N21" i="1"/>
  <c r="N23" i="1"/>
  <c r="N25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63" i="1"/>
  <c r="K71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5" i="1"/>
  <c r="K59" i="1"/>
  <c r="K61" i="1"/>
  <c r="K65" i="1"/>
  <c r="K67" i="1"/>
  <c r="K69" i="1"/>
  <c r="K73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9" i="1"/>
  <c r="J35" i="1"/>
  <c r="J45" i="1"/>
  <c r="J57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7" i="1"/>
  <c r="J31" i="1"/>
  <c r="J33" i="1"/>
  <c r="J37" i="1"/>
  <c r="J39" i="1"/>
  <c r="J41" i="1"/>
  <c r="J43" i="1"/>
  <c r="J47" i="1"/>
  <c r="J49" i="1"/>
  <c r="J51" i="1"/>
  <c r="J53" i="1"/>
  <c r="J55" i="1"/>
  <c r="J59" i="1"/>
  <c r="J61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2" i="1"/>
  <c r="G54" i="1"/>
  <c r="G56" i="1"/>
  <c r="G58" i="1"/>
  <c r="G60" i="1"/>
  <c r="G62" i="1"/>
  <c r="G64" i="1"/>
  <c r="G68" i="1"/>
  <c r="G70" i="1"/>
  <c r="G72" i="1"/>
  <c r="G76" i="1"/>
  <c r="G78" i="1"/>
  <c r="G82" i="1"/>
  <c r="G4" i="1"/>
  <c r="G50" i="1"/>
  <c r="G66" i="1"/>
  <c r="G74" i="1"/>
  <c r="G80" i="1"/>
  <c r="G2" i="1"/>
  <c r="H3" i="1" l="1"/>
  <c r="H11" i="1"/>
  <c r="H25" i="1"/>
  <c r="H43" i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37" i="1" l="1"/>
  <c r="AH26" i="1"/>
  <c r="AH18" i="1"/>
  <c r="AH28" i="1" l="1"/>
  <c r="AH3" i="1"/>
  <c r="AH19" i="1"/>
  <c r="AH27" i="1"/>
  <c r="AH43" i="1"/>
  <c r="AH51" i="1"/>
  <c r="AH5" i="1"/>
  <c r="AH17" i="1"/>
  <c r="AH25" i="1"/>
  <c r="AH29" i="1"/>
  <c r="AH33" i="1"/>
  <c r="AH41" i="1"/>
  <c r="AH49" i="1"/>
  <c r="AH53" i="1"/>
  <c r="AH50" i="1"/>
  <c r="AH56" i="1"/>
  <c r="AH22" i="1"/>
  <c r="AH7" i="1"/>
  <c r="AH20" i="1"/>
  <c r="AH24" i="1"/>
  <c r="AH14" i="1"/>
  <c r="AH31" i="1"/>
  <c r="AH16" i="1"/>
  <c r="AH6" i="1"/>
  <c r="AH52" i="1"/>
  <c r="AH38" i="1"/>
  <c r="AH4" i="1"/>
  <c r="AH10" i="1"/>
  <c r="AH36" i="1"/>
  <c r="AH30" i="1"/>
  <c r="AH21" i="1"/>
  <c r="AH2" i="1"/>
  <c r="AH40" i="1"/>
  <c r="AH46" i="1"/>
  <c r="AH39" i="1"/>
  <c r="AH15" i="1"/>
  <c r="AH23" i="1"/>
  <c r="AH54" i="1"/>
  <c r="AH34" i="1"/>
  <c r="AH9" i="1"/>
  <c r="AH48" i="1"/>
  <c r="AH42" i="1"/>
  <c r="AH32" i="1"/>
  <c r="AH45" i="1" l="1"/>
  <c r="AH35" i="1"/>
  <c r="AH11" i="1"/>
  <c r="AH44" i="1"/>
  <c r="AH12" i="1"/>
  <c r="AH55" i="1"/>
  <c r="AH47" i="1"/>
  <c r="AH8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<sst xmlns="http://schemas.openxmlformats.org/spreadsheetml/2006/main" count="115" uniqueCount="35">
  <si>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</si>
  <si>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</si>
  <si>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</si>
  <si>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</si>
  <si>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</si>
  <si>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ABFRL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</si>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</sst>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173.45</v>
      </c>
      <c r="D2">
        <v>175.95</v>
      </c>
      <c r="E2">
        <v>169.3</v>
      </c>
      <c r="F2">
        <v>174</v>
      </c>
      <c r="G2">
        <f>_xll.TA_TYPPRICE(D2,E2,F2)</f>
        <v>173.08333333333334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4.6999999999999886</v>
      </c>
      <c r="R2">
        <f>D2-E2</f>
        <v>6.6499999999999773</v>
      </c>
      <c r="S2">
        <f>Q2/R2</f>
        <v>0.70676691729323382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173.3</v>
      </c>
      <c r="D3">
        <v>174.7</v>
      </c>
      <c r="E3">
        <v>168.85</v>
      </c>
      <c r="F3">
        <v>169</v>
      </c>
      <c r="G3">
        <f>_xll.TA_TYPPRICE(D3,E3,F3)</f>
        <v>170.85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0.15000000000000568</v>
      </c>
      <c r="R3">
        <f t="shared" ref="R3:R66" si="6">D3-E3</f>
        <v>5.8499999999999943</v>
      </c>
      <c r="S3">
        <f t="shared" ref="S3:S66" si="7">Q3/R3</f>
        <v>2.5641025641026639E-2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170.1</v>
      </c>
      <c r="D4">
        <v>173</v>
      </c>
      <c r="E4">
        <v>166.5</v>
      </c>
      <c r="F4">
        <v>167</v>
      </c>
      <c r="G4">
        <f>_xll.TA_TYPPRICE(D4,E4,F4)</f>
        <v>168.83333333333334</v>
      </c>
      <c r="H4">
        <v>170.92222222222222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6.5</v>
      </c>
      <c r="S4">
        <f t="shared" si="7"/>
        <v>7.6923076923076927E-2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167</v>
      </c>
      <c r="D5">
        <v>169.4</v>
      </c>
      <c r="E5">
        <v>164</v>
      </c>
      <c r="F5">
        <v>164</v>
      </c>
      <c r="G5">
        <f>_xll.TA_TYPPRICE(D5,E5,F5)</f>
        <v>165.79999999999998</v>
      </c>
      <c r="H5">
        <v>168.36111111111109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5.4000000000000057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165</v>
      </c>
      <c r="D6">
        <v>168.4</v>
      </c>
      <c r="E6">
        <v>162.5</v>
      </c>
      <c r="F6">
        <v>163</v>
      </c>
      <c r="G6">
        <f>_xll.TA_TYPPRICE(D6,E6,F6)</f>
        <v>164.63333333333333</v>
      </c>
      <c r="H6">
        <v>166.49722222222221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5.9000000000000057</v>
      </c>
      <c r="S6">
        <f t="shared" si="7"/>
        <v>8.474576271186432E-2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163.65</v>
      </c>
      <c r="D7">
        <v>165.5</v>
      </c>
      <c r="E7">
        <v>158.05000000000001</v>
      </c>
      <c r="F7">
        <v>159</v>
      </c>
      <c r="G7">
        <f>_xll.TA_TYPPRICE(D7,E7,F7)</f>
        <v>160.85</v>
      </c>
      <c r="H7">
        <v>163.67361111111109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0.94999999999998863</v>
      </c>
      <c r="R7">
        <f t="shared" si="6"/>
        <v>7.4499999999999886</v>
      </c>
      <c r="S7">
        <f t="shared" si="7"/>
        <v>0.12751677852348861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158.94999999999999</v>
      </c>
      <c r="D8">
        <v>163.5</v>
      </c>
      <c r="E8">
        <v>156.69999999999999</v>
      </c>
      <c r="F8">
        <v>159</v>
      </c>
      <c r="G8">
        <f>_xll.TA_TYPPRICE(D8,E8,F8)</f>
        <v>159.73333333333332</v>
      </c>
      <c r="H8">
        <v>161.70347222222222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2.3000000000000114</v>
      </c>
      <c r="R8">
        <f t="shared" si="6"/>
        <v>6.8000000000000114</v>
      </c>
      <c r="S8">
        <f t="shared" si="7"/>
        <v>0.33823529411764819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159.9</v>
      </c>
      <c r="D9">
        <v>164.85</v>
      </c>
      <c r="E9">
        <v>158.9</v>
      </c>
      <c r="F9">
        <v>163</v>
      </c>
      <c r="G9">
        <f>_xll.TA_TYPPRICE(D9,E9,F9)</f>
        <v>162.25</v>
      </c>
      <c r="H9">
        <v>161.97673611111111</v>
      </c>
      <c r="I9" t="str">
        <f t="shared" si="0"/>
        <v>UP</v>
      </c>
      <c r="J9">
        <v>169.41249999999997</v>
      </c>
      <c r="K9">
        <v>163.10000000000002</v>
      </c>
      <c r="L9" t="str">
        <f t="shared" si="1"/>
        <v>DOWN</v>
      </c>
      <c r="M9" t="str">
        <f t="shared" si="2"/>
        <v>No Trend</v>
      </c>
      <c r="N9">
        <v>29.411764705882359</v>
      </c>
      <c r="O9" t="str">
        <f t="shared" si="3"/>
        <v>DOWN</v>
      </c>
      <c r="P9" t="str">
        <f t="shared" si="4"/>
        <v>No Trend + Momentum</v>
      </c>
      <c r="Q9">
        <f t="shared" si="5"/>
        <v>4.0999999999999943</v>
      </c>
      <c r="R9">
        <f t="shared" si="6"/>
        <v>5.9499999999999886</v>
      </c>
      <c r="S9">
        <f t="shared" si="7"/>
        <v>0.68907563025210117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165.35</v>
      </c>
      <c r="D10">
        <v>174</v>
      </c>
      <c r="E10">
        <v>162.5</v>
      </c>
      <c r="F10">
        <v>170</v>
      </c>
      <c r="G10">
        <f>_xll.TA_TYPPRICE(D10,E10,F10)</f>
        <v>168.83333333333334</v>
      </c>
      <c r="H10">
        <v>165.40503472222224</v>
      </c>
      <c r="I10" t="str">
        <f t="shared" si="0"/>
        <v>UP</v>
      </c>
      <c r="J10">
        <v>170.43194444444441</v>
      </c>
      <c r="K10">
        <v>162.9666666666667</v>
      </c>
      <c r="L10" t="str">
        <f t="shared" si="1"/>
        <v>No Confirmation</v>
      </c>
      <c r="M10" t="str">
        <f t="shared" si="2"/>
        <v>No Trend</v>
      </c>
      <c r="N10">
        <v>57.04697986577181</v>
      </c>
      <c r="O10" t="str">
        <f t="shared" si="3"/>
        <v>No Momentum</v>
      </c>
      <c r="P10" t="str">
        <f t="shared" si="4"/>
        <v>No Trend + Momentum</v>
      </c>
      <c r="Q10">
        <f t="shared" si="5"/>
        <v>7.5</v>
      </c>
      <c r="R10">
        <f t="shared" si="6"/>
        <v>11.5</v>
      </c>
      <c r="S10">
        <f t="shared" si="7"/>
        <v>0.65217391304347827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174.05</v>
      </c>
      <c r="D11">
        <v>177.25</v>
      </c>
      <c r="E11">
        <v>170.9</v>
      </c>
      <c r="F11">
        <v>176</v>
      </c>
      <c r="G11">
        <f>_xll.TA_TYPPRICE(D11,E11,F11)</f>
        <v>174.71666666666667</v>
      </c>
      <c r="H11">
        <v>170.06085069444447</v>
      </c>
      <c r="I11" t="str">
        <f t="shared" si="0"/>
        <v>UP</v>
      </c>
      <c r="J11">
        <v>171.94706790123453</v>
      </c>
      <c r="K11">
        <v>164.72962962962964</v>
      </c>
      <c r="L11" t="str">
        <f t="shared" si="1"/>
        <v>UP</v>
      </c>
      <c r="M11" t="str">
        <f t="shared" si="2"/>
        <v>UP</v>
      </c>
      <c r="N11">
        <v>69.739952718676108</v>
      </c>
      <c r="O11" t="str">
        <f t="shared" si="3"/>
        <v>UP</v>
      </c>
      <c r="P11" t="str">
        <f t="shared" si="4"/>
        <v>UP</v>
      </c>
      <c r="Q11">
        <f t="shared" si="5"/>
        <v>5.0999999999999943</v>
      </c>
      <c r="R11">
        <f t="shared" si="6"/>
        <v>6.3499999999999943</v>
      </c>
      <c r="S11">
        <f t="shared" si="7"/>
        <v>0.80314960629921239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176.5</v>
      </c>
      <c r="D12">
        <v>181.95</v>
      </c>
      <c r="E12">
        <v>176.45</v>
      </c>
      <c r="F12">
        <v>182</v>
      </c>
      <c r="G12">
        <f>_xll.TA_TYPPRICE(D12,E12,F12)</f>
        <v>180.13333333333333</v>
      </c>
      <c r="H12">
        <v>175.0970920138889</v>
      </c>
      <c r="I12" t="str">
        <f t="shared" si="0"/>
        <v>UP</v>
      </c>
      <c r="J12">
        <v>174.16994170096018</v>
      </c>
      <c r="K12">
        <v>167.33415637860082</v>
      </c>
      <c r="L12" t="str">
        <f t="shared" si="1"/>
        <v>UP</v>
      </c>
      <c r="M12" t="str">
        <f t="shared" si="2"/>
        <v>UP</v>
      </c>
      <c r="N12">
        <v>77.902460077686655</v>
      </c>
      <c r="O12" t="str">
        <f t="shared" si="3"/>
        <v>UP</v>
      </c>
      <c r="P12" t="str">
        <f t="shared" si="4"/>
        <v>UP</v>
      </c>
      <c r="Q12">
        <f t="shared" si="5"/>
        <v>5.5500000000000114</v>
      </c>
      <c r="R12">
        <f t="shared" si="6"/>
        <v>5.5</v>
      </c>
      <c r="S12">
        <f t="shared" si="7"/>
        <v>1.0090909090909113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182</v>
      </c>
      <c r="D13">
        <v>182.9</v>
      </c>
      <c r="E13">
        <v>176.3</v>
      </c>
      <c r="F13">
        <v>179</v>
      </c>
      <c r="G13">
        <f>_xll.TA_TYPPRICE(D13,E13,F13)</f>
        <v>179.4</v>
      </c>
      <c r="H13">
        <v>177.24854600694445</v>
      </c>
      <c r="I13" t="str">
        <f t="shared" si="0"/>
        <v>UP</v>
      </c>
      <c r="J13">
        <v>176.10995465630236</v>
      </c>
      <c r="K13">
        <v>169.3265660722451</v>
      </c>
      <c r="L13" t="str">
        <f t="shared" si="1"/>
        <v>UP</v>
      </c>
      <c r="M13" t="str">
        <f t="shared" si="2"/>
        <v>UP</v>
      </c>
      <c r="N13">
        <v>66.663588938645489</v>
      </c>
      <c r="O13" t="str">
        <f t="shared" si="3"/>
        <v>UP</v>
      </c>
      <c r="P13" t="str">
        <f t="shared" si="4"/>
        <v>UP</v>
      </c>
      <c r="Q13">
        <f t="shared" si="5"/>
        <v>2.6999999999999886</v>
      </c>
      <c r="R13">
        <f t="shared" si="6"/>
        <v>6.5999999999999943</v>
      </c>
      <c r="S13">
        <f t="shared" si="7"/>
        <v>0.40909090909090773</v>
      </c>
      <c r="T13" t="str">
        <f t="shared" si="8"/>
        <v>No Indication</v>
      </c>
      <c r="U13" t="str">
        <f t="shared" si="9"/>
        <v>No T+M+I</v>
      </c>
      <c r="V13">
        <v>168.75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177.5</v>
      </c>
      <c r="D14">
        <v>178.55</v>
      </c>
      <c r="E14">
        <v>172</v>
      </c>
      <c r="F14">
        <v>172</v>
      </c>
      <c r="G14">
        <f>_xll.TA_TYPPRICE(D14,E14,F14)</f>
        <v>174.18333333333331</v>
      </c>
      <c r="H14">
        <v>175.71593967013888</v>
      </c>
      <c r="I14" t="str">
        <f t="shared" si="0"/>
        <v>DOWN</v>
      </c>
      <c r="J14">
        <v>176.65218695490185</v>
      </c>
      <c r="K14">
        <v>169.92066250063507</v>
      </c>
      <c r="L14" t="str">
        <f t="shared" si="1"/>
        <v>No Confirmation</v>
      </c>
      <c r="M14" t="str">
        <f t="shared" si="2"/>
        <v>No Trend</v>
      </c>
      <c r="N14">
        <v>46.920312910397044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6.5500000000000114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169.25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</v>
      </c>
      <c r="D15">
        <v>176.85</v>
      </c>
      <c r="E15">
        <v>166.1</v>
      </c>
      <c r="F15">
        <v>168</v>
      </c>
      <c r="G15">
        <f>_xll.TA_TYPPRICE(D15,E15,F15)</f>
        <v>170.31666666666666</v>
      </c>
      <c r="H15">
        <v>173.01630316840277</v>
      </c>
      <c r="I15" t="str">
        <f t="shared" si="0"/>
        <v>DOWN</v>
      </c>
      <c r="J15">
        <v>176.69614540936811</v>
      </c>
      <c r="K15">
        <v>169.07162638938283</v>
      </c>
      <c r="L15" t="str">
        <f t="shared" si="1"/>
        <v>DOWN</v>
      </c>
      <c r="M15" t="str">
        <f t="shared" si="2"/>
        <v>DOWN</v>
      </c>
      <c r="N15">
        <v>38.727672584884402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10.75</v>
      </c>
      <c r="S15">
        <f t="shared" si="7"/>
        <v>0.17674418604651215</v>
      </c>
      <c r="T15" t="str">
        <f t="shared" si="8"/>
        <v>DOWN</v>
      </c>
      <c r="U15" t="str">
        <f t="shared" si="9"/>
        <v>DOWN</v>
      </c>
      <c r="V15">
        <v>169.05769230769232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164.1</v>
      </c>
      <c r="D16">
        <v>171.8</v>
      </c>
      <c r="E16">
        <v>158.1</v>
      </c>
      <c r="F16">
        <v>163</v>
      </c>
      <c r="G16">
        <f>_xll.TA_TYPPRICE(D16,E16,F16)</f>
        <v>164.29999999999998</v>
      </c>
      <c r="H16">
        <v>168.65815158420139</v>
      </c>
      <c r="I16" t="str">
        <f t="shared" si="0"/>
        <v>DOWN</v>
      </c>
      <c r="J16">
        <v>175.6081130961752</v>
      </c>
      <c r="K16">
        <v>166.6334871917422</v>
      </c>
      <c r="L16" t="str">
        <f t="shared" si="1"/>
        <v>DOWN</v>
      </c>
      <c r="M16" t="str">
        <f t="shared" si="2"/>
        <v>DOWN</v>
      </c>
      <c r="N16">
        <v>30.426566529525722</v>
      </c>
      <c r="O16" t="str">
        <f t="shared" si="3"/>
        <v>DOWN</v>
      </c>
      <c r="P16" t="str">
        <f t="shared" si="4"/>
        <v>DOWN</v>
      </c>
      <c r="Q16">
        <f t="shared" si="5"/>
        <v>4.9000000000000057</v>
      </c>
      <c r="R16">
        <f t="shared" si="6"/>
        <v>13.700000000000017</v>
      </c>
      <c r="S16">
        <f t="shared" si="7"/>
        <v>0.35766423357664229</v>
      </c>
      <c r="T16" t="str">
        <f t="shared" si="8"/>
        <v>No Indication</v>
      </c>
      <c r="U16" t="str">
        <f t="shared" si="9"/>
        <v>No T+M+I</v>
      </c>
      <c r="V16">
        <v>168.12573964497042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162.6</v>
      </c>
      <c r="D17">
        <v>164.85</v>
      </c>
      <c r="E17">
        <v>158.25</v>
      </c>
      <c r="F17">
        <v>163</v>
      </c>
      <c r="G17">
        <f>_xll.TA_TYPPRICE(D17,E17,F17)</f>
        <v>162.03333333333333</v>
      </c>
      <c r="H17">
        <v>165.34574245876735</v>
      </c>
      <c r="I17" t="str">
        <f t="shared" si="0"/>
        <v>DOWN</v>
      </c>
      <c r="J17">
        <v>173.21742129702517</v>
      </c>
      <c r="K17">
        <v>164.77049003802171</v>
      </c>
      <c r="L17" t="str">
        <f t="shared" si="1"/>
        <v>DOWN</v>
      </c>
      <c r="M17" t="str">
        <f t="shared" si="2"/>
        <v>DOWN</v>
      </c>
      <c r="N17">
        <v>30.426566529525729</v>
      </c>
      <c r="O17" t="str">
        <f t="shared" si="3"/>
        <v>DOWN</v>
      </c>
      <c r="P17" t="str">
        <f t="shared" si="4"/>
        <v>DOWN</v>
      </c>
      <c r="Q17">
        <f t="shared" si="5"/>
        <v>4.75</v>
      </c>
      <c r="R17">
        <f t="shared" si="6"/>
        <v>6.5999999999999943</v>
      </c>
      <c r="S17">
        <f t="shared" si="7"/>
        <v>0.71969696969697028</v>
      </c>
      <c r="T17" t="str">
        <f t="shared" si="8"/>
        <v>No Indication</v>
      </c>
      <c r="U17" t="str">
        <f t="shared" si="9"/>
        <v>No T+M+I</v>
      </c>
      <c r="V17">
        <v>167.33716431497498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163.1</v>
      </c>
      <c r="D18">
        <v>166</v>
      </c>
      <c r="E18">
        <v>159</v>
      </c>
      <c r="F18">
        <v>166</v>
      </c>
      <c r="G18">
        <f>_xll.TA_TYPPRICE(D18,E18,F18)</f>
        <v>163.66666666666666</v>
      </c>
      <c r="H18">
        <v>164.50620456271702</v>
      </c>
      <c r="I18" t="str">
        <f t="shared" si="0"/>
        <v>UP</v>
      </c>
      <c r="J18">
        <v>171.61354989768626</v>
      </c>
      <c r="K18">
        <v>163.48815891846132</v>
      </c>
      <c r="L18" t="str">
        <f t="shared" si="1"/>
        <v>No Confirmation</v>
      </c>
      <c r="M18" t="str">
        <f t="shared" si="2"/>
        <v>No Trend</v>
      </c>
      <c r="N18">
        <v>42.067953179616453</v>
      </c>
      <c r="O18" t="str">
        <f t="shared" si="3"/>
        <v>No Momentum</v>
      </c>
      <c r="P18" t="str">
        <f t="shared" si="4"/>
        <v>No Trend + Momentum</v>
      </c>
      <c r="Q18">
        <f t="shared" si="5"/>
        <v>7</v>
      </c>
      <c r="R18">
        <f t="shared" si="6"/>
        <v>7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167.13144672805575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165</v>
      </c>
      <c r="D19">
        <v>168</v>
      </c>
      <c r="E19">
        <v>163.05000000000001</v>
      </c>
      <c r="F19">
        <v>166</v>
      </c>
      <c r="G19">
        <f>_xll.TA_TYPPRICE(D19,E19,F19)</f>
        <v>165.68333333333334</v>
      </c>
      <c r="H19">
        <v>165.09476894802518</v>
      </c>
      <c r="I19" t="str">
        <f t="shared" si="0"/>
        <v>UP</v>
      </c>
      <c r="J19">
        <v>170.81053880931154</v>
      </c>
      <c r="K19">
        <v>163.39079026991436</v>
      </c>
      <c r="L19" t="str">
        <f t="shared" si="1"/>
        <v>No Confirmation</v>
      </c>
      <c r="M19" t="str">
        <f t="shared" si="2"/>
        <v>No Trend</v>
      </c>
      <c r="N19">
        <v>42.067953179616453</v>
      </c>
      <c r="O19" t="str">
        <f t="shared" si="3"/>
        <v>No Momentum</v>
      </c>
      <c r="P19" t="str">
        <f t="shared" si="4"/>
        <v>No Trend + Momentum</v>
      </c>
      <c r="Q19">
        <f t="shared" si="5"/>
        <v>2.9499999999999886</v>
      </c>
      <c r="R19">
        <f t="shared" si="6"/>
        <v>4.9499999999999886</v>
      </c>
      <c r="S19">
        <f t="shared" si="7"/>
        <v>0.59595959595959502</v>
      </c>
      <c r="T19" t="str">
        <f t="shared" si="8"/>
        <v>No Indication</v>
      </c>
      <c r="U19" t="str">
        <f t="shared" si="9"/>
        <v>No T+M+I</v>
      </c>
      <c r="V19">
        <v>166.95737800066254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165.7</v>
      </c>
      <c r="D20">
        <v>173.5</v>
      </c>
      <c r="E20">
        <v>164.1</v>
      </c>
      <c r="F20">
        <v>174</v>
      </c>
      <c r="G20">
        <f>_xll.TA_TYPPRICE(D20,E20,F20)</f>
        <v>170.53333333333333</v>
      </c>
      <c r="H20">
        <v>167.81405114067925</v>
      </c>
      <c r="I20" t="str">
        <f t="shared" si="0"/>
        <v>UP</v>
      </c>
      <c r="J20">
        <v>171.40819685168674</v>
      </c>
      <c r="K20">
        <v>163.54839243215562</v>
      </c>
      <c r="L20" t="str">
        <f t="shared" si="1"/>
        <v>UP</v>
      </c>
      <c r="M20" t="str">
        <f t="shared" si="2"/>
        <v>UP</v>
      </c>
      <c r="N20">
        <v>65.865867793188343</v>
      </c>
      <c r="O20" t="str">
        <f t="shared" si="3"/>
        <v>UP</v>
      </c>
      <c r="P20" t="str">
        <f t="shared" si="4"/>
        <v>UP</v>
      </c>
      <c r="Q20">
        <f t="shared" si="5"/>
        <v>9.9000000000000057</v>
      </c>
      <c r="R20">
        <f t="shared" si="6"/>
        <v>9.4000000000000057</v>
      </c>
      <c r="S20">
        <f t="shared" si="7"/>
        <v>1.053191489361702</v>
      </c>
      <c r="T20" t="str">
        <f t="shared" si="8"/>
        <v>UP</v>
      </c>
      <c r="U20" t="str">
        <f t="shared" si="9"/>
        <v>UP</v>
      </c>
      <c r="V20">
        <v>168.04085830825292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171.4</v>
      </c>
      <c r="D21">
        <v>173.8</v>
      </c>
      <c r="E21">
        <v>167</v>
      </c>
      <c r="F21">
        <v>168</v>
      </c>
      <c r="G21">
        <f>_xll.TA_TYPPRICE(D21,E21,F21)</f>
        <v>169.6</v>
      </c>
      <c r="H21">
        <v>168.70702557033962</v>
      </c>
      <c r="I21" t="str">
        <f t="shared" si="0"/>
        <v>DOWN</v>
      </c>
      <c r="J21">
        <v>171.93970866242302</v>
      </c>
      <c r="K21">
        <v>164.31541633612105</v>
      </c>
      <c r="L21" t="str">
        <f t="shared" si="1"/>
        <v>No Confirmation</v>
      </c>
      <c r="M21" t="str">
        <f t="shared" si="2"/>
        <v>No Trend</v>
      </c>
      <c r="N21">
        <v>47.552608317642658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6.8000000000000114</v>
      </c>
      <c r="S21">
        <f t="shared" si="7"/>
        <v>0.14705882352941152</v>
      </c>
      <c r="T21" t="str">
        <f t="shared" si="8"/>
        <v>DOWN</v>
      </c>
      <c r="U21" t="str">
        <f t="shared" si="9"/>
        <v>No T+M+I</v>
      </c>
      <c r="V21">
        <v>168.03457241467555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168.35</v>
      </c>
      <c r="D22">
        <v>170.95</v>
      </c>
      <c r="E22">
        <v>166.1</v>
      </c>
      <c r="F22">
        <v>168</v>
      </c>
      <c r="G22">
        <f>_xll.TA_TYPPRICE(D22,E22,F22)</f>
        <v>168.35</v>
      </c>
      <c r="H22">
        <v>168.52851278516982</v>
      </c>
      <c r="I22" t="str">
        <f t="shared" si="0"/>
        <v>DOWN</v>
      </c>
      <c r="J22">
        <v>171.71977340410677</v>
      </c>
      <c r="K22">
        <v>164.71199048364971</v>
      </c>
      <c r="L22" t="str">
        <f t="shared" si="1"/>
        <v>No Confirmation</v>
      </c>
      <c r="M22" t="str">
        <f t="shared" si="2"/>
        <v>No Trend</v>
      </c>
      <c r="N22">
        <v>47.552608317642651</v>
      </c>
      <c r="O22" t="str">
        <f t="shared" si="3"/>
        <v>No Momentum</v>
      </c>
      <c r="P22" t="str">
        <f t="shared" si="4"/>
        <v>No Trend + Momentum</v>
      </c>
      <c r="Q22">
        <f t="shared" si="5"/>
        <v>1.9000000000000057</v>
      </c>
      <c r="R22">
        <f t="shared" si="6"/>
        <v>4.8499999999999943</v>
      </c>
      <c r="S22">
        <f t="shared" si="7"/>
        <v>0.39175257731958923</v>
      </c>
      <c r="T22" t="str">
        <f t="shared" si="8"/>
        <v>No Indication</v>
      </c>
      <c r="U22" t="str">
        <f t="shared" si="9"/>
        <v>No T+M+I</v>
      </c>
      <c r="V22">
        <v>168.02925358164853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169</v>
      </c>
      <c r="D23">
        <v>178.65</v>
      </c>
      <c r="E23">
        <v>167.45</v>
      </c>
      <c r="F23">
        <v>177</v>
      </c>
      <c r="G23">
        <f>_xll.TA_TYPPRICE(D23,E23,F23)</f>
        <v>174.36666666666667</v>
      </c>
      <c r="H23">
        <v>171.44758972591825</v>
      </c>
      <c r="I23" t="str">
        <f t="shared" si="0"/>
        <v>UP</v>
      </c>
      <c r="J23">
        <v>173.25982375874972</v>
      </c>
      <c r="K23">
        <v>165.32043704283868</v>
      </c>
      <c r="L23" t="str">
        <f t="shared" si="1"/>
        <v>UP</v>
      </c>
      <c r="M23" t="str">
        <f t="shared" si="2"/>
        <v>UP</v>
      </c>
      <c r="N23">
        <v>68.245517603496381</v>
      </c>
      <c r="O23" t="str">
        <f t="shared" si="3"/>
        <v>UP</v>
      </c>
      <c r="P23" t="str">
        <f t="shared" si="4"/>
        <v>UP</v>
      </c>
      <c r="Q23">
        <f t="shared" si="5"/>
        <v>9.5500000000000114</v>
      </c>
      <c r="R23">
        <f t="shared" si="6"/>
        <v>11.200000000000017</v>
      </c>
      <c r="S23">
        <f t="shared" si="7"/>
        <v>0.85267857142857117</v>
      </c>
      <c r="T23" t="str">
        <f t="shared" si="8"/>
        <v>UP</v>
      </c>
      <c r="U23" t="str">
        <f t="shared" si="9"/>
        <v>UP</v>
      </c>
      <c r="V23">
        <v>169.40936841524106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</v>
      </c>
      <c r="D24">
        <v>180.4</v>
      </c>
      <c r="E24">
        <v>171.2</v>
      </c>
      <c r="F24">
        <v>172</v>
      </c>
      <c r="G24">
        <f>_xll.TA_TYPPRICE(D24,E24,F24)</f>
        <v>174.53333333333333</v>
      </c>
      <c r="H24">
        <v>172.9904615296258</v>
      </c>
      <c r="I24" t="str">
        <f t="shared" si="0"/>
        <v>DOWN</v>
      </c>
      <c r="J24">
        <v>174.84652959013866</v>
      </c>
      <c r="K24">
        <v>166.62700658887454</v>
      </c>
      <c r="L24" t="str">
        <f t="shared" si="1"/>
        <v>No Confirmation</v>
      </c>
      <c r="M24" t="str">
        <f t="shared" si="2"/>
        <v>No Trend</v>
      </c>
      <c r="N24">
        <v>53.56831861790463</v>
      </c>
      <c r="O24" t="str">
        <f t="shared" si="3"/>
        <v>No Momentum</v>
      </c>
      <c r="P24" t="str">
        <f t="shared" si="4"/>
        <v>No Trend + Momentum</v>
      </c>
      <c r="Q24">
        <f t="shared" si="5"/>
        <v>0.80000000000001137</v>
      </c>
      <c r="R24">
        <f t="shared" si="6"/>
        <v>9.2000000000000171</v>
      </c>
      <c r="S24">
        <f t="shared" si="7"/>
        <v>8.6956521739131515E-2</v>
      </c>
      <c r="T24" t="str">
        <f t="shared" si="8"/>
        <v>DOWN</v>
      </c>
      <c r="U24" t="str">
        <f t="shared" si="9"/>
        <v>No T+M+I</v>
      </c>
      <c r="V24">
        <v>169.8079271205886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172.5</v>
      </c>
      <c r="D25">
        <v>175.35</v>
      </c>
      <c r="E25">
        <v>170.45</v>
      </c>
      <c r="F25">
        <v>170</v>
      </c>
      <c r="G25">
        <f>_xll.TA_TYPPRICE(D25,E25,F25)</f>
        <v>171.93333333333331</v>
      </c>
      <c r="H25">
        <v>172.46189743147954</v>
      </c>
      <c r="I25" t="str">
        <f t="shared" si="0"/>
        <v>DOWN</v>
      </c>
      <c r="J25">
        <v>174.95841190344117</v>
      </c>
      <c r="K25">
        <v>167.47656068023574</v>
      </c>
      <c r="L25" t="str">
        <f t="shared" si="1"/>
        <v>No Confirmation</v>
      </c>
      <c r="M25" t="str">
        <f t="shared" si="2"/>
        <v>No Trend</v>
      </c>
      <c r="N25">
        <v>48.367273068368569</v>
      </c>
      <c r="O25" t="str">
        <f t="shared" si="3"/>
        <v>No Momentum</v>
      </c>
      <c r="P25" t="str">
        <f t="shared" si="4"/>
        <v>No Trend + Momentum</v>
      </c>
      <c r="Q25">
        <f t="shared" si="5"/>
        <v>-0.44999999999998863</v>
      </c>
      <c r="R25">
        <f t="shared" si="6"/>
        <v>4.9000000000000057</v>
      </c>
      <c r="S25">
        <f t="shared" si="7"/>
        <v>-9.1836734693875127E-2</v>
      </c>
      <c r="T25" t="str">
        <f t="shared" si="8"/>
        <v>DOWN</v>
      </c>
      <c r="U25" t="str">
        <f t="shared" si="9"/>
        <v>No T+M+I</v>
      </c>
      <c r="V25">
        <v>169.83747679434421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171</v>
      </c>
      <c r="D26">
        <v>181.9</v>
      </c>
      <c r="E26">
        <v>171</v>
      </c>
      <c r="F26">
        <v>179</v>
      </c>
      <c r="G26">
        <f>_xll.TA_TYPPRICE(D26,E26,F26)</f>
        <v>177.29999999999998</v>
      </c>
      <c r="H26">
        <v>174.88094871573975</v>
      </c>
      <c r="I26" t="str">
        <f t="shared" si="0"/>
        <v>UP</v>
      </c>
      <c r="J26">
        <v>176.5009870360098</v>
      </c>
      <c r="K26">
        <v>168.25954719573892</v>
      </c>
      <c r="L26" t="str">
        <f t="shared" si="1"/>
        <v>UP</v>
      </c>
      <c r="M26" t="str">
        <f t="shared" si="2"/>
        <v>UP</v>
      </c>
      <c r="N26">
        <v>66.605432072668435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10.900000000000006</v>
      </c>
      <c r="S26">
        <f t="shared" si="7"/>
        <v>0.73394495412843996</v>
      </c>
      <c r="T26" t="str">
        <f t="shared" si="8"/>
        <v>No Indication</v>
      </c>
      <c r="U26" t="str">
        <f t="shared" si="9"/>
        <v>No T+M+I</v>
      </c>
      <c r="V26">
        <v>171.24709574906049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180.65</v>
      </c>
      <c r="D27">
        <v>185.7</v>
      </c>
      <c r="E27">
        <v>179.1</v>
      </c>
      <c r="F27">
        <v>180</v>
      </c>
      <c r="G27">
        <f>_xll.TA_TYPPRICE(D27,E27,F27)</f>
        <v>181.6</v>
      </c>
      <c r="H27">
        <v>178.24047435786986</v>
      </c>
      <c r="I27" t="str">
        <f t="shared" si="0"/>
        <v>UP</v>
      </c>
      <c r="J27">
        <v>178.54521213911875</v>
      </c>
      <c r="K27">
        <v>170.66853670779693</v>
      </c>
      <c r="L27" t="str">
        <f t="shared" si="1"/>
        <v>UP</v>
      </c>
      <c r="M27" t="str">
        <f t="shared" si="2"/>
        <v>UP</v>
      </c>
      <c r="N27">
        <v>68.167137542878123</v>
      </c>
      <c r="O27" t="str">
        <f t="shared" si="3"/>
        <v>UP</v>
      </c>
      <c r="P27" t="str">
        <f t="shared" si="4"/>
        <v>UP</v>
      </c>
      <c r="Q27">
        <f t="shared" si="5"/>
        <v>0.90000000000000568</v>
      </c>
      <c r="R27">
        <f t="shared" si="6"/>
        <v>6.5999999999999943</v>
      </c>
      <c r="S27">
        <f t="shared" si="7"/>
        <v>0.13636363636363735</v>
      </c>
      <c r="T27" t="str">
        <f t="shared" si="8"/>
        <v>DOWN</v>
      </c>
      <c r="U27" t="str">
        <f t="shared" si="9"/>
        <v>No T+M+I</v>
      </c>
      <c r="V27">
        <v>172.59369640305118</v>
      </c>
      <c r="W27">
        <v>169.65384615384616</v>
      </c>
      <c r="X27">
        <f t="shared" si="10"/>
        <v>2.9398502492050227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180.05</v>
      </c>
      <c r="D28">
        <v>183</v>
      </c>
      <c r="E28">
        <v>177</v>
      </c>
      <c r="F28">
        <v>179</v>
      </c>
      <c r="G28">
        <f>_xll.TA_TYPPRICE(D28,E28,F28)</f>
        <v>179.66666666666666</v>
      </c>
      <c r="H28">
        <v>178.95357051226824</v>
      </c>
      <c r="I28" t="str">
        <f t="shared" si="0"/>
        <v>UP</v>
      </c>
      <c r="J28">
        <v>179.53516499709235</v>
      </c>
      <c r="K28">
        <v>172.07552855050872</v>
      </c>
      <c r="L28" t="str">
        <f t="shared" si="1"/>
        <v>No Confirmation</v>
      </c>
      <c r="M28" t="str">
        <f t="shared" si="2"/>
        <v>No Trend</v>
      </c>
      <c r="N28">
        <v>64.402394571938174</v>
      </c>
      <c r="O28" t="str">
        <f t="shared" si="3"/>
        <v>UP</v>
      </c>
      <c r="P28" t="str">
        <f t="shared" si="4"/>
        <v>No Trend + Momentum</v>
      </c>
      <c r="Q28">
        <f t="shared" si="5"/>
        <v>2</v>
      </c>
      <c r="R28">
        <f t="shared" si="6"/>
        <v>6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173.57928157181254</v>
      </c>
      <c r="W28">
        <v>170.34615384615384</v>
      </c>
      <c r="X28">
        <f t="shared" si="10"/>
        <v>3.2331277256587043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178.5</v>
      </c>
      <c r="D29">
        <v>183</v>
      </c>
      <c r="E29">
        <v>176</v>
      </c>
      <c r="F29">
        <v>182</v>
      </c>
      <c r="G29">
        <f>_xll.TA_TYPPRICE(D29,E29,F29)</f>
        <v>180.33333333333334</v>
      </c>
      <c r="H29">
        <v>179.64345192280081</v>
      </c>
      <c r="I29" t="str">
        <f t="shared" si="0"/>
        <v>UP</v>
      </c>
      <c r="J29">
        <v>180.30512833107184</v>
      </c>
      <c r="K29">
        <v>172.94763331706233</v>
      </c>
      <c r="L29" t="str">
        <f t="shared" si="1"/>
        <v>UP</v>
      </c>
      <c r="M29" t="str">
        <f t="shared" si="2"/>
        <v>UP</v>
      </c>
      <c r="N29">
        <v>70.509945725495044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7</v>
      </c>
      <c r="S29">
        <f t="shared" si="7"/>
        <v>0.8571428571428571</v>
      </c>
      <c r="T29" t="str">
        <f t="shared" si="8"/>
        <v>UP</v>
      </c>
      <c r="U29" t="str">
        <f t="shared" si="9"/>
        <v>UP</v>
      </c>
      <c r="V29">
        <v>174.87477671461062</v>
      </c>
      <c r="W29">
        <v>171.2094017094017</v>
      </c>
      <c r="X29">
        <f t="shared" si="10"/>
        <v>3.6653750052089151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</v>
      </c>
      <c r="D30">
        <v>183.45</v>
      </c>
      <c r="E30">
        <v>180.45</v>
      </c>
      <c r="F30">
        <v>182</v>
      </c>
      <c r="G30">
        <f>_xll.TA_TYPPRICE(D30,E30,F30)</f>
        <v>181.96666666666667</v>
      </c>
      <c r="H30">
        <v>180.80505929473372</v>
      </c>
      <c r="I30" t="str">
        <f t="shared" si="0"/>
        <v>UP</v>
      </c>
      <c r="J30">
        <v>181.00398870194476</v>
      </c>
      <c r="K30">
        <v>174.61482591327069</v>
      </c>
      <c r="L30" t="str">
        <f t="shared" si="1"/>
        <v>UP</v>
      </c>
      <c r="M30" t="str">
        <f t="shared" si="2"/>
        <v>UP</v>
      </c>
      <c r="N30">
        <v>70.509945725495044</v>
      </c>
      <c r="O30" t="str">
        <f t="shared" si="3"/>
        <v>UP</v>
      </c>
      <c r="P30" t="str">
        <f t="shared" si="4"/>
        <v>UP</v>
      </c>
      <c r="Q30">
        <f t="shared" si="5"/>
        <v>1.5500000000000114</v>
      </c>
      <c r="R30">
        <f t="shared" si="6"/>
        <v>3</v>
      </c>
      <c r="S30">
        <f t="shared" si="7"/>
        <v>0.51666666666667049</v>
      </c>
      <c r="T30" t="str">
        <f t="shared" si="8"/>
        <v>No Indication</v>
      </c>
      <c r="U30" t="str">
        <f t="shared" si="9"/>
        <v>No T+M+I</v>
      </c>
      <c r="V30">
        <v>175.97096491236283</v>
      </c>
      <c r="W30">
        <v>172.00870528648306</v>
      </c>
      <c r="X30">
        <f t="shared" si="10"/>
        <v>3.9622596258797671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180.95</v>
      </c>
      <c r="D31">
        <v>187.8</v>
      </c>
      <c r="E31">
        <v>180.9</v>
      </c>
      <c r="F31">
        <v>185</v>
      </c>
      <c r="G31">
        <f>_xll.TA_TYPPRICE(D31,E31,F31)</f>
        <v>184.56666666666669</v>
      </c>
      <c r="H31">
        <v>182.68586298070022</v>
      </c>
      <c r="I31" t="str">
        <f t="shared" si="0"/>
        <v>UP</v>
      </c>
      <c r="J31">
        <v>182.51421343484594</v>
      </c>
      <c r="K31">
        <v>176.01153126587721</v>
      </c>
      <c r="L31" t="str">
        <f t="shared" si="1"/>
        <v>UP</v>
      </c>
      <c r="M31" t="str">
        <f t="shared" si="2"/>
        <v>UP</v>
      </c>
      <c r="N31">
        <v>76.744348594005459</v>
      </c>
      <c r="O31" t="str">
        <f t="shared" si="3"/>
        <v>UP</v>
      </c>
      <c r="P31" t="str">
        <f t="shared" si="4"/>
        <v>UP</v>
      </c>
      <c r="Q31">
        <f t="shared" si="5"/>
        <v>4.0999999999999943</v>
      </c>
      <c r="R31">
        <f t="shared" si="6"/>
        <v>6.9000000000000057</v>
      </c>
      <c r="S31">
        <f t="shared" si="7"/>
        <v>0.59420289855072328</v>
      </c>
      <c r="T31" t="str">
        <f t="shared" si="8"/>
        <v>No Indication</v>
      </c>
      <c r="U31" t="str">
        <f t="shared" si="9"/>
        <v>No T+M+I</v>
      </c>
      <c r="V31">
        <v>177.36004723353778</v>
      </c>
      <c r="W31">
        <v>172.97102341341025</v>
      </c>
      <c r="X31">
        <f t="shared" si="10"/>
        <v>4.3890238201275338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188</v>
      </c>
      <c r="D32">
        <v>188.45</v>
      </c>
      <c r="E32">
        <v>182</v>
      </c>
      <c r="F32">
        <v>183</v>
      </c>
      <c r="G32">
        <f>_xll.TA_TYPPRICE(D32,E32,F32)</f>
        <v>184.48333333333335</v>
      </c>
      <c r="H32">
        <v>183.58459815701679</v>
      </c>
      <c r="I32" t="str">
        <f t="shared" si="0"/>
        <v>DOWN</v>
      </c>
      <c r="J32">
        <v>183.83327711599128</v>
      </c>
      <c r="K32">
        <v>177.34230209568227</v>
      </c>
      <c r="L32" t="str">
        <f t="shared" si="1"/>
        <v>No Confirmation</v>
      </c>
      <c r="M32" t="str">
        <f t="shared" si="2"/>
        <v>No Trend</v>
      </c>
      <c r="N32">
        <v>65.249230451554567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6.4499999999999886</v>
      </c>
      <c r="S32">
        <f t="shared" si="7"/>
        <v>0.15503875968992276</v>
      </c>
      <c r="T32" t="str">
        <f t="shared" si="8"/>
        <v>DOWN</v>
      </c>
      <c r="U32" t="str">
        <f t="shared" si="9"/>
        <v>No T+M+I</v>
      </c>
      <c r="V32">
        <v>178.22773227453197</v>
      </c>
      <c r="W32">
        <v>173.71391056797245</v>
      </c>
      <c r="X32">
        <f t="shared" si="10"/>
        <v>4.5138217065595256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183.55</v>
      </c>
      <c r="D33">
        <v>184.75</v>
      </c>
      <c r="E33">
        <v>180.4</v>
      </c>
      <c r="F33">
        <v>183</v>
      </c>
      <c r="G33">
        <f>_xll.TA_TYPPRICE(D33,E33,F33)</f>
        <v>182.71666666666667</v>
      </c>
      <c r="H33">
        <v>183.15063241184174</v>
      </c>
      <c r="I33" t="str">
        <f t="shared" si="0"/>
        <v>DOWN</v>
      </c>
      <c r="J33">
        <v>184.03699331243766</v>
      </c>
      <c r="K33">
        <v>178.02179051886398</v>
      </c>
      <c r="L33" t="str">
        <f t="shared" si="1"/>
        <v>No Confirmation</v>
      </c>
      <c r="M33" t="str">
        <f t="shared" si="2"/>
        <v>No Trend</v>
      </c>
      <c r="N33">
        <v>65.249230451554553</v>
      </c>
      <c r="O33" t="str">
        <f t="shared" si="3"/>
        <v>UP</v>
      </c>
      <c r="P33" t="str">
        <f t="shared" si="4"/>
        <v>No Trend + Momentum</v>
      </c>
      <c r="Q33">
        <f t="shared" si="5"/>
        <v>2.5999999999999943</v>
      </c>
      <c r="R33">
        <f t="shared" si="6"/>
        <v>4.3499999999999943</v>
      </c>
      <c r="S33">
        <f t="shared" si="7"/>
        <v>0.59770114942528685</v>
      </c>
      <c r="T33" t="str">
        <f t="shared" si="8"/>
        <v>No Indication</v>
      </c>
      <c r="U33" t="str">
        <f t="shared" si="9"/>
        <v>No T+M+I</v>
      </c>
      <c r="V33">
        <v>178.96192730921936</v>
      </c>
      <c r="W33">
        <v>174.40176904441893</v>
      </c>
      <c r="X33">
        <f t="shared" si="10"/>
        <v>4.5601582648004353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183</v>
      </c>
      <c r="D34">
        <v>184.5</v>
      </c>
      <c r="E34">
        <v>178.9</v>
      </c>
      <c r="F34">
        <v>180</v>
      </c>
      <c r="G34">
        <f>_xll.TA_TYPPRICE(D34,E34,F34)</f>
        <v>181.13333333333333</v>
      </c>
      <c r="H34">
        <v>182.14198287258753</v>
      </c>
      <c r="I34" t="str">
        <f t="shared" si="0"/>
        <v>DOWN</v>
      </c>
      <c r="J34">
        <v>184.13988368745152</v>
      </c>
      <c r="K34">
        <v>178.21694818133867</v>
      </c>
      <c r="L34" t="str">
        <f t="shared" si="1"/>
        <v>No Confirmation</v>
      </c>
      <c r="M34" t="str">
        <f t="shared" si="2"/>
        <v>No Trend</v>
      </c>
      <c r="N34">
        <v>48.294930408787209</v>
      </c>
      <c r="O34" t="str">
        <f t="shared" si="3"/>
        <v>No Momentum</v>
      </c>
      <c r="P34" t="str">
        <f t="shared" si="4"/>
        <v>No Trend + Momentum</v>
      </c>
      <c r="Q34">
        <f t="shared" si="5"/>
        <v>1.0999999999999943</v>
      </c>
      <c r="R34">
        <f t="shared" si="6"/>
        <v>5.5999999999999943</v>
      </c>
      <c r="S34">
        <f t="shared" si="7"/>
        <v>0.19642857142857062</v>
      </c>
      <c r="T34" t="str">
        <f t="shared" si="8"/>
        <v>DOWN</v>
      </c>
      <c r="U34" t="str">
        <f t="shared" si="9"/>
        <v>No T+M+I</v>
      </c>
      <c r="V34">
        <v>179.1216308001087</v>
      </c>
      <c r="W34">
        <v>174.81645281890641</v>
      </c>
      <c r="X34">
        <f t="shared" si="10"/>
        <v>4.3051779812022914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181.4</v>
      </c>
      <c r="D35">
        <v>182.4</v>
      </c>
      <c r="E35">
        <v>177.5</v>
      </c>
      <c r="F35">
        <v>179</v>
      </c>
      <c r="G35">
        <f>_xll.TA_TYPPRICE(D35,E35,F35)</f>
        <v>179.63333333333333</v>
      </c>
      <c r="H35">
        <v>180.88765810296042</v>
      </c>
      <c r="I35" t="str">
        <f t="shared" si="0"/>
        <v>DOWN</v>
      </c>
      <c r="J35">
        <v>183.75324286801785</v>
      </c>
      <c r="K35">
        <v>178.05762636326341</v>
      </c>
      <c r="L35" t="str">
        <f t="shared" si="1"/>
        <v>No Confirmation</v>
      </c>
      <c r="M35" t="str">
        <f t="shared" si="2"/>
        <v>No Trend</v>
      </c>
      <c r="N35">
        <v>43.577009538499432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4.9000000000000057</v>
      </c>
      <c r="S35">
        <f t="shared" si="7"/>
        <v>0.30612244897959145</v>
      </c>
      <c r="T35" t="str">
        <f t="shared" si="8"/>
        <v>No Indication</v>
      </c>
      <c r="U35" t="str">
        <f t="shared" si="9"/>
        <v>No T+M+I</v>
      </c>
      <c r="V35">
        <v>179.10291836932274</v>
      </c>
      <c r="W35">
        <v>175.12634520269111</v>
      </c>
      <c r="X35">
        <f t="shared" si="10"/>
        <v>3.9765731666316242</v>
      </c>
      <c r="Y35">
        <v>3.9494852828082023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180</v>
      </c>
      <c r="D36">
        <v>180.85</v>
      </c>
      <c r="E36">
        <v>176.5</v>
      </c>
      <c r="F36">
        <v>177</v>
      </c>
      <c r="G36">
        <f>_xll.TA_TYPPRICE(D36,E36,F36)</f>
        <v>178.11666666666667</v>
      </c>
      <c r="H36">
        <v>179.50216238481354</v>
      </c>
      <c r="I36" t="str">
        <f t="shared" si="0"/>
        <v>DOWN</v>
      </c>
      <c r="J36">
        <v>183.10807778623609</v>
      </c>
      <c r="K36">
        <v>177.71148717142711</v>
      </c>
      <c r="L36" t="str">
        <f t="shared" si="1"/>
        <v>DOWN</v>
      </c>
      <c r="M36" t="str">
        <f t="shared" si="2"/>
        <v>DOWN</v>
      </c>
      <c r="N36">
        <v>35.023431667384671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4.3499999999999943</v>
      </c>
      <c r="S36">
        <f t="shared" si="7"/>
        <v>0.11494252873563233</v>
      </c>
      <c r="T36" t="str">
        <f t="shared" si="8"/>
        <v>DOWN</v>
      </c>
      <c r="U36" t="str">
        <f t="shared" si="9"/>
        <v>DOWN</v>
      </c>
      <c r="V36">
        <v>178.77939246635</v>
      </c>
      <c r="W36">
        <v>175.2651344469362</v>
      </c>
      <c r="X36">
        <f t="shared" si="10"/>
        <v>3.514258019413802</v>
      </c>
      <c r="Y36">
        <v>3.8624398301293223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177.8</v>
      </c>
      <c r="D37">
        <v>180</v>
      </c>
      <c r="E37">
        <v>175</v>
      </c>
      <c r="F37">
        <v>175</v>
      </c>
      <c r="G37">
        <f>_xll.TA_TYPPRICE(D37,E37,F37)</f>
        <v>176.66666666666666</v>
      </c>
      <c r="H37">
        <v>178.0844145257401</v>
      </c>
      <c r="I37" t="str">
        <f t="shared" si="0"/>
        <v>DOWN</v>
      </c>
      <c r="J37">
        <v>182.4173938337392</v>
      </c>
      <c r="K37">
        <v>177.10893446666552</v>
      </c>
      <c r="L37" t="str">
        <f t="shared" si="1"/>
        <v>DOWN</v>
      </c>
      <c r="M37" t="str">
        <f t="shared" si="2"/>
        <v>DOWN</v>
      </c>
      <c r="N37">
        <v>28.12318129145498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178.19794747152693</v>
      </c>
      <c r="W37">
        <v>175.24549485827427</v>
      </c>
      <c r="X37">
        <f t="shared" si="10"/>
        <v>2.9524526132526603</v>
      </c>
      <c r="Y37">
        <v>3.6804423867539899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177</v>
      </c>
      <c r="D38">
        <v>181.45</v>
      </c>
      <c r="E38">
        <v>174.65</v>
      </c>
      <c r="F38">
        <v>176</v>
      </c>
      <c r="G38">
        <f>_xll.TA_TYPPRICE(D38,E38,F38)</f>
        <v>177.36666666666667</v>
      </c>
      <c r="H38">
        <v>177.72554059620339</v>
      </c>
      <c r="I38" t="str">
        <f t="shared" si="0"/>
        <v>DOWN</v>
      </c>
      <c r="J38">
        <v>182.2024174262416</v>
      </c>
      <c r="K38">
        <v>176.56250458518429</v>
      </c>
      <c r="L38" t="str">
        <f t="shared" si="1"/>
        <v>DOWN</v>
      </c>
      <c r="M38" t="str">
        <f t="shared" si="2"/>
        <v>DOWN</v>
      </c>
      <c r="N38">
        <v>36.003477550730366</v>
      </c>
      <c r="O38" t="str">
        <f t="shared" si="3"/>
        <v>DOWN</v>
      </c>
      <c r="P38" t="str">
        <f t="shared" si="4"/>
        <v>DOWN</v>
      </c>
      <c r="Q38">
        <f t="shared" si="5"/>
        <v>1.3499999999999943</v>
      </c>
      <c r="R38">
        <f t="shared" si="6"/>
        <v>6.7999999999999829</v>
      </c>
      <c r="S38">
        <f t="shared" si="7"/>
        <v>0.19852941176470554</v>
      </c>
      <c r="T38" t="str">
        <f t="shared" si="8"/>
        <v>DOWN</v>
      </c>
      <c r="U38" t="str">
        <f t="shared" si="9"/>
        <v>DOWN</v>
      </c>
      <c r="V38">
        <v>177.85980170667662</v>
      </c>
      <c r="W38">
        <v>175.30138412803174</v>
      </c>
      <c r="X38">
        <f t="shared" si="10"/>
        <v>2.5584175786448782</v>
      </c>
      <c r="Y38">
        <v>3.4560374251321675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176.2</v>
      </c>
      <c r="D39">
        <v>179.2</v>
      </c>
      <c r="E39">
        <v>174.15</v>
      </c>
      <c r="F39">
        <v>174</v>
      </c>
      <c r="G39">
        <f>_xll.TA_TYPPRICE(D39,E39,F39)</f>
        <v>175.78333333333333</v>
      </c>
      <c r="H39">
        <v>176.75443696476836</v>
      </c>
      <c r="I39" t="str">
        <f t="shared" si="0"/>
        <v>DOWN</v>
      </c>
      <c r="J39">
        <v>181.53521355374346</v>
      </c>
      <c r="K39">
        <v>176.02639245514334</v>
      </c>
      <c r="L39" t="str">
        <f t="shared" si="1"/>
        <v>DOWN</v>
      </c>
      <c r="M39" t="str">
        <f t="shared" si="2"/>
        <v>DOWN</v>
      </c>
      <c r="N39">
        <v>28.258182975922924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5.0499999999999829</v>
      </c>
      <c r="S39">
        <f t="shared" si="7"/>
        <v>-2.970297029703093E-2</v>
      </c>
      <c r="T39" t="str">
        <f t="shared" si="8"/>
        <v>DOWN</v>
      </c>
      <c r="U39" t="str">
        <f t="shared" si="9"/>
        <v>DOWN</v>
      </c>
      <c r="V39">
        <v>177.26598605949559</v>
      </c>
      <c r="W39">
        <v>175.20498530373308</v>
      </c>
      <c r="X39">
        <f t="shared" si="10"/>
        <v>2.0610007557625067</v>
      </c>
      <c r="Y39">
        <v>3.1770300912582354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175</v>
      </c>
      <c r="D40">
        <v>176.45</v>
      </c>
      <c r="E40">
        <v>168.6</v>
      </c>
      <c r="F40">
        <v>175</v>
      </c>
      <c r="G40">
        <f>_xll.TA_TYPPRICE(D40,E40,F40)</f>
        <v>173.35</v>
      </c>
      <c r="H40">
        <v>175.05221848238418</v>
      </c>
      <c r="I40" t="str">
        <f t="shared" si="0"/>
        <v>DOWN</v>
      </c>
      <c r="J40">
        <v>180.40516609735602</v>
      </c>
      <c r="K40">
        <v>174.37608302066704</v>
      </c>
      <c r="L40" t="str">
        <f t="shared" si="1"/>
        <v>No Confirmation</v>
      </c>
      <c r="M40" t="str">
        <f t="shared" si="2"/>
        <v>No Trend</v>
      </c>
      <c r="N40">
        <v>36.760925213917986</v>
      </c>
      <c r="O40" t="str">
        <f t="shared" si="3"/>
        <v>DOWN</v>
      </c>
      <c r="P40" t="str">
        <f t="shared" si="4"/>
        <v>No Trend + Momentum</v>
      </c>
      <c r="Q40">
        <f t="shared" si="5"/>
        <v>6.4000000000000057</v>
      </c>
      <c r="R40">
        <f t="shared" si="6"/>
        <v>7.8499999999999943</v>
      </c>
      <c r="S40">
        <f t="shared" si="7"/>
        <v>0.81528662420382292</v>
      </c>
      <c r="T40" t="str">
        <f t="shared" si="8"/>
        <v>UP</v>
      </c>
      <c r="U40" t="str">
        <f t="shared" si="9"/>
        <v>No T+M+I</v>
      </c>
      <c r="V40">
        <v>176.91737281957319</v>
      </c>
      <c r="W40">
        <v>175.18980120716026</v>
      </c>
      <c r="X40">
        <f t="shared" si="10"/>
        <v>1.7275716124129303</v>
      </c>
      <c r="Y40">
        <v>2.8871383954891745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174</v>
      </c>
      <c r="D41">
        <v>174.55</v>
      </c>
      <c r="E41">
        <v>168</v>
      </c>
      <c r="F41">
        <v>170</v>
      </c>
      <c r="G41">
        <f>_xll.TA_TYPPRICE(D41,E41,F41)</f>
        <v>170.85</v>
      </c>
      <c r="H41">
        <v>172.95110924119209</v>
      </c>
      <c r="I41" t="str">
        <f t="shared" si="0"/>
        <v>DOWN</v>
      </c>
      <c r="J41">
        <v>179.10401807572134</v>
      </c>
      <c r="K41">
        <v>172.95917568274103</v>
      </c>
      <c r="L41" t="str">
        <f t="shared" si="1"/>
        <v>DOWN</v>
      </c>
      <c r="M41" t="str">
        <f t="shared" si="2"/>
        <v>DOWN</v>
      </c>
      <c r="N41">
        <v>21.117969469904143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6.5500000000000114</v>
      </c>
      <c r="S41">
        <f t="shared" si="7"/>
        <v>0.30534351145038113</v>
      </c>
      <c r="T41" t="str">
        <f t="shared" si="8"/>
        <v>No Indication</v>
      </c>
      <c r="U41" t="str">
        <f t="shared" si="9"/>
        <v>No T+M+I</v>
      </c>
      <c r="V41">
        <v>175.85316161656192</v>
      </c>
      <c r="W41">
        <v>174.80537148811135</v>
      </c>
      <c r="X41">
        <f t="shared" si="10"/>
        <v>1.047790128450572</v>
      </c>
      <c r="Y41">
        <v>2.5192687420814539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169.75</v>
      </c>
      <c r="D42">
        <v>173.3</v>
      </c>
      <c r="E42">
        <v>166.2</v>
      </c>
      <c r="F42">
        <v>167</v>
      </c>
      <c r="G42">
        <f>_xll.TA_TYPPRICE(D42,E42,F42)</f>
        <v>168.83333333333334</v>
      </c>
      <c r="H42">
        <v>170.89222128726271</v>
      </c>
      <c r="I42" t="str">
        <f t="shared" si="0"/>
        <v>DOWN</v>
      </c>
      <c r="J42">
        <v>177.81423628111659</v>
      </c>
      <c r="K42">
        <v>171.4571366421319</v>
      </c>
      <c r="L42" t="str">
        <f t="shared" si="1"/>
        <v>DOWN</v>
      </c>
      <c r="M42" t="str">
        <f t="shared" si="2"/>
        <v>DOWN</v>
      </c>
      <c r="N42">
        <v>16.00878111799609</v>
      </c>
      <c r="O42" t="str">
        <f t="shared" si="3"/>
        <v>DOWN</v>
      </c>
      <c r="P42" t="str">
        <f t="shared" si="4"/>
        <v>DOWN</v>
      </c>
      <c r="Q42">
        <f t="shared" si="5"/>
        <v>0.80000000000001137</v>
      </c>
      <c r="R42">
        <f t="shared" si="6"/>
        <v>7.1000000000000227</v>
      </c>
      <c r="S42">
        <f t="shared" si="7"/>
        <v>0.11267605633802941</v>
      </c>
      <c r="T42" t="str">
        <f t="shared" si="8"/>
        <v>DOWN</v>
      </c>
      <c r="U42" t="str">
        <f t="shared" si="9"/>
        <v>DOWN</v>
      </c>
      <c r="V42">
        <v>174.49113675247548</v>
      </c>
      <c r="W42">
        <v>174.22719582232531</v>
      </c>
      <c r="X42">
        <f t="shared" si="10"/>
        <v>0.26394093015017006</v>
      </c>
      <c r="Y42">
        <v>2.068203179695197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172.5</v>
      </c>
      <c r="AE42">
        <f t="shared" si="16"/>
        <v>170.60000000000002</v>
      </c>
      <c r="AF42">
        <f t="shared" si="17"/>
        <v>169.75</v>
      </c>
      <c r="AG42">
        <f t="shared" si="18"/>
        <v>168.9</v>
      </c>
      <c r="AH42">
        <f t="shared" si="19"/>
        <v>168.9</v>
      </c>
    </row>
    <row r="43" spans="1:34" x14ac:dyDescent="0.25">
      <c r="A43" t="s">
        <v>5</v>
      </c>
      <c r="B43" s="1">
        <v>42915</v>
      </c>
      <c r="C43">
        <v>167.2</v>
      </c>
      <c r="D43">
        <v>173.8</v>
      </c>
      <c r="E43">
        <v>167.2</v>
      </c>
      <c r="F43">
        <v>174</v>
      </c>
      <c r="G43">
        <f>_xll.TA_TYPPRICE(D43,E43,F43)</f>
        <v>171.66666666666666</v>
      </c>
      <c r="H43">
        <v>171.27944397696467</v>
      </c>
      <c r="I43" t="str">
        <f t="shared" si="0"/>
        <v>UP</v>
      </c>
      <c r="J43">
        <v>176.92218377420178</v>
      </c>
      <c r="K43">
        <v>170.51110627721368</v>
      </c>
      <c r="L43" t="str">
        <f t="shared" si="1"/>
        <v>No Confirmation</v>
      </c>
      <c r="M43" t="str">
        <f t="shared" si="2"/>
        <v>No Trend</v>
      </c>
      <c r="N43">
        <v>50.756930049178195</v>
      </c>
      <c r="O43" t="str">
        <f t="shared" si="3"/>
        <v>No Momentum</v>
      </c>
      <c r="P43" t="str">
        <f t="shared" si="4"/>
        <v>No Trend + Momentum</v>
      </c>
      <c r="Q43">
        <f t="shared" si="5"/>
        <v>6.8000000000000114</v>
      </c>
      <c r="R43">
        <f t="shared" si="6"/>
        <v>6.6000000000000227</v>
      </c>
      <c r="S43">
        <f t="shared" si="7"/>
        <v>1.0303030303030285</v>
      </c>
      <c r="T43" t="str">
        <f t="shared" si="8"/>
        <v>UP</v>
      </c>
      <c r="U43" t="str">
        <f t="shared" si="9"/>
        <v>No T+M+I</v>
      </c>
      <c r="V43">
        <v>174.41557725209464</v>
      </c>
      <c r="W43">
        <v>174.21036650215308</v>
      </c>
      <c r="X43">
        <f t="shared" si="10"/>
        <v>0.20521074994155697</v>
      </c>
      <c r="Y43">
        <v>1.6956046937444689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</v>
      </c>
      <c r="D44">
        <v>174.75</v>
      </c>
      <c r="E44">
        <v>170.7</v>
      </c>
      <c r="F44">
        <v>172</v>
      </c>
      <c r="G44">
        <f>_xll.TA_TYPPRICE(D44,E44,F44)</f>
        <v>172.48333333333335</v>
      </c>
      <c r="H44">
        <v>171.88138865514901</v>
      </c>
      <c r="I44" t="str">
        <f t="shared" si="0"/>
        <v>UP</v>
      </c>
      <c r="J44">
        <v>176.4394762688236</v>
      </c>
      <c r="K44">
        <v>170.55308266005508</v>
      </c>
      <c r="L44" t="str">
        <f t="shared" si="1"/>
        <v>No Confirmation</v>
      </c>
      <c r="M44" t="str">
        <f t="shared" si="2"/>
        <v>No Trend</v>
      </c>
      <c r="N44">
        <v>44.222823308470339</v>
      </c>
      <c r="O44" t="str">
        <f t="shared" si="3"/>
        <v>No Momentum</v>
      </c>
      <c r="P44" t="str">
        <f t="shared" si="4"/>
        <v>No Trend + Momentum</v>
      </c>
      <c r="Q44">
        <f t="shared" si="5"/>
        <v>1.3000000000000114</v>
      </c>
      <c r="R44">
        <f t="shared" si="6"/>
        <v>4.0500000000000114</v>
      </c>
      <c r="S44">
        <f t="shared" si="7"/>
        <v>0.32098765432098958</v>
      </c>
      <c r="T44" t="str">
        <f t="shared" si="8"/>
        <v>No Indication</v>
      </c>
      <c r="U44" t="str">
        <f t="shared" si="9"/>
        <v>No T+M+I</v>
      </c>
      <c r="V44">
        <v>174.04394998254162</v>
      </c>
      <c r="W44">
        <v>174.04663565014175</v>
      </c>
      <c r="X44">
        <f t="shared" si="10"/>
        <v>-2.6856676001330015E-3</v>
      </c>
      <c r="Y44">
        <v>1.3559466214755485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173.1</v>
      </c>
      <c r="D45">
        <v>176.4</v>
      </c>
      <c r="E45">
        <v>171.25</v>
      </c>
      <c r="F45">
        <v>172</v>
      </c>
      <c r="G45">
        <f>_xll.TA_TYPPRICE(D45,E45,F45)</f>
        <v>173.21666666666667</v>
      </c>
      <c r="H45">
        <v>172.54902766090783</v>
      </c>
      <c r="I45" t="str">
        <f t="shared" si="0"/>
        <v>DOWN</v>
      </c>
      <c r="J45">
        <v>176.43070376464058</v>
      </c>
      <c r="K45">
        <v>170.70795318004284</v>
      </c>
      <c r="L45" t="str">
        <f t="shared" si="1"/>
        <v>No Confirmation</v>
      </c>
      <c r="M45" t="str">
        <f t="shared" si="2"/>
        <v>No Trend</v>
      </c>
      <c r="N45">
        <v>44.222823308470332</v>
      </c>
      <c r="O45" t="str">
        <f t="shared" si="3"/>
        <v>No Momentum</v>
      </c>
      <c r="P45" t="str">
        <f t="shared" si="4"/>
        <v>No Trend + Momentum</v>
      </c>
      <c r="Q45">
        <f t="shared" si="5"/>
        <v>0.75</v>
      </c>
      <c r="R45">
        <f t="shared" si="6"/>
        <v>5.1500000000000057</v>
      </c>
      <c r="S45">
        <f t="shared" si="7"/>
        <v>0.1456310679611649</v>
      </c>
      <c r="T45" t="str">
        <f t="shared" si="8"/>
        <v>DOWN</v>
      </c>
      <c r="U45" t="str">
        <f t="shared" si="9"/>
        <v>No T+M+I</v>
      </c>
      <c r="V45">
        <v>173.72949613907369</v>
      </c>
      <c r="W45">
        <v>173.89503300939052</v>
      </c>
      <c r="X45">
        <f t="shared" si="10"/>
        <v>-0.16553687031682784</v>
      </c>
      <c r="Y45">
        <v>1.0516499231170733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172.3</v>
      </c>
      <c r="D46">
        <v>174.45</v>
      </c>
      <c r="E46">
        <v>170.25</v>
      </c>
      <c r="F46">
        <v>170</v>
      </c>
      <c r="G46">
        <f>_xll.TA_TYPPRICE(D46,E46,F46)</f>
        <v>171.56666666666669</v>
      </c>
      <c r="H46">
        <v>172.05784716378724</v>
      </c>
      <c r="I46" t="str">
        <f t="shared" si="0"/>
        <v>DOWN</v>
      </c>
      <c r="J46">
        <v>175.99054737249824</v>
      </c>
      <c r="K46">
        <v>170.60618580669998</v>
      </c>
      <c r="L46" t="str">
        <f t="shared" si="1"/>
        <v>DOWN</v>
      </c>
      <c r="M46" t="str">
        <f t="shared" si="2"/>
        <v>DOWN</v>
      </c>
      <c r="N46">
        <v>36.817199385387326</v>
      </c>
      <c r="O46" t="str">
        <f t="shared" si="3"/>
        <v>DOWN</v>
      </c>
      <c r="P46" t="str">
        <f t="shared" si="4"/>
        <v>DOWN</v>
      </c>
      <c r="Q46">
        <f t="shared" si="5"/>
        <v>-0.25</v>
      </c>
      <c r="R46">
        <f t="shared" si="6"/>
        <v>4.1999999999999886</v>
      </c>
      <c r="S46">
        <f t="shared" si="7"/>
        <v>-5.9523809523809687E-2</v>
      </c>
      <c r="T46" t="str">
        <f t="shared" si="8"/>
        <v>DOWN</v>
      </c>
      <c r="U46" t="str">
        <f t="shared" si="9"/>
        <v>DOWN</v>
      </c>
      <c r="V46">
        <v>173.15572750229313</v>
      </c>
      <c r="W46">
        <v>173.60651204573196</v>
      </c>
      <c r="X46">
        <f t="shared" si="10"/>
        <v>-0.45078454343882868</v>
      </c>
      <c r="Y46">
        <v>0.75116302980589289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170.1</v>
      </c>
      <c r="D47">
        <v>172</v>
      </c>
      <c r="E47">
        <v>170</v>
      </c>
      <c r="F47">
        <v>171</v>
      </c>
      <c r="G47">
        <f>_xll.TA_TYPPRICE(D47,E47,F47)</f>
        <v>171</v>
      </c>
      <c r="H47">
        <v>171.52892358189362</v>
      </c>
      <c r="I47" t="str">
        <f t="shared" si="0"/>
        <v>DOWN</v>
      </c>
      <c r="J47">
        <v>175.10375906749863</v>
      </c>
      <c r="K47">
        <v>170.47147784965554</v>
      </c>
      <c r="L47" t="str">
        <f t="shared" si="1"/>
        <v>No Confirmation</v>
      </c>
      <c r="M47" t="str">
        <f t="shared" si="2"/>
        <v>No Trend</v>
      </c>
      <c r="N47">
        <v>42.803576581248656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172.82407711732495</v>
      </c>
      <c r="W47">
        <v>173.41343707938145</v>
      </c>
      <c r="X47">
        <f t="shared" si="10"/>
        <v>-0.58935996205650554</v>
      </c>
      <c r="Y47">
        <v>0.4830584314334132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171</v>
      </c>
      <c r="D48">
        <v>175</v>
      </c>
      <c r="E48">
        <v>170.3</v>
      </c>
      <c r="F48">
        <v>172</v>
      </c>
      <c r="G48">
        <f>_xll.TA_TYPPRICE(D48,E48,F48)</f>
        <v>172.43333333333331</v>
      </c>
      <c r="H48">
        <v>171.98112845761347</v>
      </c>
      <c r="I48" t="str">
        <f t="shared" si="0"/>
        <v>UP</v>
      </c>
      <c r="J48">
        <v>175.08070149694339</v>
      </c>
      <c r="K48">
        <v>170.43337166084319</v>
      </c>
      <c r="L48" t="str">
        <f t="shared" si="1"/>
        <v>No Confirmation</v>
      </c>
      <c r="M48" t="str">
        <f t="shared" si="2"/>
        <v>No Trend</v>
      </c>
      <c r="N48">
        <v>48.860245790009493</v>
      </c>
      <c r="O48" t="str">
        <f t="shared" si="3"/>
        <v>No Momentum</v>
      </c>
      <c r="P48" t="str">
        <f t="shared" si="4"/>
        <v>No Trend + Momentum</v>
      </c>
      <c r="Q48">
        <f t="shared" si="5"/>
        <v>1.6999999999999886</v>
      </c>
      <c r="R48">
        <f t="shared" si="6"/>
        <v>4.6999999999999886</v>
      </c>
      <c r="S48">
        <f t="shared" si="7"/>
        <v>0.36170212765957294</v>
      </c>
      <c r="T48" t="str">
        <f t="shared" si="8"/>
        <v>No Indication</v>
      </c>
      <c r="U48" t="str">
        <f t="shared" si="9"/>
        <v>No T+M+I</v>
      </c>
      <c r="V48">
        <v>172.69729602235188</v>
      </c>
      <c r="W48">
        <v>173.30873803646432</v>
      </c>
      <c r="X48">
        <f t="shared" si="10"/>
        <v>-0.61144201411244126</v>
      </c>
      <c r="Y48">
        <v>0.26415834232424229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171.6</v>
      </c>
      <c r="D49">
        <v>176.25</v>
      </c>
      <c r="E49">
        <v>170.35</v>
      </c>
      <c r="F49">
        <v>176</v>
      </c>
      <c r="G49">
        <f>_xll.TA_TYPPRICE(D49,E49,F49)</f>
        <v>174.20000000000002</v>
      </c>
      <c r="H49">
        <v>173.09056422880673</v>
      </c>
      <c r="I49" t="str">
        <f t="shared" si="0"/>
        <v>UP</v>
      </c>
      <c r="J49">
        <v>175.34054560873375</v>
      </c>
      <c r="K49">
        <v>170.41484462510027</v>
      </c>
      <c r="L49" t="str">
        <f t="shared" si="1"/>
        <v>UP</v>
      </c>
      <c r="M49" t="str">
        <f t="shared" si="2"/>
        <v>UP</v>
      </c>
      <c r="N49">
        <v>66.56357174583664</v>
      </c>
      <c r="O49" t="str">
        <f t="shared" si="3"/>
        <v>UP</v>
      </c>
      <c r="P49" t="str">
        <f t="shared" si="4"/>
        <v>UP</v>
      </c>
      <c r="Q49">
        <f t="shared" si="5"/>
        <v>5.6500000000000057</v>
      </c>
      <c r="R49">
        <f t="shared" si="6"/>
        <v>5.9000000000000057</v>
      </c>
      <c r="S49">
        <f t="shared" si="7"/>
        <v>0.9576271186440678</v>
      </c>
      <c r="T49" t="str">
        <f t="shared" si="8"/>
        <v>UP</v>
      </c>
      <c r="U49" t="str">
        <f t="shared" si="9"/>
        <v>UP</v>
      </c>
      <c r="V49">
        <v>173.20540432660545</v>
      </c>
      <c r="W49">
        <v>173.50809077450401</v>
      </c>
      <c r="X49">
        <f t="shared" si="10"/>
        <v>-0.3026864478985658</v>
      </c>
      <c r="Y49">
        <v>0.15078938427968067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175.8</v>
      </c>
      <c r="D50">
        <v>177.55</v>
      </c>
      <c r="E50">
        <v>175</v>
      </c>
      <c r="F50">
        <v>176</v>
      </c>
      <c r="G50">
        <f>_xll.TA_TYPPRICE(D50,E50,F50)</f>
        <v>176.18333333333331</v>
      </c>
      <c r="H50">
        <v>174.63694878107003</v>
      </c>
      <c r="I50" t="str">
        <f t="shared" si="0"/>
        <v>UP</v>
      </c>
      <c r="J50">
        <v>175.83153547345958</v>
      </c>
      <c r="K50">
        <v>171.43376804174466</v>
      </c>
      <c r="L50" t="str">
        <f t="shared" si="1"/>
        <v>UP</v>
      </c>
      <c r="M50" t="str">
        <f t="shared" si="2"/>
        <v>UP</v>
      </c>
      <c r="N50">
        <v>66.56357174583664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2.5500000000000114</v>
      </c>
      <c r="S50">
        <f t="shared" si="7"/>
        <v>0.39215686274509631</v>
      </c>
      <c r="T50" t="str">
        <f t="shared" si="8"/>
        <v>No Indication</v>
      </c>
      <c r="U50" t="str">
        <f t="shared" si="9"/>
        <v>No T+M+I</v>
      </c>
      <c r="V50">
        <v>173.6353421225123</v>
      </c>
      <c r="W50">
        <v>173.69267664305926</v>
      </c>
      <c r="X50">
        <f t="shared" si="10"/>
        <v>-5.7334520546959311E-2</v>
      </c>
      <c r="Y50">
        <v>0.10916460331435267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176.95</v>
      </c>
      <c r="D51">
        <v>178</v>
      </c>
      <c r="E51">
        <v>173.55</v>
      </c>
      <c r="F51">
        <v>175</v>
      </c>
      <c r="G51">
        <f>_xll.TA_TYPPRICE(D51,E51,F51)</f>
        <v>175.51666666666665</v>
      </c>
      <c r="H51">
        <v>175.07680772386834</v>
      </c>
      <c r="I51" t="str">
        <f t="shared" si="0"/>
        <v>DOWN</v>
      </c>
      <c r="J51">
        <v>176.31341647935744</v>
      </c>
      <c r="K51">
        <v>171.90404181024584</v>
      </c>
      <c r="L51" t="str">
        <f t="shared" si="1"/>
        <v>No Confirmation</v>
      </c>
      <c r="M51" t="str">
        <f t="shared" si="2"/>
        <v>No Trend</v>
      </c>
      <c r="N51">
        <v>58.634706777800204</v>
      </c>
      <c r="O51" t="str">
        <f t="shared" si="3"/>
        <v>No Momentum</v>
      </c>
      <c r="P51" t="str">
        <f t="shared" si="4"/>
        <v>No Trend + Momentum</v>
      </c>
      <c r="Q51">
        <f t="shared" si="5"/>
        <v>1.4499999999999886</v>
      </c>
      <c r="R51">
        <f t="shared" si="6"/>
        <v>4.4499999999999886</v>
      </c>
      <c r="S51">
        <f t="shared" si="7"/>
        <v>0.32584269662921178</v>
      </c>
      <c r="T51" t="str">
        <f t="shared" si="8"/>
        <v>No Indication</v>
      </c>
      <c r="U51" t="str">
        <f t="shared" si="9"/>
        <v>No T+M+I</v>
      </c>
      <c r="V51">
        <v>173.84528948827963</v>
      </c>
      <c r="W51">
        <v>173.78951541024006</v>
      </c>
      <c r="X51">
        <f t="shared" si="10"/>
        <v>5.5774078039576125E-2</v>
      </c>
      <c r="Y51">
        <v>9.8486498259397356E-2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173.05</v>
      </c>
      <c r="D52">
        <v>179.9</v>
      </c>
      <c r="E52">
        <v>173.05</v>
      </c>
      <c r="F52">
        <v>178</v>
      </c>
      <c r="G52">
        <f>_xll.TA_TYPPRICE(D52,E52,F52)</f>
        <v>176.98333333333335</v>
      </c>
      <c r="H52">
        <v>176.03007052860085</v>
      </c>
      <c r="I52" t="str">
        <f t="shared" si="0"/>
        <v>UP</v>
      </c>
      <c r="J52">
        <v>177.11043503950023</v>
      </c>
      <c r="K52">
        <v>172.15869918574677</v>
      </c>
      <c r="L52" t="str">
        <f t="shared" si="1"/>
        <v>UP</v>
      </c>
      <c r="M52" t="str">
        <f t="shared" si="2"/>
        <v>UP</v>
      </c>
      <c r="N52">
        <v>71.406929165484485</v>
      </c>
      <c r="O52" t="str">
        <f t="shared" si="3"/>
        <v>UP</v>
      </c>
      <c r="P52" t="str">
        <f t="shared" si="4"/>
        <v>UP</v>
      </c>
      <c r="Q52">
        <f t="shared" si="5"/>
        <v>4.9499999999999886</v>
      </c>
      <c r="R52">
        <f t="shared" si="6"/>
        <v>6.8499999999999943</v>
      </c>
      <c r="S52">
        <f t="shared" si="7"/>
        <v>0.72262773722627627</v>
      </c>
      <c r="T52" t="str">
        <f t="shared" si="8"/>
        <v>No Indication</v>
      </c>
      <c r="U52" t="str">
        <f t="shared" si="9"/>
        <v>No T+M+I</v>
      </c>
      <c r="V52">
        <v>174.484475720852</v>
      </c>
      <c r="W52">
        <v>174.10140315762968</v>
      </c>
      <c r="X52">
        <f t="shared" si="10"/>
        <v>0.38307256322232774</v>
      </c>
      <c r="Y52">
        <v>0.15540371125198343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179.7</v>
      </c>
      <c r="D53">
        <v>179.7</v>
      </c>
      <c r="E53">
        <v>177</v>
      </c>
      <c r="F53">
        <v>177</v>
      </c>
      <c r="G53">
        <f>_xll.TA_TYPPRICE(D53,E53,F53)</f>
        <v>177.9</v>
      </c>
      <c r="H53">
        <v>176.96503526430041</v>
      </c>
      <c r="I53" t="str">
        <f t="shared" si="0"/>
        <v>UP</v>
      </c>
      <c r="J53">
        <v>177.68589391961129</v>
      </c>
      <c r="K53">
        <v>173.23454381113638</v>
      </c>
      <c r="L53" t="str">
        <f t="shared" si="1"/>
        <v>No Confirmation</v>
      </c>
      <c r="M53" t="str">
        <f t="shared" si="2"/>
        <v>No Trend</v>
      </c>
      <c r="N53">
        <v>63.26740288088093</v>
      </c>
      <c r="O53" t="str">
        <f t="shared" si="3"/>
        <v>UP</v>
      </c>
      <c r="P53" t="str">
        <f t="shared" si="4"/>
        <v>No Trend + Momentum</v>
      </c>
      <c r="Q53">
        <f t="shared" si="5"/>
        <v>0</v>
      </c>
      <c r="R53">
        <f t="shared" si="6"/>
        <v>2.6999999999999886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174.87147945610553</v>
      </c>
      <c r="W53">
        <v>174.31611403484229</v>
      </c>
      <c r="X53">
        <f t="shared" si="10"/>
        <v>0.55536542126324662</v>
      </c>
      <c r="Y53">
        <v>0.23539605325423607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179.4</v>
      </c>
      <c r="D54">
        <v>184.25</v>
      </c>
      <c r="E54">
        <v>177.15</v>
      </c>
      <c r="F54">
        <v>182</v>
      </c>
      <c r="G54">
        <f>_xll.TA_TYPPRICE(D54,E54,F54)</f>
        <v>181.13333333333333</v>
      </c>
      <c r="H54">
        <v>179.04918429881687</v>
      </c>
      <c r="I54" t="str">
        <f t="shared" si="0"/>
        <v>UP</v>
      </c>
      <c r="J54">
        <v>179.14458415969767</v>
      </c>
      <c r="K54">
        <v>174.1046451864394</v>
      </c>
      <c r="L54" t="str">
        <f t="shared" si="1"/>
        <v>UP</v>
      </c>
      <c r="M54" t="str">
        <f t="shared" si="2"/>
        <v>UP</v>
      </c>
      <c r="N54">
        <v>78.549361399422153</v>
      </c>
      <c r="O54" t="str">
        <f t="shared" si="3"/>
        <v>UP</v>
      </c>
      <c r="P54" t="str">
        <f t="shared" si="4"/>
        <v>UP</v>
      </c>
      <c r="Q54">
        <f t="shared" si="5"/>
        <v>4.8499999999999943</v>
      </c>
      <c r="R54">
        <f t="shared" si="6"/>
        <v>7.0999999999999943</v>
      </c>
      <c r="S54">
        <f t="shared" si="7"/>
        <v>0.68309859154929553</v>
      </c>
      <c r="T54" t="str">
        <f t="shared" si="8"/>
        <v>No Indication</v>
      </c>
      <c r="U54" t="str">
        <f t="shared" si="9"/>
        <v>No T+M+I</v>
      </c>
      <c r="V54">
        <v>175.96817492439698</v>
      </c>
      <c r="W54">
        <v>174.88529077300211</v>
      </c>
      <c r="X54">
        <f t="shared" si="10"/>
        <v>1.0828841513948646</v>
      </c>
      <c r="Y54">
        <v>0.40489367288236178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185</v>
      </c>
      <c r="E55">
        <v>179</v>
      </c>
      <c r="F55">
        <v>180</v>
      </c>
      <c r="G55">
        <f>_xll.TA_TYPPRICE(D55,E55,F55)</f>
        <v>181.33333333333334</v>
      </c>
      <c r="H55">
        <v>180.19125881607511</v>
      </c>
      <c r="I55" t="str">
        <f t="shared" si="0"/>
        <v>DOWN</v>
      </c>
      <c r="J55">
        <v>180.44578767976486</v>
      </c>
      <c r="K55">
        <v>175.1925018116751</v>
      </c>
      <c r="L55" t="str">
        <f t="shared" si="1"/>
        <v>No Confirmation</v>
      </c>
      <c r="M55" t="str">
        <f t="shared" si="2"/>
        <v>No Trend</v>
      </c>
      <c r="N55">
        <v>65.023427943802929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6</v>
      </c>
      <c r="S55">
        <f t="shared" si="7"/>
        <v>0.16666666666666666</v>
      </c>
      <c r="T55" t="str">
        <f t="shared" si="8"/>
        <v>DOWN</v>
      </c>
      <c r="U55" t="str">
        <f t="shared" si="9"/>
        <v>No T+M+I</v>
      </c>
      <c r="V55">
        <v>176.58845570525898</v>
      </c>
      <c r="W55">
        <v>175.26415812315011</v>
      </c>
      <c r="X55">
        <f t="shared" si="10"/>
        <v>1.3242975821088692</v>
      </c>
      <c r="Y55">
        <v>0.58877445472766321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181.95</v>
      </c>
      <c r="D56">
        <v>182</v>
      </c>
      <c r="E56">
        <v>177.5</v>
      </c>
      <c r="F56">
        <v>178</v>
      </c>
      <c r="G56">
        <f>_xll.TA_TYPPRICE(D56,E56,F56)</f>
        <v>179.16666666666666</v>
      </c>
      <c r="H56">
        <v>179.67896274137087</v>
      </c>
      <c r="I56" t="str">
        <f t="shared" si="0"/>
        <v>DOWN</v>
      </c>
      <c r="J56">
        <v>180.79116819537268</v>
      </c>
      <c r="K56">
        <v>175.70527918685841</v>
      </c>
      <c r="L56" t="str">
        <f t="shared" si="1"/>
        <v>No Confirmation</v>
      </c>
      <c r="M56" t="str">
        <f t="shared" si="2"/>
        <v>No Trend</v>
      </c>
      <c r="N56">
        <v>53.506401915975403</v>
      </c>
      <c r="O56" t="str">
        <f t="shared" si="3"/>
        <v>No Momentum</v>
      </c>
      <c r="P56" t="str">
        <f t="shared" si="4"/>
        <v>No Trend + Momentum</v>
      </c>
      <c r="Q56">
        <f t="shared" si="5"/>
        <v>0.5</v>
      </c>
      <c r="R56">
        <f t="shared" si="6"/>
        <v>4.5</v>
      </c>
      <c r="S56">
        <f t="shared" si="7"/>
        <v>0.1111111111111111</v>
      </c>
      <c r="T56" t="str">
        <f t="shared" si="8"/>
        <v>DOWN</v>
      </c>
      <c r="U56" t="str">
        <f t="shared" si="9"/>
        <v>No T+M+I</v>
      </c>
      <c r="V56">
        <v>176.80561636598836</v>
      </c>
      <c r="W56">
        <v>175.46681307699083</v>
      </c>
      <c r="X56">
        <f t="shared" si="10"/>
        <v>1.338803288997525</v>
      </c>
      <c r="Y56">
        <v>0.73878022158163559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179.4</v>
      </c>
      <c r="D57">
        <v>182.9</v>
      </c>
      <c r="E57">
        <v>177.1</v>
      </c>
      <c r="F57">
        <v>182</v>
      </c>
      <c r="G57">
        <f>_xll.TA_TYPPRICE(D57,E57,F57)</f>
        <v>180.66666666666666</v>
      </c>
      <c r="H57">
        <v>180.17281470401878</v>
      </c>
      <c r="I57" t="str">
        <f t="shared" si="0"/>
        <v>UP</v>
      </c>
      <c r="J57">
        <v>181.25979748528985</v>
      </c>
      <c r="K57">
        <v>176.0152171453343</v>
      </c>
      <c r="L57" t="str">
        <f t="shared" si="1"/>
        <v>UP</v>
      </c>
      <c r="M57" t="str">
        <f t="shared" si="2"/>
        <v>UP</v>
      </c>
      <c r="N57">
        <v>67.775503645377285</v>
      </c>
      <c r="O57" t="str">
        <f t="shared" si="3"/>
        <v>UP</v>
      </c>
      <c r="P57" t="str">
        <f t="shared" si="4"/>
        <v>UP</v>
      </c>
      <c r="Q57">
        <f t="shared" si="5"/>
        <v>4.9000000000000057</v>
      </c>
      <c r="R57">
        <f t="shared" si="6"/>
        <v>5.8000000000000114</v>
      </c>
      <c r="S57">
        <f t="shared" si="7"/>
        <v>0.84482758620689591</v>
      </c>
      <c r="T57" t="str">
        <f t="shared" si="8"/>
        <v>UP</v>
      </c>
      <c r="U57" t="str">
        <f t="shared" si="9"/>
        <v>UP</v>
      </c>
      <c r="V57">
        <v>177.60475230968245</v>
      </c>
      <c r="W57">
        <v>175.95075284906559</v>
      </c>
      <c r="X57">
        <f t="shared" si="10"/>
        <v>1.6539994606168591</v>
      </c>
      <c r="Y57">
        <v>0.92182406938868033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182.75</v>
      </c>
      <c r="D58">
        <v>183</v>
      </c>
      <c r="E58">
        <v>178</v>
      </c>
      <c r="F58">
        <v>179</v>
      </c>
      <c r="G58">
        <f>_xll.TA_TYPPRICE(D58,E58,F58)</f>
        <v>180</v>
      </c>
      <c r="H58">
        <v>180.08640735200939</v>
      </c>
      <c r="I58" t="str">
        <f t="shared" si="0"/>
        <v>DOWN</v>
      </c>
      <c r="J58">
        <v>181.64650915522543</v>
      </c>
      <c r="K58">
        <v>176.45628000192667</v>
      </c>
      <c r="L58" t="str">
        <f t="shared" si="1"/>
        <v>No Confirmation</v>
      </c>
      <c r="M58" t="str">
        <f t="shared" si="2"/>
        <v>No Trend</v>
      </c>
      <c r="N58">
        <v>52.632047101179658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5</v>
      </c>
      <c r="S58">
        <f t="shared" si="7"/>
        <v>0.2</v>
      </c>
      <c r="T58" t="str">
        <f t="shared" si="8"/>
        <v>No Indication</v>
      </c>
      <c r="U58" t="str">
        <f t="shared" si="9"/>
        <v>No T+M+I</v>
      </c>
      <c r="V58">
        <v>177.81940580050053</v>
      </c>
      <c r="W58">
        <v>176.17662300839407</v>
      </c>
      <c r="X58">
        <f t="shared" si="10"/>
        <v>1.6427827921064591</v>
      </c>
      <c r="Y58">
        <v>1.066015813932236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179.1</v>
      </c>
      <c r="D59">
        <v>179.7</v>
      </c>
      <c r="E59">
        <v>175.05</v>
      </c>
      <c r="F59">
        <v>176</v>
      </c>
      <c r="G59">
        <f>_xll.TA_TYPPRICE(D59,E59,F59)</f>
        <v>176.91666666666666</v>
      </c>
      <c r="H59">
        <v>178.50153700933802</v>
      </c>
      <c r="I59" t="str">
        <f t="shared" si="0"/>
        <v>DOWN</v>
      </c>
      <c r="J59">
        <v>181.21395156517534</v>
      </c>
      <c r="K59">
        <v>176.14377333483185</v>
      </c>
      <c r="L59" t="str">
        <f t="shared" si="1"/>
        <v>DOWN</v>
      </c>
      <c r="M59" t="str">
        <f t="shared" si="2"/>
        <v>DOWN</v>
      </c>
      <c r="N59">
        <v>41.141465055889036</v>
      </c>
      <c r="O59" t="str">
        <f t="shared" si="3"/>
        <v>No Momentum</v>
      </c>
      <c r="P59" t="str">
        <f t="shared" si="4"/>
        <v>No Trend + Momentum</v>
      </c>
      <c r="Q59">
        <f t="shared" si="5"/>
        <v>0.94999999999998863</v>
      </c>
      <c r="R59">
        <f t="shared" si="6"/>
        <v>4.6499999999999773</v>
      </c>
      <c r="S59">
        <f t="shared" si="7"/>
        <v>0.20430107526881575</v>
      </c>
      <c r="T59" t="str">
        <f t="shared" si="8"/>
        <v>No Indication</v>
      </c>
      <c r="U59" t="str">
        <f t="shared" si="9"/>
        <v>No T+M+I</v>
      </c>
      <c r="V59">
        <v>177.53949721580815</v>
      </c>
      <c r="W59">
        <v>176.1635398225871</v>
      </c>
      <c r="X59">
        <f t="shared" si="10"/>
        <v>1.3759573932210571</v>
      </c>
      <c r="Y59">
        <v>1.1280041297900003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177.8</v>
      </c>
      <c r="D60">
        <v>177.8</v>
      </c>
      <c r="E60">
        <v>172.1</v>
      </c>
      <c r="F60">
        <v>173</v>
      </c>
      <c r="G60">
        <f>_xll.TA_TYPPRICE(D60,E60,F60)</f>
        <v>174.29999999999998</v>
      </c>
      <c r="H60">
        <v>176.400768504669</v>
      </c>
      <c r="I60" t="str">
        <f t="shared" si="0"/>
        <v>DOWN</v>
      </c>
      <c r="J60">
        <v>180.45529566180304</v>
      </c>
      <c r="K60">
        <v>175.24515703820254</v>
      </c>
      <c r="L60" t="str">
        <f t="shared" si="1"/>
        <v>DOWN</v>
      </c>
      <c r="M60" t="str">
        <f t="shared" si="2"/>
        <v>DOWN</v>
      </c>
      <c r="N60">
        <v>32.321078429689123</v>
      </c>
      <c r="O60" t="str">
        <f t="shared" si="3"/>
        <v>DOWN</v>
      </c>
      <c r="P60" t="str">
        <f t="shared" si="4"/>
        <v>DOWN</v>
      </c>
      <c r="Q60">
        <f t="shared" si="5"/>
        <v>0.90000000000000568</v>
      </c>
      <c r="R60">
        <f t="shared" si="6"/>
        <v>5.7000000000000171</v>
      </c>
      <c r="S60">
        <f t="shared" si="7"/>
        <v>0.15789473684210578</v>
      </c>
      <c r="T60" t="str">
        <f t="shared" si="8"/>
        <v>DOWN</v>
      </c>
      <c r="U60" t="str">
        <f t="shared" si="9"/>
        <v>DOWN</v>
      </c>
      <c r="V60">
        <v>176.84111302876076</v>
      </c>
      <c r="W60">
        <v>175.92920353943251</v>
      </c>
      <c r="X60">
        <f t="shared" si="10"/>
        <v>0.91190948932825222</v>
      </c>
      <c r="Y60">
        <v>1.0847852016976507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174.05</v>
      </c>
      <c r="D61">
        <v>185.75</v>
      </c>
      <c r="E61">
        <v>172.5</v>
      </c>
      <c r="F61">
        <v>177</v>
      </c>
      <c r="G61">
        <f>_xll.TA_TYPPRICE(D61,E61,F61)</f>
        <v>178.41666666666666</v>
      </c>
      <c r="H61">
        <v>177.40871758566783</v>
      </c>
      <c r="I61" t="str">
        <f t="shared" si="0"/>
        <v>DOWN</v>
      </c>
      <c r="J61">
        <v>181.63189662584679</v>
      </c>
      <c r="K61">
        <v>174.63512214082419</v>
      </c>
      <c r="L61" t="str">
        <f t="shared" si="1"/>
        <v>No Confirmation</v>
      </c>
      <c r="M61" t="str">
        <f t="shared" si="2"/>
        <v>No Trend</v>
      </c>
      <c r="N61">
        <v>50.13780791802813</v>
      </c>
      <c r="O61" t="str">
        <f t="shared" si="3"/>
        <v>No Momentum</v>
      </c>
      <c r="P61" t="str">
        <f t="shared" si="4"/>
        <v>No Trend + Momentum</v>
      </c>
      <c r="Q61">
        <f t="shared" si="5"/>
        <v>4.5</v>
      </c>
      <c r="R61">
        <f t="shared" si="6"/>
        <v>13.25</v>
      </c>
      <c r="S61">
        <f t="shared" si="7"/>
        <v>0.33962264150943394</v>
      </c>
      <c r="T61" t="str">
        <f t="shared" si="8"/>
        <v>No Indication</v>
      </c>
      <c r="U61" t="str">
        <f t="shared" si="9"/>
        <v>No T+M+I</v>
      </c>
      <c r="V61">
        <v>176.86555717818217</v>
      </c>
      <c r="W61">
        <v>176.00852179577083</v>
      </c>
      <c r="X61">
        <f t="shared" si="10"/>
        <v>0.8570353824113397</v>
      </c>
      <c r="Y61">
        <v>1.0392352378403884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177.6</v>
      </c>
      <c r="D62">
        <v>180.45</v>
      </c>
      <c r="E62">
        <v>176.45</v>
      </c>
      <c r="F62">
        <v>176</v>
      </c>
      <c r="G62">
        <f>_xll.TA_TYPPRICE(D62,E62,F62)</f>
        <v>177.63333333333333</v>
      </c>
      <c r="H62">
        <v>177.52102545950058</v>
      </c>
      <c r="I62" t="str">
        <f t="shared" si="0"/>
        <v>DOWN</v>
      </c>
      <c r="J62">
        <v>181.36925293121416</v>
      </c>
      <c r="K62">
        <v>175.03842833175216</v>
      </c>
      <c r="L62" t="str">
        <f t="shared" si="1"/>
        <v>No Confirmation</v>
      </c>
      <c r="M62" t="str">
        <f t="shared" si="2"/>
        <v>No Trend</v>
      </c>
      <c r="N62">
        <v>46.326661919884742</v>
      </c>
      <c r="O62" t="str">
        <f t="shared" si="3"/>
        <v>No Momentum</v>
      </c>
      <c r="P62" t="str">
        <f t="shared" si="4"/>
        <v>No Trend + Momentum</v>
      </c>
      <c r="Q62">
        <f t="shared" si="5"/>
        <v>-0.44999999999998863</v>
      </c>
      <c r="R62">
        <f t="shared" si="6"/>
        <v>4</v>
      </c>
      <c r="S62">
        <f t="shared" si="7"/>
        <v>-0.11249999999999716</v>
      </c>
      <c r="T62" t="str">
        <f t="shared" si="8"/>
        <v>DOWN</v>
      </c>
      <c r="U62" t="str">
        <f t="shared" si="9"/>
        <v>No T+M+I</v>
      </c>
      <c r="V62">
        <v>176.73239453538491</v>
      </c>
      <c r="W62">
        <v>176.00789055163966</v>
      </c>
      <c r="X62">
        <f t="shared" si="10"/>
        <v>0.72450398374525093</v>
      </c>
      <c r="Y62">
        <v>0.97628898702136091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178</v>
      </c>
      <c r="D63">
        <v>182.3</v>
      </c>
      <c r="E63">
        <v>168.6</v>
      </c>
      <c r="F63">
        <v>170</v>
      </c>
      <c r="G63">
        <f>_xll.TA_TYPPRICE(D63,E63,F63)</f>
        <v>173.63333333333333</v>
      </c>
      <c r="H63">
        <v>175.57717939641697</v>
      </c>
      <c r="I63" t="str">
        <f t="shared" si="0"/>
        <v>DOWN</v>
      </c>
      <c r="J63">
        <v>181.57608561316658</v>
      </c>
      <c r="K63">
        <v>173.60766648025168</v>
      </c>
      <c r="L63" t="str">
        <f t="shared" si="1"/>
        <v>DOWN</v>
      </c>
      <c r="M63" t="str">
        <f t="shared" si="2"/>
        <v>DOWN</v>
      </c>
      <c r="N63">
        <v>29.505537136477162</v>
      </c>
      <c r="O63" t="str">
        <f t="shared" si="3"/>
        <v>DOWN</v>
      </c>
      <c r="P63" t="str">
        <f t="shared" si="4"/>
        <v>DOWN</v>
      </c>
      <c r="Q63">
        <f t="shared" si="5"/>
        <v>1.4000000000000057</v>
      </c>
      <c r="R63">
        <f t="shared" si="6"/>
        <v>13.700000000000017</v>
      </c>
      <c r="S63">
        <f t="shared" si="7"/>
        <v>0.1021897810218981</v>
      </c>
      <c r="T63" t="str">
        <f t="shared" si="8"/>
        <v>DOWN</v>
      </c>
      <c r="U63" t="str">
        <f t="shared" si="9"/>
        <v>DOWN</v>
      </c>
      <c r="V63">
        <v>175.69664152994108</v>
      </c>
      <c r="W63">
        <v>175.56286162188857</v>
      </c>
      <c r="X63">
        <f t="shared" si="10"/>
        <v>0.13377990805250306</v>
      </c>
      <c r="Y63">
        <v>0.80778717122758936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169.5</v>
      </c>
      <c r="D64">
        <v>174</v>
      </c>
      <c r="E64">
        <v>166</v>
      </c>
      <c r="F64">
        <v>167.55</v>
      </c>
      <c r="G64">
        <f>_xll.TA_TYPPRICE(D64,E64,F64)</f>
        <v>169.18333333333334</v>
      </c>
      <c r="H64">
        <v>172.38025636487515</v>
      </c>
      <c r="I64" t="str">
        <f t="shared" si="0"/>
        <v>DOWN</v>
      </c>
      <c r="J64">
        <v>179.89251103246289</v>
      </c>
      <c r="K64">
        <v>171.91707392908464</v>
      </c>
      <c r="L64" t="str">
        <f t="shared" si="1"/>
        <v>DOWN</v>
      </c>
      <c r="M64" t="str">
        <f t="shared" si="2"/>
        <v>DOWN</v>
      </c>
      <c r="N64">
        <v>24.892227246154651</v>
      </c>
      <c r="O64" t="str">
        <f t="shared" si="3"/>
        <v>DOWN</v>
      </c>
      <c r="P64" t="str">
        <f t="shared" si="4"/>
        <v>DOWN</v>
      </c>
      <c r="Q64">
        <f t="shared" si="5"/>
        <v>1.5500000000000114</v>
      </c>
      <c r="R64">
        <f t="shared" si="6"/>
        <v>8</v>
      </c>
      <c r="S64">
        <f t="shared" si="7"/>
        <v>0.19375000000000142</v>
      </c>
      <c r="T64" t="str">
        <f t="shared" si="8"/>
        <v>DOWN</v>
      </c>
      <c r="U64" t="str">
        <f t="shared" si="9"/>
        <v>DOWN</v>
      </c>
      <c r="V64">
        <v>174.4433120637963</v>
      </c>
      <c r="W64">
        <v>174.96931631656349</v>
      </c>
      <c r="X64">
        <f t="shared" si="10"/>
        <v>-0.5260042527671942</v>
      </c>
      <c r="Y64">
        <v>0.54102888642863267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168.95</v>
      </c>
      <c r="D65">
        <v>174</v>
      </c>
      <c r="E65">
        <v>167</v>
      </c>
      <c r="F65">
        <v>172.9</v>
      </c>
      <c r="G65">
        <f>_xll.TA_TYPPRICE(D65,E65,F65)</f>
        <v>171.29999999999998</v>
      </c>
      <c r="H65">
        <v>171.84012818243758</v>
      </c>
      <c r="I65" t="str">
        <f t="shared" si="0"/>
        <v>UP</v>
      </c>
      <c r="J65">
        <v>178.58306413636004</v>
      </c>
      <c r="K65">
        <v>170.82439083373251</v>
      </c>
      <c r="L65" t="str">
        <f t="shared" si="1"/>
        <v>No Confirmation</v>
      </c>
      <c r="M65" t="str">
        <f t="shared" si="2"/>
        <v>No Trend</v>
      </c>
      <c r="N65">
        <v>47.358646573150814</v>
      </c>
      <c r="O65" t="str">
        <f t="shared" si="3"/>
        <v>No Momentum</v>
      </c>
      <c r="P65" t="str">
        <f t="shared" si="4"/>
        <v>No Trend + Momentum</v>
      </c>
      <c r="Q65">
        <f t="shared" si="5"/>
        <v>5.9000000000000057</v>
      </c>
      <c r="R65">
        <f t="shared" si="6"/>
        <v>7</v>
      </c>
      <c r="S65">
        <f t="shared" si="7"/>
        <v>0.84285714285714364</v>
      </c>
      <c r="T65" t="str">
        <f t="shared" si="8"/>
        <v>UP</v>
      </c>
      <c r="U65" t="str">
        <f t="shared" si="9"/>
        <v>No T+M+I</v>
      </c>
      <c r="V65">
        <v>174.20587943859687</v>
      </c>
      <c r="W65">
        <v>174.81603362644768</v>
      </c>
      <c r="X65">
        <f t="shared" si="10"/>
        <v>-0.6101541878508101</v>
      </c>
      <c r="Y65">
        <v>0.31079227157274414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173.45</v>
      </c>
      <c r="D66">
        <v>176.8</v>
      </c>
      <c r="E66">
        <v>171.15</v>
      </c>
      <c r="F66">
        <v>172</v>
      </c>
      <c r="G66">
        <f>_xll.TA_TYPPRICE(D66,E66,F66)</f>
        <v>173.31666666666669</v>
      </c>
      <c r="H66">
        <v>172.57839742455212</v>
      </c>
      <c r="I66" t="str">
        <f t="shared" si="0"/>
        <v>DOWN</v>
      </c>
      <c r="J66">
        <v>178.18682766161336</v>
      </c>
      <c r="K66">
        <v>170.8967484262364</v>
      </c>
      <c r="L66" t="str">
        <f t="shared" si="1"/>
        <v>No Confirmation</v>
      </c>
      <c r="M66" t="str">
        <f t="shared" si="2"/>
        <v>No Trend</v>
      </c>
      <c r="N66">
        <v>44.556087560786729</v>
      </c>
      <c r="O66" t="str">
        <f t="shared" si="3"/>
        <v>No Momentum</v>
      </c>
      <c r="P66" t="str">
        <f t="shared" si="4"/>
        <v>No Trend + Momentum</v>
      </c>
      <c r="Q66">
        <f t="shared" si="5"/>
        <v>0.84999999999999432</v>
      </c>
      <c r="R66">
        <f t="shared" si="6"/>
        <v>5.6500000000000057</v>
      </c>
      <c r="S66">
        <f t="shared" si="7"/>
        <v>0.15044247787610504</v>
      </c>
      <c r="T66" t="str">
        <f t="shared" si="8"/>
        <v>DOWN</v>
      </c>
      <c r="U66" t="str">
        <f t="shared" si="9"/>
        <v>No T+M+I</v>
      </c>
      <c r="V66">
        <v>173.86651337112042</v>
      </c>
      <c r="W66">
        <v>174.60743854300711</v>
      </c>
      <c r="X66">
        <f t="shared" si="10"/>
        <v>-0.74092517188668694</v>
      </c>
      <c r="Y66">
        <v>0.10044878288085793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172.4</v>
      </c>
      <c r="D67">
        <v>178.4</v>
      </c>
      <c r="E67">
        <v>171</v>
      </c>
      <c r="F67">
        <v>177.85</v>
      </c>
      <c r="G67">
        <f>_xll.TA_TYPPRICE(D67,E67,F67)</f>
        <v>175.75</v>
      </c>
      <c r="H67">
        <v>174.16419871227606</v>
      </c>
      <c r="I67" t="str">
        <f t="shared" ref="I67:I82" si="20">IF(F67&gt;H67,"UP","DOWN")</f>
        <v>UP</v>
      </c>
      <c r="J67">
        <v>178.23419929236596</v>
      </c>
      <c r="K67">
        <v>170.91969322040609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62.558538779382445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6.8499999999999943</v>
      </c>
      <c r="R67">
        <f t="shared" ref="R67:R82" si="26">D67-E67</f>
        <v>7.4000000000000057</v>
      </c>
      <c r="S67">
        <f t="shared" ref="S67:S82" si="27">Q67/R67</f>
        <v>0.92567567567567421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No T+M+I</v>
      </c>
      <c r="V67">
        <v>174.47935746787113</v>
      </c>
      <c r="W67">
        <v>174.84762828056213</v>
      </c>
      <c r="X67">
        <f t="shared" ref="X67:X82" si="30">V67-W67</f>
        <v>-0.36827081269100859</v>
      </c>
      <c r="Y67">
        <v>6.7048637664846311E-3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178.2</v>
      </c>
      <c r="D68">
        <v>179.6</v>
      </c>
      <c r="E68">
        <v>173</v>
      </c>
      <c r="F68">
        <v>174</v>
      </c>
      <c r="G68">
        <f>_xll.TA_TYPPRICE(D68,E68,F68)</f>
        <v>175.53333333333333</v>
      </c>
      <c r="H68">
        <v>174.84876602280468</v>
      </c>
      <c r="I68" t="str">
        <f t="shared" si="20"/>
        <v>DOWN</v>
      </c>
      <c r="J68">
        <v>178.53771056072907</v>
      </c>
      <c r="K68">
        <v>171.38198361587141</v>
      </c>
      <c r="L68" t="str">
        <f t="shared" si="21"/>
        <v>No Confirmation</v>
      </c>
      <c r="M68" t="str">
        <f t="shared" si="22"/>
        <v>No Trend</v>
      </c>
      <c r="N68">
        <v>49.370980244831912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</v>
      </c>
      <c r="R68">
        <f t="shared" si="26"/>
        <v>6.5999999999999943</v>
      </c>
      <c r="S68">
        <f t="shared" si="27"/>
        <v>0.15151515151515166</v>
      </c>
      <c r="T68" t="str">
        <f t="shared" si="28"/>
        <v>DOWN</v>
      </c>
      <c r="U68" t="str">
        <f t="shared" si="29"/>
        <v>No T+M+I</v>
      </c>
      <c r="V68">
        <v>174.40561016512171</v>
      </c>
      <c r="W68">
        <v>174.78484100052049</v>
      </c>
      <c r="X68">
        <f t="shared" si="30"/>
        <v>-0.37923083539877211</v>
      </c>
      <c r="Y68">
        <v>-7.0482276066566721E-2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172.55</v>
      </c>
      <c r="D69">
        <v>174</v>
      </c>
      <c r="E69">
        <v>170.9</v>
      </c>
      <c r="F69">
        <v>172.5</v>
      </c>
      <c r="G69">
        <f>_xll.TA_TYPPRICE(D69,E69,F69)</f>
        <v>172.46666666666667</v>
      </c>
      <c r="H69">
        <v>173.65771634473566</v>
      </c>
      <c r="I69" t="str">
        <f t="shared" si="20"/>
        <v>DOWN</v>
      </c>
      <c r="J69">
        <v>177.52933043612262</v>
      </c>
      <c r="K69">
        <v>171.27487614567775</v>
      </c>
      <c r="L69" t="str">
        <f t="shared" si="21"/>
        <v>No Confirmation</v>
      </c>
      <c r="M69" t="str">
        <f t="shared" si="22"/>
        <v>No Trend</v>
      </c>
      <c r="N69">
        <v>44.77427257324225</v>
      </c>
      <c r="O69" t="str">
        <f t="shared" si="23"/>
        <v>No Momentum</v>
      </c>
      <c r="P69" t="str">
        <f t="shared" si="24"/>
        <v>No Trend + Momentum</v>
      </c>
      <c r="Q69">
        <f t="shared" si="25"/>
        <v>1.5999999999999943</v>
      </c>
      <c r="R69">
        <f t="shared" si="26"/>
        <v>3.0999999999999943</v>
      </c>
      <c r="S69">
        <f t="shared" si="27"/>
        <v>0.51612903225806361</v>
      </c>
      <c r="T69" t="str">
        <f t="shared" si="28"/>
        <v>No Indication</v>
      </c>
      <c r="U69" t="str">
        <f t="shared" si="29"/>
        <v>No T+M+I</v>
      </c>
      <c r="V69">
        <v>174.11243937048761</v>
      </c>
      <c r="W69">
        <v>174.61559351900044</v>
      </c>
      <c r="X69">
        <f t="shared" si="30"/>
        <v>-0.50315414851283435</v>
      </c>
      <c r="Y69">
        <v>-0.15701665055582026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</v>
      </c>
      <c r="D70">
        <v>175.5</v>
      </c>
      <c r="E70">
        <v>169.1</v>
      </c>
      <c r="F70">
        <v>169.95</v>
      </c>
      <c r="G70">
        <f>_xll.TA_TYPPRICE(D70,E70,F70)</f>
        <v>171.51666666666665</v>
      </c>
      <c r="H70">
        <v>172.58719150570116</v>
      </c>
      <c r="I70" t="str">
        <f t="shared" si="20"/>
        <v>DOWN</v>
      </c>
      <c r="J70">
        <v>177.07836811698425</v>
      </c>
      <c r="K70">
        <v>170.79157033552713</v>
      </c>
      <c r="L70" t="str">
        <f t="shared" si="21"/>
        <v>DOWN</v>
      </c>
      <c r="M70" t="str">
        <f t="shared" si="22"/>
        <v>DOWN</v>
      </c>
      <c r="N70">
        <v>37.378892490526219</v>
      </c>
      <c r="O70" t="str">
        <f t="shared" si="23"/>
        <v>DOWN</v>
      </c>
      <c r="P70" t="str">
        <f t="shared" si="24"/>
        <v>DOWN</v>
      </c>
      <c r="Q70">
        <f t="shared" si="25"/>
        <v>0.84999999999999432</v>
      </c>
      <c r="R70">
        <f t="shared" si="26"/>
        <v>6.4000000000000057</v>
      </c>
      <c r="S70">
        <f t="shared" si="27"/>
        <v>0.132812499999999</v>
      </c>
      <c r="T70" t="str">
        <f t="shared" si="28"/>
        <v>DOWN</v>
      </c>
      <c r="U70" t="str">
        <f t="shared" si="29"/>
        <v>DOWN</v>
      </c>
      <c r="V70">
        <v>173.47206408272029</v>
      </c>
      <c r="W70">
        <v>174.26999399907447</v>
      </c>
      <c r="X70">
        <f t="shared" si="30"/>
        <v>-0.7979299163541782</v>
      </c>
      <c r="Y70">
        <v>-0.28519930371549185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171.8</v>
      </c>
      <c r="D71">
        <v>171.9</v>
      </c>
      <c r="E71">
        <v>166.5</v>
      </c>
      <c r="F71">
        <v>166.5</v>
      </c>
      <c r="G71">
        <f>_xll.TA_TYPPRICE(D71,E71,F71)</f>
        <v>168.29999999999998</v>
      </c>
      <c r="H71">
        <v>170.44359575285057</v>
      </c>
      <c r="I71" t="str">
        <f t="shared" si="20"/>
        <v>DOWN</v>
      </c>
      <c r="J71">
        <v>175.92761964654332</v>
      </c>
      <c r="K71">
        <v>169.83788803874333</v>
      </c>
      <c r="L71" t="str">
        <f t="shared" si="21"/>
        <v>DOWN</v>
      </c>
      <c r="M71" t="str">
        <f t="shared" si="22"/>
        <v>DOWN</v>
      </c>
      <c r="N71">
        <v>29.217504747554152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5.4000000000000057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172.39943883922487</v>
      </c>
      <c r="W71">
        <v>173.69443888803193</v>
      </c>
      <c r="X71">
        <f t="shared" si="30"/>
        <v>-1.2950000488070543</v>
      </c>
      <c r="Y71">
        <v>-0.48715945273380434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166.7</v>
      </c>
      <c r="D72">
        <v>169.75</v>
      </c>
      <c r="E72">
        <v>164.05</v>
      </c>
      <c r="F72">
        <v>169</v>
      </c>
      <c r="G72">
        <f>_xll.TA_TYPPRICE(D72,E72,F72)</f>
        <v>167.6</v>
      </c>
      <c r="H72">
        <v>169.0217978764253</v>
      </c>
      <c r="I72" t="str">
        <f t="shared" si="20"/>
        <v>DOWN</v>
      </c>
      <c r="J72">
        <v>174.55481528064482</v>
      </c>
      <c r="K72">
        <v>168.55169069680036</v>
      </c>
      <c r="L72" t="str">
        <f t="shared" si="21"/>
        <v>No Confirmation</v>
      </c>
      <c r="M72" t="str">
        <f t="shared" si="22"/>
        <v>No Trend</v>
      </c>
      <c r="N72">
        <v>40.904950529337142</v>
      </c>
      <c r="O72" t="str">
        <f t="shared" si="23"/>
        <v>No Momentum</v>
      </c>
      <c r="P72" t="str">
        <f t="shared" si="24"/>
        <v>No Trend + Momentum</v>
      </c>
      <c r="Q72">
        <f t="shared" si="25"/>
        <v>4.9499999999999886</v>
      </c>
      <c r="R72">
        <f t="shared" si="26"/>
        <v>5.6999999999999886</v>
      </c>
      <c r="S72">
        <f t="shared" si="27"/>
        <v>0.86842105263157865</v>
      </c>
      <c r="T72" t="str">
        <f t="shared" si="28"/>
        <v>UP</v>
      </c>
      <c r="U72" t="str">
        <f t="shared" si="29"/>
        <v>No T+M+I</v>
      </c>
      <c r="V72">
        <v>171.87644824857489</v>
      </c>
      <c r="W72">
        <v>173.34670267410362</v>
      </c>
      <c r="X72">
        <f t="shared" si="30"/>
        <v>-1.4702544255287364</v>
      </c>
      <c r="Y72">
        <v>-0.6837784472927908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168.9</v>
      </c>
      <c r="D73">
        <v>169.5</v>
      </c>
      <c r="E73">
        <v>166</v>
      </c>
      <c r="F73">
        <v>168.7</v>
      </c>
      <c r="G73">
        <f>_xll.TA_TYPPRICE(D73,E73,F73)</f>
        <v>168.06666666666666</v>
      </c>
      <c r="H73">
        <v>168.54423227154598</v>
      </c>
      <c r="I73" t="str">
        <f t="shared" si="20"/>
        <v>UP</v>
      </c>
      <c r="J73">
        <v>173.43152299605708</v>
      </c>
      <c r="K73">
        <v>167.98464831973362</v>
      </c>
      <c r="L73" t="str">
        <f t="shared" si="21"/>
        <v>No Confirmation</v>
      </c>
      <c r="M73" t="str">
        <f t="shared" si="22"/>
        <v>No Trend</v>
      </c>
      <c r="N73">
        <v>39.916316717170901</v>
      </c>
      <c r="O73" t="str">
        <f t="shared" si="23"/>
        <v>DOWN</v>
      </c>
      <c r="P73" t="str">
        <f t="shared" si="24"/>
        <v>No Trend + Momentum</v>
      </c>
      <c r="Q73">
        <f t="shared" si="25"/>
        <v>2.6999999999999886</v>
      </c>
      <c r="R73">
        <f t="shared" si="26"/>
        <v>3.5</v>
      </c>
      <c r="S73">
        <f t="shared" si="27"/>
        <v>0.77142857142856813</v>
      </c>
      <c r="T73" t="str">
        <f t="shared" si="28"/>
        <v>No Indication</v>
      </c>
      <c r="U73" t="str">
        <f t="shared" si="29"/>
        <v>No T+M+I</v>
      </c>
      <c r="V73">
        <v>171.3877639026403</v>
      </c>
      <c r="W73">
        <v>173.00250247602187</v>
      </c>
      <c r="X73">
        <f t="shared" si="30"/>
        <v>-1.6147385733815725</v>
      </c>
      <c r="Y73">
        <v>-0.86997047251054715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165.05</v>
      </c>
      <c r="D74">
        <v>168.8</v>
      </c>
      <c r="E74">
        <v>161.05000000000001</v>
      </c>
      <c r="F74">
        <v>162.30000000000001</v>
      </c>
      <c r="G74">
        <f>_xll.TA_TYPPRICE(D74,E74,F74)</f>
        <v>164.05</v>
      </c>
      <c r="H74">
        <v>166.297116135773</v>
      </c>
      <c r="I74" t="str">
        <f t="shared" si="20"/>
        <v>DOWN</v>
      </c>
      <c r="J74">
        <v>172.40229566359994</v>
      </c>
      <c r="K74">
        <v>166.44361535979283</v>
      </c>
      <c r="L74" t="str">
        <f t="shared" si="21"/>
        <v>DOWN</v>
      </c>
      <c r="M74" t="str">
        <f t="shared" si="22"/>
        <v>DOWN</v>
      </c>
      <c r="N74">
        <v>24.272497573175578</v>
      </c>
      <c r="O74" t="str">
        <f t="shared" si="23"/>
        <v>DOWN</v>
      </c>
      <c r="P74" t="str">
        <f t="shared" si="24"/>
        <v>DOWN</v>
      </c>
      <c r="Q74">
        <f t="shared" si="25"/>
        <v>1.25</v>
      </c>
      <c r="R74">
        <f t="shared" si="26"/>
        <v>7.75</v>
      </c>
      <c r="S74">
        <f t="shared" si="27"/>
        <v>0.16129032258064516</v>
      </c>
      <c r="T74" t="str">
        <f t="shared" si="28"/>
        <v>DOWN</v>
      </c>
      <c r="U74" t="str">
        <f t="shared" si="29"/>
        <v>DOWN</v>
      </c>
      <c r="V74">
        <v>169.98964637915719</v>
      </c>
      <c r="W74">
        <v>172.20972451483507</v>
      </c>
      <c r="X74">
        <f t="shared" si="30"/>
        <v>-2.2200781356778805</v>
      </c>
      <c r="Y74">
        <v>-1.1399920051440138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167.9</v>
      </c>
      <c r="AE74">
        <f t="shared" si="36"/>
        <v>165.85000000000002</v>
      </c>
      <c r="AF74">
        <f t="shared" si="37"/>
        <v>164.95000000000002</v>
      </c>
      <c r="AG74">
        <f t="shared" si="38"/>
        <v>164</v>
      </c>
    </row>
    <row r="75" spans="1:33" x14ac:dyDescent="0.25">
      <c r="A75" t="s">
        <v>5</v>
      </c>
      <c r="B75" s="1">
        <v>42961</v>
      </c>
      <c r="C75">
        <v>163.80000000000001</v>
      </c>
      <c r="D75">
        <v>167.9</v>
      </c>
      <c r="E75">
        <v>163</v>
      </c>
      <c r="F75">
        <v>164.45</v>
      </c>
      <c r="G75">
        <f>_xll.TA_TYPPRICE(D75,E75,F75)</f>
        <v>165.11666666666665</v>
      </c>
      <c r="H75">
        <v>165.70689140121982</v>
      </c>
      <c r="I75" t="str">
        <f t="shared" si="20"/>
        <v>DOWN</v>
      </c>
      <c r="J75">
        <v>171.40178551613329</v>
      </c>
      <c r="K75">
        <v>165.67836750206109</v>
      </c>
      <c r="L75" t="str">
        <f t="shared" si="21"/>
        <v>DOWN</v>
      </c>
      <c r="M75" t="str">
        <f t="shared" si="22"/>
        <v>DOWN</v>
      </c>
      <c r="N75">
        <v>34.97406582422304</v>
      </c>
      <c r="O75" t="str">
        <f t="shared" si="23"/>
        <v>DOWN</v>
      </c>
      <c r="P75" t="str">
        <f t="shared" si="24"/>
        <v>DOWN</v>
      </c>
      <c r="Q75">
        <f t="shared" si="25"/>
        <v>1.4499999999999886</v>
      </c>
      <c r="R75">
        <f t="shared" si="26"/>
        <v>4.9000000000000057</v>
      </c>
      <c r="S75">
        <f t="shared" si="27"/>
        <v>0.29591836734693611</v>
      </c>
      <c r="T75" t="str">
        <f t="shared" si="28"/>
        <v>No Indication</v>
      </c>
      <c r="U75" t="str">
        <f t="shared" si="29"/>
        <v>No T+M+I</v>
      </c>
      <c r="V75">
        <v>169.13739309005609</v>
      </c>
      <c r="W75">
        <v>171.63493010632877</v>
      </c>
      <c r="X75">
        <f t="shared" si="30"/>
        <v>-2.4975370162726733</v>
      </c>
      <c r="Y75">
        <v>-1.4115010073697456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166.45</v>
      </c>
      <c r="D76">
        <v>176.55</v>
      </c>
      <c r="E76">
        <v>163.25</v>
      </c>
      <c r="F76">
        <v>174.05</v>
      </c>
      <c r="G76">
        <f>_xll.TA_TYPPRICE(D76,E76,F76)</f>
        <v>171.28333333333333</v>
      </c>
      <c r="H76">
        <v>168.49511236727659</v>
      </c>
      <c r="I76" t="str">
        <f t="shared" si="20"/>
        <v>UP</v>
      </c>
      <c r="J76">
        <v>172.54583317921478</v>
      </c>
      <c r="K76">
        <v>165.13873027938084</v>
      </c>
      <c r="L76" t="str">
        <f t="shared" si="21"/>
        <v>UP</v>
      </c>
      <c r="M76" t="str">
        <f t="shared" si="22"/>
        <v>UP</v>
      </c>
      <c r="N76">
        <v>63.647173362754558</v>
      </c>
      <c r="O76" t="str">
        <f t="shared" si="23"/>
        <v>UP</v>
      </c>
      <c r="P76" t="str">
        <f t="shared" si="24"/>
        <v>UP</v>
      </c>
      <c r="Q76">
        <f t="shared" si="25"/>
        <v>10.800000000000011</v>
      </c>
      <c r="R76">
        <f t="shared" si="26"/>
        <v>13.300000000000011</v>
      </c>
      <c r="S76">
        <f t="shared" si="27"/>
        <v>0.8120300751879701</v>
      </c>
      <c r="T76" t="str">
        <f t="shared" si="28"/>
        <v>UP</v>
      </c>
      <c r="U76" t="str">
        <f t="shared" si="29"/>
        <v>UP</v>
      </c>
      <c r="V76">
        <v>169.89317876850902</v>
      </c>
      <c r="W76">
        <v>171.81382417252664</v>
      </c>
      <c r="X76">
        <f t="shared" si="30"/>
        <v>-1.9206454040176197</v>
      </c>
      <c r="Y76">
        <v>-1.5133298866993203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174.9</v>
      </c>
      <c r="D77">
        <v>175.45</v>
      </c>
      <c r="E77">
        <v>169.8</v>
      </c>
      <c r="F77">
        <v>170.75</v>
      </c>
      <c r="G77">
        <f>_xll.TA_TYPPRICE(D77,E77,F77)</f>
        <v>172</v>
      </c>
      <c r="H77">
        <v>170.2475561836383</v>
      </c>
      <c r="I77" t="str">
        <f t="shared" si="20"/>
        <v>UP</v>
      </c>
      <c r="J77">
        <v>173.19120358383373</v>
      </c>
      <c r="K77">
        <v>166.174567995074</v>
      </c>
      <c r="L77" t="str">
        <f t="shared" si="21"/>
        <v>No Confirmation</v>
      </c>
      <c r="M77" t="str">
        <f t="shared" si="22"/>
        <v>No Trend</v>
      </c>
      <c r="N77">
        <v>53.508842902324595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0.94999999999998863</v>
      </c>
      <c r="R77">
        <f t="shared" si="26"/>
        <v>5.6499999999999773</v>
      </c>
      <c r="S77">
        <f t="shared" si="27"/>
        <v>0.16814159292035263</v>
      </c>
      <c r="T77" t="str">
        <f t="shared" si="28"/>
        <v>DOWN</v>
      </c>
      <c r="U77" t="str">
        <f t="shared" si="29"/>
        <v>No T+M+I</v>
      </c>
      <c r="V77">
        <v>170.02499741950763</v>
      </c>
      <c r="W77">
        <v>171.73502238196912</v>
      </c>
      <c r="X77">
        <f t="shared" si="30"/>
        <v>-1.7100249624614889</v>
      </c>
      <c r="Y77">
        <v>-1.5526689018517541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169.8</v>
      </c>
      <c r="D78">
        <v>172.85</v>
      </c>
      <c r="E78">
        <v>167.55</v>
      </c>
      <c r="F78">
        <v>170.85</v>
      </c>
      <c r="G78">
        <f>_xll.TA_TYPPRICE(D78,E78,F78)</f>
        <v>170.41666666666666</v>
      </c>
      <c r="H78">
        <v>170.33211142515248</v>
      </c>
      <c r="I78" t="str">
        <f t="shared" si="20"/>
        <v>UP</v>
      </c>
      <c r="J78">
        <v>173.11538056520402</v>
      </c>
      <c r="K78">
        <v>166.48021955172422</v>
      </c>
      <c r="L78" t="str">
        <f t="shared" si="21"/>
        <v>No Confirmation</v>
      </c>
      <c r="M78" t="str">
        <f t="shared" si="22"/>
        <v>No Trend</v>
      </c>
      <c r="N78">
        <v>53.7876740096535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3.2999999999999829</v>
      </c>
      <c r="R78">
        <f t="shared" si="26"/>
        <v>5.2999999999999829</v>
      </c>
      <c r="S78">
        <f t="shared" si="27"/>
        <v>0.62264150943396102</v>
      </c>
      <c r="T78" t="str">
        <f t="shared" si="28"/>
        <v>No Indication</v>
      </c>
      <c r="U78" t="str">
        <f t="shared" si="29"/>
        <v>No T+M+I</v>
      </c>
      <c r="V78">
        <v>170.15192089342952</v>
      </c>
      <c r="W78">
        <v>171.66946516848992</v>
      </c>
      <c r="X78">
        <f t="shared" si="30"/>
        <v>-1.517544275060402</v>
      </c>
      <c r="Y78">
        <v>-1.5456439764934837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171</v>
      </c>
      <c r="D79">
        <v>174.55</v>
      </c>
      <c r="E79">
        <v>169.45</v>
      </c>
      <c r="F79">
        <v>170.5</v>
      </c>
      <c r="G79">
        <f>_xll.TA_TYPPRICE(D79,E79,F79)</f>
        <v>171.5</v>
      </c>
      <c r="H79">
        <v>170.91605571257622</v>
      </c>
      <c r="I79" t="str">
        <f t="shared" si="20"/>
        <v>DOWN</v>
      </c>
      <c r="J79">
        <v>173.43418488404757</v>
      </c>
      <c r="K79">
        <v>167.14017076245216</v>
      </c>
      <c r="L79" t="str">
        <f t="shared" si="21"/>
        <v>No Confirmation</v>
      </c>
      <c r="M79" t="str">
        <f t="shared" si="22"/>
        <v>No Trend</v>
      </c>
      <c r="N79">
        <v>52.412419326603697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1.0500000000000114</v>
      </c>
      <c r="R79">
        <f t="shared" si="26"/>
        <v>5.1000000000000227</v>
      </c>
      <c r="S79">
        <f t="shared" si="27"/>
        <v>0.20588235294117779</v>
      </c>
      <c r="T79" t="str">
        <f t="shared" si="28"/>
        <v>No Indication</v>
      </c>
      <c r="U79" t="str">
        <f t="shared" si="29"/>
        <v>No T+M+I</v>
      </c>
      <c r="V79">
        <v>170.20547152520959</v>
      </c>
      <c r="W79">
        <v>171.58283811897215</v>
      </c>
      <c r="X79">
        <f t="shared" si="30"/>
        <v>-1.3773665937625594</v>
      </c>
      <c r="Y79">
        <v>-1.5119884999472988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170.55</v>
      </c>
      <c r="D80">
        <v>172.2</v>
      </c>
      <c r="E80">
        <v>167</v>
      </c>
      <c r="F80">
        <v>172</v>
      </c>
      <c r="G80">
        <f>_xll.TA_TYPPRICE(D80,E80,F80)</f>
        <v>170.4</v>
      </c>
      <c r="H80">
        <v>170.65802785628813</v>
      </c>
      <c r="I80" t="str">
        <f t="shared" si="20"/>
        <v>UP</v>
      </c>
      <c r="J80">
        <v>173.15992157648145</v>
      </c>
      <c r="K80">
        <v>167.10902170412945</v>
      </c>
      <c r="L80" t="str">
        <f t="shared" si="21"/>
        <v>No Confirmation</v>
      </c>
      <c r="M80" t="str">
        <f t="shared" si="22"/>
        <v>No Trend</v>
      </c>
      <c r="N80">
        <v>58.145357206459103</v>
      </c>
      <c r="O80" t="str">
        <f t="shared" si="23"/>
        <v>No Momentum</v>
      </c>
      <c r="P80" t="str">
        <f t="shared" si="24"/>
        <v>No Trend + Momentum</v>
      </c>
      <c r="Q80">
        <f t="shared" si="25"/>
        <v>5</v>
      </c>
      <c r="R80">
        <f t="shared" si="26"/>
        <v>5.1999999999999886</v>
      </c>
      <c r="S80">
        <f t="shared" si="27"/>
        <v>0.96153846153846367</v>
      </c>
      <c r="T80" t="str">
        <f t="shared" si="28"/>
        <v>UP</v>
      </c>
      <c r="U80" t="str">
        <f t="shared" si="29"/>
        <v>No T+M+I</v>
      </c>
      <c r="V80">
        <v>170.48155282902349</v>
      </c>
      <c r="W80">
        <v>171.61373899904828</v>
      </c>
      <c r="X80">
        <f t="shared" si="30"/>
        <v>-1.132186170024795</v>
      </c>
      <c r="Y80">
        <v>-1.436028033962798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172</v>
      </c>
      <c r="D81">
        <v>173.9</v>
      </c>
      <c r="E81">
        <v>168.7</v>
      </c>
      <c r="F81">
        <v>169.25</v>
      </c>
      <c r="G81">
        <f>_xll.TA_TYPPRICE(D81,E81,F81)</f>
        <v>170.61666666666667</v>
      </c>
      <c r="H81">
        <v>170.6373472614774</v>
      </c>
      <c r="I81" t="str">
        <f t="shared" si="20"/>
        <v>DOWN</v>
      </c>
      <c r="J81">
        <v>173.32438344837448</v>
      </c>
      <c r="K81">
        <v>167.46257243654512</v>
      </c>
      <c r="L81" t="str">
        <f t="shared" si="21"/>
        <v>No Confirmation</v>
      </c>
      <c r="M81" t="str">
        <f t="shared" si="22"/>
        <v>No Trend</v>
      </c>
      <c r="N81">
        <v>45.5656024548489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0.55000000000001137</v>
      </c>
      <c r="R81">
        <f t="shared" si="26"/>
        <v>5.2000000000000171</v>
      </c>
      <c r="S81">
        <f t="shared" si="27"/>
        <v>0.10576923076923261</v>
      </c>
      <c r="T81" t="str">
        <f t="shared" si="28"/>
        <v>DOWN</v>
      </c>
      <c r="U81" t="str">
        <f t="shared" si="29"/>
        <v>No T+M+I</v>
      </c>
      <c r="V81">
        <v>170.29208316301987</v>
      </c>
      <c r="W81">
        <v>171.438647221341</v>
      </c>
      <c r="X81">
        <f t="shared" si="30"/>
        <v>-1.1465640583211325</v>
      </c>
      <c r="Y81">
        <v>-1.378135238834465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169.95</v>
      </c>
      <c r="D82">
        <v>171.75</v>
      </c>
      <c r="E82">
        <v>168.15</v>
      </c>
      <c r="F82">
        <v>168.55</v>
      </c>
      <c r="G82">
        <f>_xll.TA_TYPPRICE(D82,E82,F82)</f>
        <v>169.48333333333332</v>
      </c>
      <c r="H82">
        <v>170.06034029740536</v>
      </c>
      <c r="I82" t="str">
        <f t="shared" si="20"/>
        <v>DOWN</v>
      </c>
      <c r="J82">
        <v>172.97452045984681</v>
      </c>
      <c r="K82">
        <v>167.61533411731287</v>
      </c>
      <c r="L82" t="str">
        <f t="shared" si="21"/>
        <v>No Confirmation</v>
      </c>
      <c r="M82" t="str">
        <f t="shared" si="22"/>
        <v>No Trend</v>
      </c>
      <c r="N82">
        <v>42.630944781527177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0.40000000000000568</v>
      </c>
      <c r="R82">
        <f t="shared" si="26"/>
        <v>3.5999999999999943</v>
      </c>
      <c r="S82">
        <f t="shared" si="27"/>
        <v>0.11111111111111287</v>
      </c>
      <c r="T82" t="str">
        <f t="shared" si="28"/>
        <v>DOWN</v>
      </c>
      <c r="U82" t="str">
        <f t="shared" si="29"/>
        <v>No T+M+I</v>
      </c>
      <c r="V82">
        <v>170.02407036870912</v>
      </c>
      <c r="W82">
        <v>171.22467335309352</v>
      </c>
      <c r="X82">
        <f t="shared" si="30"/>
        <v>-1.2006029843844033</v>
      </c>
      <c r="Y82">
        <v>-1.3426287879444527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2017-07-05T05:01:09Z</dcterms:created>
  <dcterms:modified xsi:type="dcterms:W3CDTF">2017-08-26T06:06:27Z</dcterms:modified>
</cp:coreProperties>
</file>