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13" i="1"/>
  <c r="K27" i="1"/>
  <c r="K4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11" i="1"/>
  <c r="G6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7" i="1" l="1"/>
  <c r="AH33" i="1"/>
  <c r="AH13" i="1"/>
  <c r="AH42" i="1"/>
  <c r="AH26" i="1"/>
  <c r="AH10" i="1"/>
  <c r="AH6" i="1"/>
  <c r="AH53" i="1"/>
  <c r="AH15" i="1"/>
  <c r="AH28" i="1"/>
  <c r="AH20" i="1"/>
  <c r="AH8" i="1"/>
  <c r="AH41" i="1"/>
  <c r="AH52" i="1" l="1"/>
  <c r="AH16" i="1"/>
  <c r="AH25" i="1"/>
  <c r="AH44" i="1"/>
  <c r="AH30" i="1"/>
  <c r="AH18" i="1"/>
  <c r="AH50" i="1"/>
  <c r="AH35" i="1"/>
  <c r="AH11" i="1"/>
  <c r="AH29" i="1"/>
  <c r="AH5" i="1"/>
  <c r="AH12" i="1"/>
  <c r="AH48" i="1"/>
  <c r="AH32" i="1"/>
  <c r="AH9" i="1"/>
  <c r="AH51" i="1"/>
  <c r="AH24" i="1"/>
  <c r="AH14" i="1"/>
  <c r="AH31" i="1"/>
  <c r="AH27" i="1"/>
  <c r="AH36" i="1"/>
  <c r="AH40" i="1"/>
  <c r="AH39" i="1"/>
  <c r="AH23" i="1"/>
  <c r="AH7" i="1"/>
  <c r="AH3" i="1"/>
  <c r="AH55" i="1"/>
  <c r="AH4" i="1"/>
  <c r="AH56" i="1"/>
  <c r="AH46" i="1"/>
  <c r="AH43" i="1"/>
  <c r="AH19" i="1"/>
  <c r="AH21" i="1"/>
  <c r="AH38" i="1"/>
  <c r="AH54" i="1"/>
  <c r="AH45" i="1"/>
  <c r="AH37" i="1"/>
  <c r="AH22" i="1"/>
  <c r="AH49" i="1"/>
  <c r="AH17" i="1"/>
  <c r="AH34" i="1"/>
  <c r="AH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<sst xmlns="http://schemas.openxmlformats.org/spreadsheetml/2006/main" count="115" uniqueCount="35">
  <si>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</si>
  <si>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</si>
  <si>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</si>
  <si>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</si>
  <si>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</si>
  <si>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ADANIENT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</si>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</sst>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109.85</v>
      </c>
      <c r="D2">
        <v>116.3</v>
      </c>
      <c r="E2">
        <v>106.55</v>
      </c>
      <c r="F2">
        <v>113</v>
      </c>
      <c r="G2">
        <f>_xll.TA_TYPPRICE(D2,E2,F2)</f>
        <v>111.95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6.4500000000000028</v>
      </c>
      <c r="R2">
        <f>D2-E2</f>
        <v>9.75</v>
      </c>
      <c r="S2">
        <f>Q2/R2</f>
        <v>0.66153846153846185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113.85</v>
      </c>
      <c r="D3">
        <v>115.9</v>
      </c>
      <c r="E3">
        <v>109.8</v>
      </c>
      <c r="F3">
        <v>112</v>
      </c>
      <c r="G3">
        <f>_xll.TA_TYPPRICE(D3,E3,F3)</f>
        <v>112.56666666666666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2.2000000000000028</v>
      </c>
      <c r="R3">
        <f t="shared" ref="R3:R66" si="6">D3-E3</f>
        <v>6.1000000000000085</v>
      </c>
      <c r="S3">
        <f t="shared" ref="S3:S66" si="7">Q3/R3</f>
        <v>0.36065573770491799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112.95</v>
      </c>
      <c r="D4">
        <v>114.65</v>
      </c>
      <c r="E4">
        <v>112.05</v>
      </c>
      <c r="F4">
        <v>113</v>
      </c>
      <c r="G4">
        <f>_xll.TA_TYPPRICE(D4,E4,F4)</f>
        <v>113.23333333333333</v>
      </c>
      <c r="H4">
        <v>112.58333333333333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2.6000000000000085</v>
      </c>
      <c r="S4">
        <f t="shared" si="7"/>
        <v>0.36538461538461525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113.6</v>
      </c>
      <c r="D5">
        <v>115.4</v>
      </c>
      <c r="E5">
        <v>108.45</v>
      </c>
      <c r="F5">
        <v>114</v>
      </c>
      <c r="G5">
        <f>_xll.TA_TYPPRICE(D5,E5,F5)</f>
        <v>112.61666666666667</v>
      </c>
      <c r="H5">
        <v>112.6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5.5499999999999972</v>
      </c>
      <c r="R5">
        <f t="shared" si="6"/>
        <v>6.9500000000000028</v>
      </c>
      <c r="S5">
        <f t="shared" si="7"/>
        <v>0.79856115107913594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114.1</v>
      </c>
      <c r="D6">
        <v>116</v>
      </c>
      <c r="E6">
        <v>111.55</v>
      </c>
      <c r="F6">
        <v>114</v>
      </c>
      <c r="G6">
        <f>_xll.TA_TYPPRICE(D6,E6,F6)</f>
        <v>113.85000000000001</v>
      </c>
      <c r="H6">
        <v>113.22499999999999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2.4500000000000028</v>
      </c>
      <c r="R6">
        <f t="shared" si="6"/>
        <v>4.4500000000000028</v>
      </c>
      <c r="S6">
        <f t="shared" si="7"/>
        <v>0.55056179775280922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114.9</v>
      </c>
      <c r="D7">
        <v>119.9</v>
      </c>
      <c r="E7">
        <v>113.7</v>
      </c>
      <c r="F7">
        <v>118</v>
      </c>
      <c r="G7">
        <f>_xll.TA_TYPPRICE(D7,E7,F7)</f>
        <v>117.2</v>
      </c>
      <c r="H7">
        <v>115.21250000000001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4.2999999999999972</v>
      </c>
      <c r="R7">
        <f t="shared" si="6"/>
        <v>6.2000000000000028</v>
      </c>
      <c r="S7">
        <f t="shared" si="7"/>
        <v>0.69354838709677347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119.45</v>
      </c>
      <c r="D8">
        <v>123.85</v>
      </c>
      <c r="E8">
        <v>118.5</v>
      </c>
      <c r="F8">
        <v>124</v>
      </c>
      <c r="G8">
        <f>_xll.TA_TYPPRICE(D8,E8,F8)</f>
        <v>122.11666666666667</v>
      </c>
      <c r="H8">
        <v>118.66458333333334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93.103448275862064</v>
      </c>
      <c r="O8" t="str">
        <f t="shared" si="3"/>
        <v>UP</v>
      </c>
      <c r="P8" t="e">
        <f t="shared" si="4"/>
        <v>#N/A</v>
      </c>
      <c r="Q8">
        <f t="shared" si="5"/>
        <v>5.5</v>
      </c>
      <c r="R8">
        <f t="shared" si="6"/>
        <v>5.3499999999999943</v>
      </c>
      <c r="S8">
        <f t="shared" si="7"/>
        <v>1.0280373831775711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125.45</v>
      </c>
      <c r="D9">
        <v>126.8</v>
      </c>
      <c r="E9">
        <v>117.4</v>
      </c>
      <c r="F9">
        <v>120</v>
      </c>
      <c r="G9">
        <f>_xll.TA_TYPPRICE(D9,E9,F9)</f>
        <v>121.39999999999999</v>
      </c>
      <c r="H9">
        <v>120.03229166666667</v>
      </c>
      <c r="I9" t="str">
        <f t="shared" si="0"/>
        <v>DOWN</v>
      </c>
      <c r="J9">
        <v>118.6</v>
      </c>
      <c r="K9">
        <v>112.25</v>
      </c>
      <c r="L9" t="str">
        <f t="shared" si="1"/>
        <v>UP</v>
      </c>
      <c r="M9" t="str">
        <f t="shared" si="2"/>
        <v>No Trend</v>
      </c>
      <c r="N9">
        <v>65.060240963855435</v>
      </c>
      <c r="O9" t="str">
        <f t="shared" si="3"/>
        <v>UP</v>
      </c>
      <c r="P9" t="str">
        <f t="shared" si="4"/>
        <v>No Trend + Momentum</v>
      </c>
      <c r="Q9">
        <f t="shared" si="5"/>
        <v>2.5999999999999943</v>
      </c>
      <c r="R9">
        <f t="shared" si="6"/>
        <v>9.3999999999999915</v>
      </c>
      <c r="S9">
        <f t="shared" si="7"/>
        <v>0.27659574468085069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120.6</v>
      </c>
      <c r="D10">
        <v>122.85</v>
      </c>
      <c r="E10">
        <v>117.2</v>
      </c>
      <c r="F10">
        <v>122</v>
      </c>
      <c r="G10">
        <f>_xll.TA_TYPPRICE(D10,E10,F10)</f>
        <v>120.68333333333334</v>
      </c>
      <c r="H10">
        <v>120.35781249999999</v>
      </c>
      <c r="I10" t="str">
        <f t="shared" si="0"/>
        <v>UP</v>
      </c>
      <c r="J10">
        <v>119.54444444444444</v>
      </c>
      <c r="K10">
        <v>113.35</v>
      </c>
      <c r="L10" t="str">
        <f t="shared" si="1"/>
        <v>UP</v>
      </c>
      <c r="M10" t="str">
        <f t="shared" si="2"/>
        <v>UP</v>
      </c>
      <c r="N10">
        <v>70.595690747782015</v>
      </c>
      <c r="O10" t="str">
        <f t="shared" si="3"/>
        <v>UP</v>
      </c>
      <c r="P10" t="str">
        <f t="shared" si="4"/>
        <v>UP</v>
      </c>
      <c r="Q10">
        <f t="shared" si="5"/>
        <v>4.7999999999999972</v>
      </c>
      <c r="R10">
        <f t="shared" si="6"/>
        <v>5.6499999999999915</v>
      </c>
      <c r="S10">
        <f t="shared" si="7"/>
        <v>0.84955752212389457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122.5</v>
      </c>
      <c r="D11">
        <v>123.2</v>
      </c>
      <c r="E11">
        <v>120</v>
      </c>
      <c r="F11">
        <v>121</v>
      </c>
      <c r="G11">
        <f>_xll.TA_TYPPRICE(D11,E11,F11)</f>
        <v>121.39999999999999</v>
      </c>
      <c r="H11">
        <v>120.87890625</v>
      </c>
      <c r="I11" t="str">
        <f t="shared" si="0"/>
        <v>UP</v>
      </c>
      <c r="J11">
        <v>120.35679012345679</v>
      </c>
      <c r="K11">
        <v>114.82777777777777</v>
      </c>
      <c r="L11" t="str">
        <f t="shared" si="1"/>
        <v>UP</v>
      </c>
      <c r="M11" t="str">
        <f t="shared" si="2"/>
        <v>UP</v>
      </c>
      <c r="N11">
        <v>64.235260198933261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3.2000000000000028</v>
      </c>
      <c r="S11">
        <f t="shared" si="7"/>
        <v>0.31249999999999972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121.95</v>
      </c>
      <c r="D12">
        <v>124.5</v>
      </c>
      <c r="E12">
        <v>120.8</v>
      </c>
      <c r="F12">
        <v>122</v>
      </c>
      <c r="G12">
        <f>_xll.TA_TYPPRICE(D12,E12,F12)</f>
        <v>122.43333333333334</v>
      </c>
      <c r="H12">
        <v>121.65611979166667</v>
      </c>
      <c r="I12" t="str">
        <f t="shared" si="0"/>
        <v>UP</v>
      </c>
      <c r="J12">
        <v>121.27750342935528</v>
      </c>
      <c r="K12">
        <v>116.15493827160493</v>
      </c>
      <c r="L12" t="str">
        <f t="shared" si="1"/>
        <v>UP</v>
      </c>
      <c r="M12" t="str">
        <f t="shared" si="2"/>
        <v>UP</v>
      </c>
      <c r="N12">
        <v>67.85540763774172</v>
      </c>
      <c r="O12" t="str">
        <f t="shared" si="3"/>
        <v>UP</v>
      </c>
      <c r="P12" t="str">
        <f t="shared" si="4"/>
        <v>UP</v>
      </c>
      <c r="Q12">
        <f t="shared" si="5"/>
        <v>1.2000000000000028</v>
      </c>
      <c r="R12">
        <f t="shared" si="6"/>
        <v>3.7000000000000028</v>
      </c>
      <c r="S12">
        <f t="shared" si="7"/>
        <v>0.32432432432432484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122.5</v>
      </c>
      <c r="D13">
        <v>122.85</v>
      </c>
      <c r="E13">
        <v>119.55</v>
      </c>
      <c r="F13">
        <v>121</v>
      </c>
      <c r="G13">
        <f>_xll.TA_TYPPRICE(D13,E13,F13)</f>
        <v>121.13333333333333</v>
      </c>
      <c r="H13">
        <v>121.3947265625</v>
      </c>
      <c r="I13" t="str">
        <f t="shared" si="0"/>
        <v>DOWN</v>
      </c>
      <c r="J13">
        <v>121.62694711172077</v>
      </c>
      <c r="K13">
        <v>116.9093964334705</v>
      </c>
      <c r="L13" t="str">
        <f t="shared" si="1"/>
        <v>No Confirmation</v>
      </c>
      <c r="M13" t="str">
        <f t="shared" si="2"/>
        <v>No Trend</v>
      </c>
      <c r="N13">
        <v>60.234191364103594</v>
      </c>
      <c r="O13" t="str">
        <f t="shared" si="3"/>
        <v>UP</v>
      </c>
      <c r="P13" t="str">
        <f t="shared" si="4"/>
        <v>No Trend + Momentum</v>
      </c>
      <c r="Q13">
        <f t="shared" si="5"/>
        <v>1.4500000000000028</v>
      </c>
      <c r="R13">
        <f t="shared" si="6"/>
        <v>3.2999999999999972</v>
      </c>
      <c r="S13">
        <f t="shared" si="7"/>
        <v>0.43939393939394061</v>
      </c>
      <c r="T13" t="str">
        <f t="shared" si="8"/>
        <v>No Indication</v>
      </c>
      <c r="U13" t="str">
        <f t="shared" si="9"/>
        <v>No T+M+I</v>
      </c>
      <c r="V13">
        <v>117.83333333333333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119.9</v>
      </c>
      <c r="D14">
        <v>125.85</v>
      </c>
      <c r="E14">
        <v>118.6</v>
      </c>
      <c r="F14">
        <v>120</v>
      </c>
      <c r="G14">
        <f>_xll.TA_TYPPRICE(D14,E14,F14)</f>
        <v>121.48333333333333</v>
      </c>
      <c r="H14">
        <v>121.43902994791667</v>
      </c>
      <c r="I14" t="str">
        <f t="shared" si="0"/>
        <v>DOWN</v>
      </c>
      <c r="J14">
        <v>122.56540330911615</v>
      </c>
      <c r="K14">
        <v>117.2850861149215</v>
      </c>
      <c r="L14" t="str">
        <f t="shared" si="1"/>
        <v>No Confirmation</v>
      </c>
      <c r="M14" t="str">
        <f t="shared" si="2"/>
        <v>No Trend</v>
      </c>
      <c r="N14">
        <v>52.818735788135072</v>
      </c>
      <c r="O14" t="str">
        <f t="shared" si="3"/>
        <v>No Momentum</v>
      </c>
      <c r="P14" t="str">
        <f t="shared" si="4"/>
        <v>No Trend + Momentum</v>
      </c>
      <c r="Q14">
        <f t="shared" si="5"/>
        <v>1.4000000000000057</v>
      </c>
      <c r="R14">
        <f t="shared" si="6"/>
        <v>7.25</v>
      </c>
      <c r="S14">
        <f t="shared" si="7"/>
        <v>0.19310344827586284</v>
      </c>
      <c r="T14" t="str">
        <f t="shared" si="8"/>
        <v>DOWN</v>
      </c>
      <c r="U14" t="str">
        <f t="shared" si="9"/>
        <v>No T+M+I</v>
      </c>
      <c r="V14">
        <v>118.16666666666666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123.2</v>
      </c>
      <c r="D15">
        <v>124.45</v>
      </c>
      <c r="E15">
        <v>120.15</v>
      </c>
      <c r="F15">
        <v>122</v>
      </c>
      <c r="G15">
        <f>_xll.TA_TYPPRICE(D15,E15,F15)</f>
        <v>122.2</v>
      </c>
      <c r="H15">
        <v>121.81951497395833</v>
      </c>
      <c r="I15" t="str">
        <f t="shared" si="0"/>
        <v>UP</v>
      </c>
      <c r="J15">
        <v>122.984202573757</v>
      </c>
      <c r="K15">
        <v>117.92173364493894</v>
      </c>
      <c r="L15" t="str">
        <f t="shared" si="1"/>
        <v>No Confirmation</v>
      </c>
      <c r="M15" t="str">
        <f t="shared" si="2"/>
        <v>No Trend</v>
      </c>
      <c r="N15">
        <v>63.922518889198834</v>
      </c>
      <c r="O15" t="str">
        <f t="shared" si="3"/>
        <v>UP</v>
      </c>
      <c r="P15" t="str">
        <f t="shared" si="4"/>
        <v>No Trend + Momentum</v>
      </c>
      <c r="Q15">
        <f t="shared" si="5"/>
        <v>1.8499999999999943</v>
      </c>
      <c r="R15">
        <f t="shared" si="6"/>
        <v>4.2999999999999972</v>
      </c>
      <c r="S15">
        <f t="shared" si="7"/>
        <v>0.43023255813953387</v>
      </c>
      <c r="T15" t="str">
        <f t="shared" si="8"/>
        <v>No Indication</v>
      </c>
      <c r="U15" t="str">
        <f t="shared" si="9"/>
        <v>No T+M+I</v>
      </c>
      <c r="V15">
        <v>118.75641025641025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122.55</v>
      </c>
      <c r="D16">
        <v>124.35</v>
      </c>
      <c r="E16">
        <v>120.6</v>
      </c>
      <c r="F16">
        <v>121</v>
      </c>
      <c r="G16">
        <f>_xll.TA_TYPPRICE(D16,E16,F16)</f>
        <v>121.98333333333333</v>
      </c>
      <c r="H16">
        <v>121.90142415364583</v>
      </c>
      <c r="I16" t="str">
        <f t="shared" si="0"/>
        <v>DOWN</v>
      </c>
      <c r="J16">
        <v>123.28771311292211</v>
      </c>
      <c r="K16">
        <v>118.51690394606362</v>
      </c>
      <c r="L16" t="str">
        <f t="shared" si="1"/>
        <v>No Confirmation</v>
      </c>
      <c r="M16" t="str">
        <f t="shared" si="2"/>
        <v>No Trend</v>
      </c>
      <c r="N16">
        <v>55.725838097383388</v>
      </c>
      <c r="O16" t="str">
        <f t="shared" si="3"/>
        <v>No Momentum</v>
      </c>
      <c r="P16" t="str">
        <f t="shared" si="4"/>
        <v>No Trend + Momentum</v>
      </c>
      <c r="Q16">
        <f t="shared" si="5"/>
        <v>0.40000000000000568</v>
      </c>
      <c r="R16">
        <f t="shared" si="6"/>
        <v>3.75</v>
      </c>
      <c r="S16">
        <f t="shared" si="7"/>
        <v>0.10666666666666819</v>
      </c>
      <c r="T16" t="str">
        <f t="shared" si="8"/>
        <v>DOWN</v>
      </c>
      <c r="U16" t="str">
        <f t="shared" si="9"/>
        <v>No T+M+I</v>
      </c>
      <c r="V16">
        <v>119.1015779092702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118.5</v>
      </c>
      <c r="D17">
        <v>118.6</v>
      </c>
      <c r="E17">
        <v>109.5</v>
      </c>
      <c r="F17">
        <v>113</v>
      </c>
      <c r="G17">
        <f>_xll.TA_TYPPRICE(D17,E17,F17)</f>
        <v>113.7</v>
      </c>
      <c r="H17">
        <v>117.80071207682292</v>
      </c>
      <c r="I17" t="str">
        <f t="shared" si="0"/>
        <v>DOWN</v>
      </c>
      <c r="J17">
        <v>122.24599908782831</v>
      </c>
      <c r="K17">
        <v>116.51314751360503</v>
      </c>
      <c r="L17" t="str">
        <f t="shared" si="1"/>
        <v>DOWN</v>
      </c>
      <c r="M17" t="str">
        <f t="shared" si="2"/>
        <v>DOWN</v>
      </c>
      <c r="N17">
        <v>24.416700085950922</v>
      </c>
      <c r="O17" t="str">
        <f t="shared" si="3"/>
        <v>DOWN</v>
      </c>
      <c r="P17" t="str">
        <f t="shared" si="4"/>
        <v>DOWN</v>
      </c>
      <c r="Q17">
        <f t="shared" si="5"/>
        <v>3.5</v>
      </c>
      <c r="R17">
        <f t="shared" si="6"/>
        <v>9.0999999999999943</v>
      </c>
      <c r="S17">
        <f t="shared" si="7"/>
        <v>0.38461538461538486</v>
      </c>
      <c r="T17" t="str">
        <f t="shared" si="8"/>
        <v>No Indication</v>
      </c>
      <c r="U17" t="str">
        <f t="shared" si="9"/>
        <v>No T+M+I</v>
      </c>
      <c r="V17">
        <v>118.16287361553633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114.1</v>
      </c>
      <c r="D18">
        <v>115.4</v>
      </c>
      <c r="E18">
        <v>110.6</v>
      </c>
      <c r="F18">
        <v>114</v>
      </c>
      <c r="G18">
        <f>_xll.TA_TYPPRICE(D18,E18,F18)</f>
        <v>113.33333333333333</v>
      </c>
      <c r="H18">
        <v>115.56702270507813</v>
      </c>
      <c r="I18" t="str">
        <f t="shared" si="0"/>
        <v>DOWN</v>
      </c>
      <c r="J18">
        <v>120.7246659571998</v>
      </c>
      <c r="K18">
        <v>115.19911473280392</v>
      </c>
      <c r="L18" t="str">
        <f t="shared" si="1"/>
        <v>DOWN</v>
      </c>
      <c r="M18" t="str">
        <f t="shared" si="2"/>
        <v>DOWN</v>
      </c>
      <c r="N18">
        <v>30.516508071622489</v>
      </c>
      <c r="O18" t="str">
        <f t="shared" si="3"/>
        <v>DOWN</v>
      </c>
      <c r="P18" t="str">
        <f t="shared" si="4"/>
        <v>DOWN</v>
      </c>
      <c r="Q18">
        <f t="shared" si="5"/>
        <v>3.4000000000000057</v>
      </c>
      <c r="R18">
        <f t="shared" si="6"/>
        <v>4.8000000000000114</v>
      </c>
      <c r="S18">
        <f t="shared" si="7"/>
        <v>0.70833333333333282</v>
      </c>
      <c r="T18" t="str">
        <f t="shared" si="8"/>
        <v>No Indication</v>
      </c>
      <c r="U18" t="str">
        <f t="shared" si="9"/>
        <v>No T+M+I</v>
      </c>
      <c r="V18">
        <v>117.52243152083842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119</v>
      </c>
      <c r="D19">
        <v>119.4</v>
      </c>
      <c r="E19">
        <v>114.45</v>
      </c>
      <c r="F19">
        <v>116</v>
      </c>
      <c r="G19">
        <f>_xll.TA_TYPPRICE(D19,E19,F19)</f>
        <v>116.61666666666667</v>
      </c>
      <c r="H19">
        <v>116.0918446858724</v>
      </c>
      <c r="I19" t="str">
        <f t="shared" si="0"/>
        <v>DOWN</v>
      </c>
      <c r="J19">
        <v>120.43029574448873</v>
      </c>
      <c r="K19">
        <v>115.03264479218083</v>
      </c>
      <c r="L19" t="str">
        <f t="shared" si="1"/>
        <v>No Confirmation</v>
      </c>
      <c r="M19" t="str">
        <f t="shared" si="2"/>
        <v>No Trend</v>
      </c>
      <c r="N19">
        <v>42.181783891124311</v>
      </c>
      <c r="O19" t="str">
        <f t="shared" si="3"/>
        <v>No Momentum</v>
      </c>
      <c r="P19" t="str">
        <f t="shared" si="4"/>
        <v>No Trend + Momentum</v>
      </c>
      <c r="Q19">
        <f t="shared" si="5"/>
        <v>1.5499999999999972</v>
      </c>
      <c r="R19">
        <f t="shared" si="6"/>
        <v>4.9500000000000028</v>
      </c>
      <c r="S19">
        <f t="shared" si="7"/>
        <v>0.31313131313131237</v>
      </c>
      <c r="T19" t="str">
        <f t="shared" si="8"/>
        <v>No Indication</v>
      </c>
      <c r="U19" t="str">
        <f t="shared" si="9"/>
        <v>No T+M+I</v>
      </c>
      <c r="V19">
        <v>117.28821128686329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</v>
      </c>
      <c r="D20">
        <v>117.8</v>
      </c>
      <c r="E20">
        <v>115</v>
      </c>
      <c r="F20">
        <v>116</v>
      </c>
      <c r="G20">
        <f>_xll.TA_TYPPRICE(D20,E20,F20)</f>
        <v>116.26666666666667</v>
      </c>
      <c r="H20">
        <v>116.17925567626953</v>
      </c>
      <c r="I20" t="str">
        <f t="shared" si="0"/>
        <v>DOWN</v>
      </c>
      <c r="J20">
        <v>119.84578557904679</v>
      </c>
      <c r="K20">
        <v>115.02539039391843</v>
      </c>
      <c r="L20" t="str">
        <f t="shared" si="1"/>
        <v>No Confirmation</v>
      </c>
      <c r="M20" t="str">
        <f t="shared" si="2"/>
        <v>No Trend</v>
      </c>
      <c r="N20">
        <v>42.181783891124311</v>
      </c>
      <c r="O20" t="str">
        <f t="shared" si="3"/>
        <v>No Momentum</v>
      </c>
      <c r="P20" t="str">
        <f t="shared" si="4"/>
        <v>No Trend + Momentum</v>
      </c>
      <c r="Q20">
        <f t="shared" si="5"/>
        <v>1</v>
      </c>
      <c r="R20">
        <f t="shared" si="6"/>
        <v>2.7999999999999972</v>
      </c>
      <c r="S20">
        <f t="shared" si="7"/>
        <v>0.35714285714285748</v>
      </c>
      <c r="T20" t="str">
        <f t="shared" si="8"/>
        <v>No Indication</v>
      </c>
      <c r="U20" t="str">
        <f t="shared" si="9"/>
        <v>No T+M+I</v>
      </c>
      <c r="V20">
        <v>117.09002493503817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115.95</v>
      </c>
      <c r="D21">
        <v>116</v>
      </c>
      <c r="E21">
        <v>110.05</v>
      </c>
      <c r="F21">
        <v>112</v>
      </c>
      <c r="G21">
        <f>_xll.TA_TYPPRICE(D21,E21,F21)</f>
        <v>112.68333333333334</v>
      </c>
      <c r="H21">
        <v>114.43129450480143</v>
      </c>
      <c r="I21" t="str">
        <f t="shared" si="0"/>
        <v>DOWN</v>
      </c>
      <c r="J21">
        <v>118.99116656148084</v>
      </c>
      <c r="K21">
        <v>113.91974808415878</v>
      </c>
      <c r="L21" t="str">
        <f t="shared" si="1"/>
        <v>DOWN</v>
      </c>
      <c r="M21" t="str">
        <f t="shared" si="2"/>
        <v>DOWN</v>
      </c>
      <c r="N21">
        <v>27.66667351294338</v>
      </c>
      <c r="O21" t="str">
        <f t="shared" si="3"/>
        <v>DOWN</v>
      </c>
      <c r="P21" t="str">
        <f t="shared" si="4"/>
        <v>DOWN</v>
      </c>
      <c r="Q21">
        <f t="shared" si="5"/>
        <v>1.9500000000000028</v>
      </c>
      <c r="R21">
        <f t="shared" si="6"/>
        <v>5.9500000000000028</v>
      </c>
      <c r="S21">
        <f t="shared" si="7"/>
        <v>0.32773109243697512</v>
      </c>
      <c r="T21" t="str">
        <f t="shared" si="8"/>
        <v>No Indication</v>
      </c>
      <c r="U21" t="str">
        <f t="shared" si="9"/>
        <v>No T+M+I</v>
      </c>
      <c r="V21">
        <v>116.30694417580153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112</v>
      </c>
      <c r="D22">
        <v>124.8</v>
      </c>
      <c r="E22">
        <v>110</v>
      </c>
      <c r="F22">
        <v>118</v>
      </c>
      <c r="G22">
        <f>_xll.TA_TYPPRICE(D22,E22,F22)</f>
        <v>117.60000000000001</v>
      </c>
      <c r="H22">
        <v>116.01564725240073</v>
      </c>
      <c r="I22" t="str">
        <f t="shared" si="0"/>
        <v>UP</v>
      </c>
      <c r="J22">
        <v>120.28201843670732</v>
      </c>
      <c r="K22">
        <v>113.04869295434573</v>
      </c>
      <c r="L22" t="str">
        <f t="shared" si="1"/>
        <v>No Confirmation</v>
      </c>
      <c r="M22" t="str">
        <f t="shared" si="2"/>
        <v>No Trend</v>
      </c>
      <c r="N22">
        <v>56.03381025958155</v>
      </c>
      <c r="O22" t="str">
        <f t="shared" si="3"/>
        <v>No Momentum</v>
      </c>
      <c r="P22" t="str">
        <f t="shared" si="4"/>
        <v>No Trend + Momentum</v>
      </c>
      <c r="Q22">
        <f t="shared" si="5"/>
        <v>8</v>
      </c>
      <c r="R22">
        <f t="shared" si="6"/>
        <v>14.799999999999997</v>
      </c>
      <c r="S22">
        <f t="shared" si="7"/>
        <v>0.54054054054054068</v>
      </c>
      <c r="T22" t="str">
        <f t="shared" si="8"/>
        <v>No Indication</v>
      </c>
      <c r="U22" t="str">
        <f t="shared" si="9"/>
        <v>No T+M+I</v>
      </c>
      <c r="V22">
        <v>116.56741430260129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118.3</v>
      </c>
      <c r="D23">
        <v>120.7</v>
      </c>
      <c r="E23">
        <v>115.05</v>
      </c>
      <c r="F23">
        <v>117</v>
      </c>
      <c r="G23">
        <f>_xll.TA_TYPPRICE(D23,E23,F23)</f>
        <v>117.58333333333333</v>
      </c>
      <c r="H23">
        <v>116.79949029286703</v>
      </c>
      <c r="I23" t="str">
        <f t="shared" si="0"/>
        <v>UP</v>
      </c>
      <c r="J23">
        <v>120.37490322855014</v>
      </c>
      <c r="K23">
        <v>113.49342785338001</v>
      </c>
      <c r="L23" t="str">
        <f t="shared" si="1"/>
        <v>No Confirmation</v>
      </c>
      <c r="M23" t="str">
        <f t="shared" si="2"/>
        <v>No Trend</v>
      </c>
      <c r="N23">
        <v>51.801494006032591</v>
      </c>
      <c r="O23" t="str">
        <f t="shared" si="3"/>
        <v>No Momentum</v>
      </c>
      <c r="P23" t="str">
        <f t="shared" si="4"/>
        <v>No Trend + Momentum</v>
      </c>
      <c r="Q23">
        <f t="shared" si="5"/>
        <v>1.9500000000000028</v>
      </c>
      <c r="R23">
        <f t="shared" si="6"/>
        <v>5.6500000000000057</v>
      </c>
      <c r="S23">
        <f t="shared" si="7"/>
        <v>0.34513274336283201</v>
      </c>
      <c r="T23" t="str">
        <f t="shared" si="8"/>
        <v>No Indication</v>
      </c>
      <c r="U23" t="str">
        <f t="shared" si="9"/>
        <v>No T+M+I</v>
      </c>
      <c r="V23">
        <v>116.63396594835494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117.2</v>
      </c>
      <c r="D24">
        <v>118.7</v>
      </c>
      <c r="E24">
        <v>116.25</v>
      </c>
      <c r="F24">
        <v>117</v>
      </c>
      <c r="G24">
        <f>_xll.TA_TYPPRICE(D24,E24,F24)</f>
        <v>117.31666666666666</v>
      </c>
      <c r="H24">
        <v>117.05807847976685</v>
      </c>
      <c r="I24" t="str">
        <f t="shared" si="0"/>
        <v>DOWN</v>
      </c>
      <c r="J24">
        <v>120.00270251109455</v>
      </c>
      <c r="K24">
        <v>114.10599944151778</v>
      </c>
      <c r="L24" t="str">
        <f t="shared" si="1"/>
        <v>No Confirmation</v>
      </c>
      <c r="M24" t="str">
        <f t="shared" si="2"/>
        <v>No Trend</v>
      </c>
      <c r="N24">
        <v>51.801494006032577</v>
      </c>
      <c r="O24" t="str">
        <f t="shared" si="3"/>
        <v>No Momentum</v>
      </c>
      <c r="P24" t="str">
        <f t="shared" si="4"/>
        <v>No Trend + Momentum</v>
      </c>
      <c r="Q24">
        <f t="shared" si="5"/>
        <v>0.75</v>
      </c>
      <c r="R24">
        <f t="shared" si="6"/>
        <v>2.4500000000000028</v>
      </c>
      <c r="S24">
        <f t="shared" si="7"/>
        <v>0.30612244897959145</v>
      </c>
      <c r="T24" t="str">
        <f t="shared" si="8"/>
        <v>No Indication</v>
      </c>
      <c r="U24" t="str">
        <f t="shared" si="9"/>
        <v>No T+M+I</v>
      </c>
      <c r="V24">
        <v>116.69027887937726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117.2</v>
      </c>
      <c r="D25">
        <v>118.75</v>
      </c>
      <c r="E25">
        <v>116.5</v>
      </c>
      <c r="F25">
        <v>118</v>
      </c>
      <c r="G25">
        <f>_xll.TA_TYPPRICE(D25,E25,F25)</f>
        <v>117.75</v>
      </c>
      <c r="H25">
        <v>117.40403923988342</v>
      </c>
      <c r="I25" t="str">
        <f t="shared" si="0"/>
        <v>UP</v>
      </c>
      <c r="J25">
        <v>119.72432417529576</v>
      </c>
      <c r="K25">
        <v>114.63799956562494</v>
      </c>
      <c r="L25" t="str">
        <f t="shared" si="1"/>
        <v>No Confirmation</v>
      </c>
      <c r="M25" t="str">
        <f t="shared" si="2"/>
        <v>No Trend</v>
      </c>
      <c r="N25">
        <v>56.889326354636708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2.25</v>
      </c>
      <c r="S25">
        <f t="shared" si="7"/>
        <v>0.66666666666666663</v>
      </c>
      <c r="T25" t="str">
        <f t="shared" si="8"/>
        <v>No Indication</v>
      </c>
      <c r="U25" t="str">
        <f t="shared" si="9"/>
        <v>No T+M+I</v>
      </c>
      <c r="V25">
        <v>116.89177443639615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117.5</v>
      </c>
      <c r="D26">
        <v>119.7</v>
      </c>
      <c r="E26">
        <v>116.5</v>
      </c>
      <c r="F26">
        <v>117</v>
      </c>
      <c r="G26">
        <f>_xll.TA_TYPPRICE(D26,E26,F26)</f>
        <v>117.73333333333333</v>
      </c>
      <c r="H26">
        <v>117.56868628660837</v>
      </c>
      <c r="I26" t="str">
        <f t="shared" si="0"/>
        <v>DOWN</v>
      </c>
      <c r="J26">
        <v>119.71891880300781</v>
      </c>
      <c r="K26">
        <v>115.0517774399305</v>
      </c>
      <c r="L26" t="str">
        <f t="shared" si="1"/>
        <v>No Confirmation</v>
      </c>
      <c r="M26" t="str">
        <f t="shared" si="2"/>
        <v>No Trend</v>
      </c>
      <c r="N26">
        <v>50.257810758968901</v>
      </c>
      <c r="O26" t="str">
        <f t="shared" si="3"/>
        <v>No Momentum</v>
      </c>
      <c r="P26" t="str">
        <f t="shared" si="4"/>
        <v>No Trend + Momentum</v>
      </c>
      <c r="Q26">
        <f t="shared" si="5"/>
        <v>0.5</v>
      </c>
      <c r="R26">
        <f t="shared" si="6"/>
        <v>3.2000000000000028</v>
      </c>
      <c r="S26">
        <f t="shared" si="7"/>
        <v>0.15624999999999986</v>
      </c>
      <c r="T26" t="str">
        <f t="shared" si="8"/>
        <v>DOWN</v>
      </c>
      <c r="U26" t="str">
        <f t="shared" si="9"/>
        <v>No T+M+I</v>
      </c>
      <c r="V26">
        <v>116.90842452310443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119.1</v>
      </c>
      <c r="D27">
        <v>128.80000000000001</v>
      </c>
      <c r="E27">
        <v>119.1</v>
      </c>
      <c r="F27">
        <v>128</v>
      </c>
      <c r="G27">
        <f>_xll.TA_TYPPRICE(D27,E27,F27)</f>
        <v>125.3</v>
      </c>
      <c r="H27">
        <v>121.43434314330418</v>
      </c>
      <c r="I27" t="str">
        <f t="shared" si="0"/>
        <v>UP</v>
      </c>
      <c r="J27">
        <v>121.73693684678385</v>
      </c>
      <c r="K27">
        <v>115.95138245327928</v>
      </c>
      <c r="L27" t="str">
        <f t="shared" si="1"/>
        <v>UP</v>
      </c>
      <c r="M27" t="str">
        <f t="shared" si="2"/>
        <v>UP</v>
      </c>
      <c r="N27">
        <v>80.889115339872845</v>
      </c>
      <c r="O27" t="str">
        <f t="shared" si="3"/>
        <v>UP</v>
      </c>
      <c r="P27" t="str">
        <f t="shared" si="4"/>
        <v>UP</v>
      </c>
      <c r="Q27">
        <f t="shared" si="5"/>
        <v>8.9000000000000057</v>
      </c>
      <c r="R27">
        <f t="shared" si="6"/>
        <v>9.7000000000000171</v>
      </c>
      <c r="S27">
        <f t="shared" si="7"/>
        <v>0.91752577319587525</v>
      </c>
      <c r="T27" t="str">
        <f t="shared" si="8"/>
        <v>UP</v>
      </c>
      <c r="U27" t="str">
        <f t="shared" si="9"/>
        <v>UP</v>
      </c>
      <c r="V27">
        <v>118.61482075031913</v>
      </c>
      <c r="W27">
        <v>117.80769230769231</v>
      </c>
      <c r="X27">
        <f t="shared" si="10"/>
        <v>0.80712844262681926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130.75</v>
      </c>
      <c r="D28">
        <v>134.5</v>
      </c>
      <c r="E28">
        <v>129.1</v>
      </c>
      <c r="F28">
        <v>131</v>
      </c>
      <c r="G28">
        <f>_xll.TA_TYPPRICE(D28,E28,F28)</f>
        <v>131.53333333333333</v>
      </c>
      <c r="H28">
        <v>126.48383823831875</v>
      </c>
      <c r="I28" t="str">
        <f t="shared" si="0"/>
        <v>UP</v>
      </c>
      <c r="J28">
        <v>124.5731731030541</v>
      </c>
      <c r="K28">
        <v>118.87329746366166</v>
      </c>
      <c r="L28" t="str">
        <f t="shared" si="1"/>
        <v>UP</v>
      </c>
      <c r="M28" t="str">
        <f t="shared" si="2"/>
        <v>UP</v>
      </c>
      <c r="N28">
        <v>84.204996185283207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5.4000000000000057</v>
      </c>
      <c r="S28">
        <f t="shared" si="7"/>
        <v>0.35185185185185253</v>
      </c>
      <c r="T28" t="str">
        <f t="shared" si="8"/>
        <v>No Indication</v>
      </c>
      <c r="U28" t="str">
        <f t="shared" si="9"/>
        <v>No T+M+I</v>
      </c>
      <c r="V28">
        <v>120.52023294257772</v>
      </c>
      <c r="W28">
        <v>118.78490028490029</v>
      </c>
      <c r="X28">
        <f t="shared" si="10"/>
        <v>1.7353326576774322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131</v>
      </c>
      <c r="D29">
        <v>131.6</v>
      </c>
      <c r="E29">
        <v>126.75</v>
      </c>
      <c r="F29">
        <v>131</v>
      </c>
      <c r="G29">
        <f>_xll.TA_TYPPRICE(D29,E29,F29)</f>
        <v>129.78333333333333</v>
      </c>
      <c r="H29">
        <v>128.13358578582603</v>
      </c>
      <c r="I29" t="str">
        <f t="shared" si="0"/>
        <v>UP</v>
      </c>
      <c r="J29">
        <v>126.1346901912643</v>
      </c>
      <c r="K29">
        <v>120.62367580507018</v>
      </c>
      <c r="L29" t="str">
        <f t="shared" si="1"/>
        <v>UP</v>
      </c>
      <c r="M29" t="str">
        <f t="shared" si="2"/>
        <v>UP</v>
      </c>
      <c r="N29">
        <v>84.204996185283207</v>
      </c>
      <c r="O29" t="str">
        <f t="shared" si="3"/>
        <v>UP</v>
      </c>
      <c r="P29" t="str">
        <f t="shared" si="4"/>
        <v>UP</v>
      </c>
      <c r="Q29">
        <f t="shared" si="5"/>
        <v>4.25</v>
      </c>
      <c r="R29">
        <f t="shared" si="6"/>
        <v>4.8499999999999943</v>
      </c>
      <c r="S29">
        <f t="shared" si="7"/>
        <v>0.87628865979381543</v>
      </c>
      <c r="T29" t="str">
        <f t="shared" si="8"/>
        <v>UP</v>
      </c>
      <c r="U29" t="str">
        <f t="shared" si="9"/>
        <v>UP</v>
      </c>
      <c r="V29">
        <v>122.13250479756576</v>
      </c>
      <c r="W29">
        <v>119.68972248601878</v>
      </c>
      <c r="X29">
        <f t="shared" si="10"/>
        <v>2.4427823115469778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</v>
      </c>
      <c r="D30">
        <v>133.19999999999999</v>
      </c>
      <c r="E30">
        <v>127.05</v>
      </c>
      <c r="F30">
        <v>132</v>
      </c>
      <c r="G30">
        <f>_xll.TA_TYPPRICE(D30,E30,F30)</f>
        <v>130.75</v>
      </c>
      <c r="H30">
        <v>129.44179289291301</v>
      </c>
      <c r="I30" t="str">
        <f t="shared" si="0"/>
        <v>UP</v>
      </c>
      <c r="J30">
        <v>127.70475903765001</v>
      </c>
      <c r="K30">
        <v>122.05174784838792</v>
      </c>
      <c r="L30" t="str">
        <f t="shared" si="1"/>
        <v>UP</v>
      </c>
      <c r="M30" t="str">
        <f t="shared" si="2"/>
        <v>UP</v>
      </c>
      <c r="N30">
        <v>85.514067629031302</v>
      </c>
      <c r="O30" t="str">
        <f t="shared" si="3"/>
        <v>UP</v>
      </c>
      <c r="P30" t="str">
        <f t="shared" si="4"/>
        <v>UP</v>
      </c>
      <c r="Q30">
        <f t="shared" si="5"/>
        <v>4.9500000000000028</v>
      </c>
      <c r="R30">
        <f t="shared" si="6"/>
        <v>6.1499999999999915</v>
      </c>
      <c r="S30">
        <f t="shared" si="7"/>
        <v>0.80487804878048941</v>
      </c>
      <c r="T30" t="str">
        <f t="shared" si="8"/>
        <v>UP</v>
      </c>
      <c r="U30" t="str">
        <f t="shared" si="9"/>
        <v>UP</v>
      </c>
      <c r="V30">
        <v>123.65058098255564</v>
      </c>
      <c r="W30">
        <v>120.60159489446184</v>
      </c>
      <c r="X30">
        <f t="shared" si="10"/>
        <v>3.0489860880937982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131.5</v>
      </c>
      <c r="D31">
        <v>133.19999999999999</v>
      </c>
      <c r="E31">
        <v>128</v>
      </c>
      <c r="F31">
        <v>130</v>
      </c>
      <c r="G31">
        <f>_xll.TA_TYPPRICE(D31,E31,F31)</f>
        <v>130.4</v>
      </c>
      <c r="H31">
        <v>129.92089644645651</v>
      </c>
      <c r="I31" t="str">
        <f t="shared" si="0"/>
        <v>UP</v>
      </c>
      <c r="J31">
        <v>128.92592369594999</v>
      </c>
      <c r="K31">
        <v>123.37358165985727</v>
      </c>
      <c r="L31" t="str">
        <f t="shared" si="1"/>
        <v>UP</v>
      </c>
      <c r="M31" t="str">
        <f t="shared" si="2"/>
        <v>UP</v>
      </c>
      <c r="N31">
        <v>70.836874370544876</v>
      </c>
      <c r="O31" t="str">
        <f t="shared" si="3"/>
        <v>UP</v>
      </c>
      <c r="P31" t="str">
        <f t="shared" si="4"/>
        <v>UP</v>
      </c>
      <c r="Q31">
        <f t="shared" si="5"/>
        <v>2</v>
      </c>
      <c r="R31">
        <f t="shared" si="6"/>
        <v>5.1999999999999886</v>
      </c>
      <c r="S31">
        <f t="shared" si="7"/>
        <v>0.38461538461538547</v>
      </c>
      <c r="T31" t="str">
        <f t="shared" si="8"/>
        <v>No Indication</v>
      </c>
      <c r="U31" t="str">
        <f t="shared" si="9"/>
        <v>No T+M+I</v>
      </c>
      <c r="V31">
        <v>124.62741467754708</v>
      </c>
      <c r="W31">
        <v>121.29777305042764</v>
      </c>
      <c r="X31">
        <f t="shared" si="10"/>
        <v>3.3296416271194431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</v>
      </c>
      <c r="D32">
        <v>135.80000000000001</v>
      </c>
      <c r="E32">
        <v>129</v>
      </c>
      <c r="F32">
        <v>132</v>
      </c>
      <c r="G32">
        <f>_xll.TA_TYPPRICE(D32,E32,F32)</f>
        <v>132.26666666666668</v>
      </c>
      <c r="H32">
        <v>131.09378155656159</v>
      </c>
      <c r="I32" t="str">
        <f t="shared" si="0"/>
        <v>UP</v>
      </c>
      <c r="J32">
        <v>130.45349620796111</v>
      </c>
      <c r="K32">
        <v>124.62389684655565</v>
      </c>
      <c r="L32" t="str">
        <f t="shared" si="1"/>
        <v>UP</v>
      </c>
      <c r="M32" t="str">
        <f t="shared" si="2"/>
        <v>UP</v>
      </c>
      <c r="N32">
        <v>75.988406797449699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6.8000000000000114</v>
      </c>
      <c r="S32">
        <f t="shared" si="7"/>
        <v>0.44117647058823456</v>
      </c>
      <c r="T32" t="str">
        <f t="shared" si="8"/>
        <v>No Indication</v>
      </c>
      <c r="U32" t="str">
        <f t="shared" si="9"/>
        <v>No T+M+I</v>
      </c>
      <c r="V32">
        <v>125.76165857330906</v>
      </c>
      <c r="W32">
        <v>122.09053060224781</v>
      </c>
      <c r="X32">
        <f t="shared" si="10"/>
        <v>3.671127971061253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133.69999999999999</v>
      </c>
      <c r="E33">
        <v>130.4</v>
      </c>
      <c r="F33">
        <v>131</v>
      </c>
      <c r="G33">
        <f>_xll.TA_TYPPRICE(D33,E33,F33)</f>
        <v>131.70000000000002</v>
      </c>
      <c r="H33">
        <v>131.39689077828081</v>
      </c>
      <c r="I33" t="str">
        <f t="shared" si="0"/>
        <v>DOWN</v>
      </c>
      <c r="J33">
        <v>131.17494149508087</v>
      </c>
      <c r="K33">
        <v>125.90747532509884</v>
      </c>
      <c r="L33" t="str">
        <f t="shared" si="1"/>
        <v>No Confirmation</v>
      </c>
      <c r="M33" t="str">
        <f t="shared" si="2"/>
        <v>No Trend</v>
      </c>
      <c r="N33">
        <v>68.433154897167796</v>
      </c>
      <c r="O33" t="str">
        <f t="shared" si="3"/>
        <v>UP</v>
      </c>
      <c r="P33" t="str">
        <f t="shared" si="4"/>
        <v>No Trend + Momentum</v>
      </c>
      <c r="Q33">
        <f t="shared" si="5"/>
        <v>0.59999999999999432</v>
      </c>
      <c r="R33">
        <f t="shared" si="6"/>
        <v>3.2999999999999829</v>
      </c>
      <c r="S33">
        <f t="shared" si="7"/>
        <v>0.18181818181818105</v>
      </c>
      <c r="T33" t="str">
        <f t="shared" si="8"/>
        <v>DOWN</v>
      </c>
      <c r="U33" t="str">
        <f t="shared" si="9"/>
        <v>No T+M+I</v>
      </c>
      <c r="V33">
        <v>126.56755725433844</v>
      </c>
      <c r="W33">
        <v>122.7504912983776</v>
      </c>
      <c r="X33">
        <f t="shared" si="10"/>
        <v>3.8170659559608424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131</v>
      </c>
      <c r="D34">
        <v>133.94999999999999</v>
      </c>
      <c r="E34">
        <v>129</v>
      </c>
      <c r="F34">
        <v>132</v>
      </c>
      <c r="G34">
        <f>_xll.TA_TYPPRICE(D34,E34,F34)</f>
        <v>131.65</v>
      </c>
      <c r="H34">
        <v>131.52344538914042</v>
      </c>
      <c r="I34" t="str">
        <f t="shared" si="0"/>
        <v>UP</v>
      </c>
      <c r="J34">
        <v>131.79162116284067</v>
      </c>
      <c r="K34">
        <v>126.59470303063243</v>
      </c>
      <c r="L34" t="str">
        <f t="shared" si="1"/>
        <v>UP</v>
      </c>
      <c r="M34" t="str">
        <f t="shared" si="2"/>
        <v>UP</v>
      </c>
      <c r="N34">
        <v>71.922686772156908</v>
      </c>
      <c r="O34" t="str">
        <f t="shared" si="3"/>
        <v>UP</v>
      </c>
      <c r="P34" t="str">
        <f t="shared" si="4"/>
        <v>UP</v>
      </c>
      <c r="Q34">
        <f t="shared" si="5"/>
        <v>3</v>
      </c>
      <c r="R34">
        <f t="shared" si="6"/>
        <v>4.9499999999999886</v>
      </c>
      <c r="S34">
        <f t="shared" si="7"/>
        <v>0.60606060606060741</v>
      </c>
      <c r="T34" t="str">
        <f t="shared" si="8"/>
        <v>No Indication</v>
      </c>
      <c r="U34" t="str">
        <f t="shared" si="9"/>
        <v>No T+M+I</v>
      </c>
      <c r="V34">
        <v>127.4033176767479</v>
      </c>
      <c r="W34">
        <v>123.43564009109036</v>
      </c>
      <c r="X34">
        <f t="shared" si="10"/>
        <v>3.9676775856575404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132.44999999999999</v>
      </c>
      <c r="D35">
        <v>133.4</v>
      </c>
      <c r="E35">
        <v>130.30000000000001</v>
      </c>
      <c r="F35">
        <v>131</v>
      </c>
      <c r="G35">
        <f>_xll.TA_TYPPRICE(D35,E35,F35)</f>
        <v>131.56666666666669</v>
      </c>
      <c r="H35">
        <v>131.54505602790357</v>
      </c>
      <c r="I35" t="str">
        <f t="shared" si="0"/>
        <v>DOWN</v>
      </c>
      <c r="J35">
        <v>132.14903868220941</v>
      </c>
      <c r="K35">
        <v>127.41810235715856</v>
      </c>
      <c r="L35" t="str">
        <f t="shared" si="1"/>
        <v>No Confirmation</v>
      </c>
      <c r="M35" t="str">
        <f t="shared" si="2"/>
        <v>No Trend</v>
      </c>
      <c r="N35">
        <v>63.190945529224429</v>
      </c>
      <c r="O35" t="str">
        <f t="shared" si="3"/>
        <v>UP</v>
      </c>
      <c r="P35" t="str">
        <f t="shared" si="4"/>
        <v>No Trend + Momentum</v>
      </c>
      <c r="Q35">
        <f t="shared" si="5"/>
        <v>0.69999999999998863</v>
      </c>
      <c r="R35">
        <f t="shared" si="6"/>
        <v>3.0999999999999943</v>
      </c>
      <c r="S35">
        <f t="shared" si="7"/>
        <v>0.22580645161289997</v>
      </c>
      <c r="T35" t="str">
        <f t="shared" si="8"/>
        <v>No Indication</v>
      </c>
      <c r="U35" t="str">
        <f t="shared" si="9"/>
        <v>No T+M+I</v>
      </c>
      <c r="V35">
        <v>127.95665341878669</v>
      </c>
      <c r="W35">
        <v>123.99596304730589</v>
      </c>
      <c r="X35">
        <f t="shared" si="10"/>
        <v>3.9606903714807942</v>
      </c>
      <c r="Y35">
        <v>2.975603667913878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132.25</v>
      </c>
      <c r="D36">
        <v>133.35</v>
      </c>
      <c r="E36">
        <v>131.30000000000001</v>
      </c>
      <c r="F36">
        <v>132</v>
      </c>
      <c r="G36">
        <f>_xll.TA_TYPPRICE(D36,E36,F36)</f>
        <v>132.21666666666667</v>
      </c>
      <c r="H36">
        <v>131.88086134728513</v>
      </c>
      <c r="I36" t="str">
        <f t="shared" si="0"/>
        <v>UP</v>
      </c>
      <c r="J36">
        <v>132.41591897505177</v>
      </c>
      <c r="K36">
        <v>128.28074627779</v>
      </c>
      <c r="L36" t="str">
        <f t="shared" si="1"/>
        <v>No Confirmation</v>
      </c>
      <c r="M36" t="str">
        <f t="shared" si="2"/>
        <v>No Trend</v>
      </c>
      <c r="N36">
        <v>68.040917904788145</v>
      </c>
      <c r="O36" t="str">
        <f t="shared" si="3"/>
        <v>UP</v>
      </c>
      <c r="P36" t="str">
        <f t="shared" si="4"/>
        <v>No Trend + Momentum</v>
      </c>
      <c r="Q36">
        <f t="shared" si="5"/>
        <v>0.69999999999998863</v>
      </c>
      <c r="R36">
        <f t="shared" si="6"/>
        <v>2.0499999999999829</v>
      </c>
      <c r="S36">
        <f t="shared" si="7"/>
        <v>0.34146341463414365</v>
      </c>
      <c r="T36" t="str">
        <f t="shared" si="8"/>
        <v>No Indication</v>
      </c>
      <c r="U36" t="str">
        <f t="shared" si="9"/>
        <v>No T+M+I</v>
      </c>
      <c r="V36">
        <v>128.57870673897335</v>
      </c>
      <c r="W36">
        <v>124.58885467343138</v>
      </c>
      <c r="X36">
        <f t="shared" si="10"/>
        <v>3.9898520655419674</v>
      </c>
      <c r="Y36">
        <v>3.178453347439496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132.4</v>
      </c>
      <c r="D37">
        <v>132.4</v>
      </c>
      <c r="E37">
        <v>129.30000000000001</v>
      </c>
      <c r="F37">
        <v>131</v>
      </c>
      <c r="G37">
        <f>_xll.TA_TYPPRICE(D37,E37,F37)</f>
        <v>130.9</v>
      </c>
      <c r="H37">
        <v>131.39043067364258</v>
      </c>
      <c r="I37" t="str">
        <f t="shared" si="0"/>
        <v>DOWN</v>
      </c>
      <c r="J37">
        <v>132.41238142504025</v>
      </c>
      <c r="K37">
        <v>128.50724710494779</v>
      </c>
      <c r="L37" t="str">
        <f t="shared" si="1"/>
        <v>No Confirmation</v>
      </c>
      <c r="M37" t="str">
        <f t="shared" si="2"/>
        <v>No Trend</v>
      </c>
      <c r="N37">
        <v>58.419245617851224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3.0999999999999943</v>
      </c>
      <c r="S37">
        <f t="shared" si="7"/>
        <v>0.54838709677419084</v>
      </c>
      <c r="T37" t="str">
        <f t="shared" si="8"/>
        <v>No Indication</v>
      </c>
      <c r="U37" t="str">
        <f t="shared" si="9"/>
        <v>No T+M+I</v>
      </c>
      <c r="V37">
        <v>128.95121339451592</v>
      </c>
      <c r="W37">
        <v>125.06375432725129</v>
      </c>
      <c r="X37">
        <f t="shared" si="10"/>
        <v>3.8874590672646292</v>
      </c>
      <c r="Y37">
        <v>3.3202544914045227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130.80000000000001</v>
      </c>
      <c r="D38">
        <v>132.9</v>
      </c>
      <c r="E38">
        <v>130.30000000000001</v>
      </c>
      <c r="F38">
        <v>132</v>
      </c>
      <c r="G38">
        <f>_xll.TA_TYPPRICE(D38,E38,F38)</f>
        <v>131.73333333333335</v>
      </c>
      <c r="H38">
        <v>131.56188200348797</v>
      </c>
      <c r="I38" t="str">
        <f t="shared" si="0"/>
        <v>UP</v>
      </c>
      <c r="J38">
        <v>132.52074110836463</v>
      </c>
      <c r="K38">
        <v>128.90563663718163</v>
      </c>
      <c r="L38" t="str">
        <f t="shared" si="1"/>
        <v>No Confirmation</v>
      </c>
      <c r="M38" t="str">
        <f t="shared" si="2"/>
        <v>No Trend</v>
      </c>
      <c r="N38">
        <v>64.665129598008178</v>
      </c>
      <c r="O38" t="str">
        <f t="shared" si="3"/>
        <v>UP</v>
      </c>
      <c r="P38" t="str">
        <f t="shared" si="4"/>
        <v>No Trend + Momentum</v>
      </c>
      <c r="Q38">
        <f t="shared" si="5"/>
        <v>1.6999999999999886</v>
      </c>
      <c r="R38">
        <f t="shared" si="6"/>
        <v>2.5999999999999943</v>
      </c>
      <c r="S38">
        <f t="shared" si="7"/>
        <v>0.65384615384615086</v>
      </c>
      <c r="T38" t="str">
        <f t="shared" si="8"/>
        <v>No Indication</v>
      </c>
      <c r="U38" t="str">
        <f t="shared" si="9"/>
        <v>No T+M+I</v>
      </c>
      <c r="V38">
        <v>129.42025748766733</v>
      </c>
      <c r="W38">
        <v>125.57755030301045</v>
      </c>
      <c r="X38">
        <f t="shared" si="10"/>
        <v>3.8427071846568737</v>
      </c>
      <c r="Y38">
        <v>3.4247450300549929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132.5</v>
      </c>
      <c r="D39">
        <v>133.19999999999999</v>
      </c>
      <c r="E39">
        <v>130</v>
      </c>
      <c r="F39">
        <v>130</v>
      </c>
      <c r="G39">
        <f>_xll.TA_TYPPRICE(D39,E39,F39)</f>
        <v>131.06666666666666</v>
      </c>
      <c r="H39">
        <v>131.3142743350773</v>
      </c>
      <c r="I39" t="str">
        <f t="shared" si="0"/>
        <v>DOWN</v>
      </c>
      <c r="J39">
        <v>132.67168752872806</v>
      </c>
      <c r="K39">
        <v>129.14882849558572</v>
      </c>
      <c r="L39" t="str">
        <f t="shared" si="1"/>
        <v>No Confirmation</v>
      </c>
      <c r="M39" t="str">
        <f t="shared" si="2"/>
        <v>No Trend</v>
      </c>
      <c r="N39">
        <v>47.011155557221343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3.1999999999999886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129.50944864341082</v>
      </c>
      <c r="W39">
        <v>125.90513916945413</v>
      </c>
      <c r="X39">
        <f t="shared" si="10"/>
        <v>3.6043094739566897</v>
      </c>
      <c r="Y39">
        <v>3.4606579188353321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130.9</v>
      </c>
      <c r="D40">
        <v>131.1</v>
      </c>
      <c r="E40">
        <v>124.15</v>
      </c>
      <c r="F40">
        <v>127</v>
      </c>
      <c r="G40">
        <f>_xll.TA_TYPPRICE(D40,E40,F40)</f>
        <v>127.41666666666667</v>
      </c>
      <c r="H40">
        <v>129.36547050087199</v>
      </c>
      <c r="I40" t="str">
        <f t="shared" si="0"/>
        <v>DOWN</v>
      </c>
      <c r="J40">
        <v>132.32242363345514</v>
      </c>
      <c r="K40">
        <v>128.03797771878888</v>
      </c>
      <c r="L40" t="str">
        <f t="shared" si="1"/>
        <v>DOWN</v>
      </c>
      <c r="M40" t="str">
        <f t="shared" si="2"/>
        <v>DOWN</v>
      </c>
      <c r="N40">
        <v>31.094369993366922</v>
      </c>
      <c r="O40" t="str">
        <f t="shared" si="3"/>
        <v>DOWN</v>
      </c>
      <c r="P40" t="str">
        <f t="shared" si="4"/>
        <v>DOWN</v>
      </c>
      <c r="Q40">
        <f t="shared" si="5"/>
        <v>2.8499999999999943</v>
      </c>
      <c r="R40">
        <f t="shared" si="6"/>
        <v>6.9499999999999886</v>
      </c>
      <c r="S40">
        <f t="shared" si="7"/>
        <v>0.410071942446043</v>
      </c>
      <c r="T40" t="str">
        <f t="shared" si="8"/>
        <v>No Indication</v>
      </c>
      <c r="U40" t="str">
        <f t="shared" si="9"/>
        <v>No T+M+I</v>
      </c>
      <c r="V40">
        <v>129.12337962134762</v>
      </c>
      <c r="W40">
        <v>125.98623997171678</v>
      </c>
      <c r="X40">
        <f t="shared" si="10"/>
        <v>3.1371396496308392</v>
      </c>
      <c r="Y40">
        <v>3.3959542649944336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126.9</v>
      </c>
      <c r="D41">
        <v>132.9</v>
      </c>
      <c r="E41">
        <v>124.5</v>
      </c>
      <c r="F41">
        <v>132</v>
      </c>
      <c r="G41">
        <f>_xll.TA_TYPPRICE(D41,E41,F41)</f>
        <v>129.79999999999998</v>
      </c>
      <c r="H41">
        <v>129.58273525043597</v>
      </c>
      <c r="I41" t="str">
        <f t="shared" si="0"/>
        <v>UP</v>
      </c>
      <c r="J41">
        <v>132.45077393713177</v>
      </c>
      <c r="K41">
        <v>127.25176044794691</v>
      </c>
      <c r="L41" t="str">
        <f t="shared" si="1"/>
        <v>No Confirmation</v>
      </c>
      <c r="M41" t="str">
        <f t="shared" si="2"/>
        <v>No Trend</v>
      </c>
      <c r="N41">
        <v>59.594763432119059</v>
      </c>
      <c r="O41" t="str">
        <f t="shared" si="3"/>
        <v>No Momentum</v>
      </c>
      <c r="P41" t="str">
        <f t="shared" si="4"/>
        <v>No Trend + Momentum</v>
      </c>
      <c r="Q41">
        <f t="shared" si="5"/>
        <v>7.5</v>
      </c>
      <c r="R41">
        <f t="shared" si="6"/>
        <v>8.4000000000000057</v>
      </c>
      <c r="S41">
        <f t="shared" si="7"/>
        <v>0.89285714285714224</v>
      </c>
      <c r="T41" t="str">
        <f t="shared" si="8"/>
        <v>UP</v>
      </c>
      <c r="U41" t="str">
        <f t="shared" si="9"/>
        <v>No T+M+I</v>
      </c>
      <c r="V41">
        <v>129.56593660267876</v>
      </c>
      <c r="W41">
        <v>126.43170367751554</v>
      </c>
      <c r="X41">
        <f t="shared" si="10"/>
        <v>3.1342329251632179</v>
      </c>
      <c r="Y41">
        <v>3.3436099970281905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132.30000000000001</v>
      </c>
      <c r="D42">
        <v>136.69999999999999</v>
      </c>
      <c r="E42">
        <v>132.1</v>
      </c>
      <c r="F42">
        <v>134</v>
      </c>
      <c r="G42">
        <f>_xll.TA_TYPPRICE(D42,E42,F42)</f>
        <v>134.26666666666665</v>
      </c>
      <c r="H42">
        <v>131.92470095855131</v>
      </c>
      <c r="I42" t="str">
        <f t="shared" si="0"/>
        <v>UP</v>
      </c>
      <c r="J42">
        <v>133.39504639554693</v>
      </c>
      <c r="K42">
        <v>128.32914701506982</v>
      </c>
      <c r="L42" t="str">
        <f t="shared" si="1"/>
        <v>UP</v>
      </c>
      <c r="M42" t="str">
        <f t="shared" si="2"/>
        <v>UP</v>
      </c>
      <c r="N42">
        <v>66.518903233920099</v>
      </c>
      <c r="O42" t="str">
        <f t="shared" si="3"/>
        <v>UP</v>
      </c>
      <c r="P42" t="str">
        <f t="shared" si="4"/>
        <v>UP</v>
      </c>
      <c r="Q42">
        <f t="shared" si="5"/>
        <v>1.9000000000000057</v>
      </c>
      <c r="R42">
        <f t="shared" si="6"/>
        <v>4.5999999999999943</v>
      </c>
      <c r="S42">
        <f t="shared" si="7"/>
        <v>0.41304347826087129</v>
      </c>
      <c r="T42" t="str">
        <f t="shared" si="8"/>
        <v>No Indication</v>
      </c>
      <c r="U42" t="str">
        <f t="shared" si="9"/>
        <v>No T+M+I</v>
      </c>
      <c r="V42">
        <v>130.24810020226664</v>
      </c>
      <c r="W42">
        <v>126.9923182199218</v>
      </c>
      <c r="X42">
        <f t="shared" si="10"/>
        <v>3.2557819823448426</v>
      </c>
      <c r="Y42">
        <v>3.3260443940915208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135</v>
      </c>
      <c r="D43">
        <v>135.6</v>
      </c>
      <c r="E43">
        <v>132.6</v>
      </c>
      <c r="F43">
        <v>134</v>
      </c>
      <c r="G43">
        <f>_xll.TA_TYPPRICE(D43,E43,F43)</f>
        <v>134.06666666666666</v>
      </c>
      <c r="H43">
        <v>132.995683812609</v>
      </c>
      <c r="I43" t="str">
        <f t="shared" si="0"/>
        <v>UP</v>
      </c>
      <c r="J43">
        <v>133.88503608542538</v>
      </c>
      <c r="K43">
        <v>129.27822545616542</v>
      </c>
      <c r="L43" t="str">
        <f t="shared" si="1"/>
        <v>UP</v>
      </c>
      <c r="M43" t="str">
        <f t="shared" si="2"/>
        <v>UP</v>
      </c>
      <c r="N43">
        <v>66.518903233920099</v>
      </c>
      <c r="O43" t="str">
        <f t="shared" si="3"/>
        <v>UP</v>
      </c>
      <c r="P43" t="str">
        <f t="shared" si="4"/>
        <v>UP</v>
      </c>
      <c r="Q43">
        <f t="shared" si="5"/>
        <v>1.4000000000000057</v>
      </c>
      <c r="R43">
        <f t="shared" si="6"/>
        <v>3</v>
      </c>
      <c r="S43">
        <f t="shared" si="7"/>
        <v>0.46666666666666856</v>
      </c>
      <c r="T43" t="str">
        <f t="shared" si="8"/>
        <v>No Indication</v>
      </c>
      <c r="U43" t="str">
        <f t="shared" si="9"/>
        <v>No T+M+I</v>
      </c>
      <c r="V43">
        <v>130.82531555576409</v>
      </c>
      <c r="W43">
        <v>127.51140575918686</v>
      </c>
      <c r="X43">
        <f t="shared" si="10"/>
        <v>3.3139097965772351</v>
      </c>
      <c r="Y43">
        <v>3.3236174745886635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133</v>
      </c>
      <c r="D44">
        <v>134.30000000000001</v>
      </c>
      <c r="E44">
        <v>130.55000000000001</v>
      </c>
      <c r="F44">
        <v>133</v>
      </c>
      <c r="G44">
        <f>_xll.TA_TYPPRICE(D44,E44,F44)</f>
        <v>132.61666666666667</v>
      </c>
      <c r="H44">
        <v>132.80617523963784</v>
      </c>
      <c r="I44" t="str">
        <f t="shared" si="0"/>
        <v>UP</v>
      </c>
      <c r="J44">
        <v>133.97725028866418</v>
      </c>
      <c r="K44">
        <v>129.56084202146198</v>
      </c>
      <c r="L44" t="str">
        <f t="shared" si="1"/>
        <v>No Confirmation</v>
      </c>
      <c r="M44" t="str">
        <f t="shared" si="2"/>
        <v>No Trend</v>
      </c>
      <c r="N44">
        <v>58.664812863036595</v>
      </c>
      <c r="O44" t="str">
        <f t="shared" si="3"/>
        <v>No Momentum</v>
      </c>
      <c r="P44" t="str">
        <f t="shared" si="4"/>
        <v>No Trend + Momentum</v>
      </c>
      <c r="Q44">
        <f t="shared" si="5"/>
        <v>2.4499999999999886</v>
      </c>
      <c r="R44">
        <f t="shared" si="6"/>
        <v>3.75</v>
      </c>
      <c r="S44">
        <f t="shared" si="7"/>
        <v>0.65333333333333032</v>
      </c>
      <c r="T44" t="str">
        <f t="shared" si="8"/>
        <v>No Indication</v>
      </c>
      <c r="U44" t="str">
        <f t="shared" si="9"/>
        <v>No T+M+I</v>
      </c>
      <c r="V44">
        <v>131.15988239333885</v>
      </c>
      <c r="W44">
        <v>127.91796829554339</v>
      </c>
      <c r="X44">
        <f t="shared" si="10"/>
        <v>3.2419140977954584</v>
      </c>
      <c r="Y44">
        <v>3.3072767992300225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132.4</v>
      </c>
      <c r="D45">
        <v>138.94999999999999</v>
      </c>
      <c r="E45">
        <v>132</v>
      </c>
      <c r="F45">
        <v>136</v>
      </c>
      <c r="G45">
        <f>_xll.TA_TYPPRICE(D45,E45,F45)</f>
        <v>135.65</v>
      </c>
      <c r="H45">
        <v>134.22808761981892</v>
      </c>
      <c r="I45" t="str">
        <f t="shared" si="0"/>
        <v>UP</v>
      </c>
      <c r="J45">
        <v>135.08230578007215</v>
      </c>
      <c r="K45">
        <v>130.10287712780377</v>
      </c>
      <c r="L45" t="str">
        <f t="shared" si="1"/>
        <v>UP</v>
      </c>
      <c r="M45" t="str">
        <f t="shared" si="2"/>
        <v>UP</v>
      </c>
      <c r="N45">
        <v>71.350199001847187</v>
      </c>
      <c r="O45" t="str">
        <f t="shared" si="3"/>
        <v>UP</v>
      </c>
      <c r="P45" t="str">
        <f t="shared" si="4"/>
        <v>UP</v>
      </c>
      <c r="Q45">
        <f t="shared" si="5"/>
        <v>4</v>
      </c>
      <c r="R45">
        <f t="shared" si="6"/>
        <v>6.9499999999999886</v>
      </c>
      <c r="S45">
        <f t="shared" si="7"/>
        <v>0.57553956834532471</v>
      </c>
      <c r="T45" t="str">
        <f t="shared" si="8"/>
        <v>No Indication</v>
      </c>
      <c r="U45" t="str">
        <f t="shared" si="9"/>
        <v>No T+M+I</v>
      </c>
      <c r="V45">
        <v>131.90451587128672</v>
      </c>
      <c r="W45">
        <v>128.51663731068831</v>
      </c>
      <c r="X45">
        <f t="shared" si="10"/>
        <v>3.3878785605984092</v>
      </c>
      <c r="Y45">
        <v>3.3233971515036997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136.5</v>
      </c>
      <c r="D46">
        <v>137.44999999999999</v>
      </c>
      <c r="E46">
        <v>132.9</v>
      </c>
      <c r="F46">
        <v>134</v>
      </c>
      <c r="G46">
        <f>_xll.TA_TYPPRICE(D46,E46,F46)</f>
        <v>134.78333333333333</v>
      </c>
      <c r="H46">
        <v>134.50571047657613</v>
      </c>
      <c r="I46" t="str">
        <f t="shared" si="0"/>
        <v>DOWN</v>
      </c>
      <c r="J46">
        <v>135.60846005116721</v>
      </c>
      <c r="K46">
        <v>130.72445998829181</v>
      </c>
      <c r="L46" t="str">
        <f t="shared" si="1"/>
        <v>No Confirmation</v>
      </c>
      <c r="M46" t="str">
        <f t="shared" si="2"/>
        <v>No Trend</v>
      </c>
      <c r="N46">
        <v>56.819141939268377</v>
      </c>
      <c r="O46" t="str">
        <f t="shared" si="3"/>
        <v>No Momentum</v>
      </c>
      <c r="P46" t="str">
        <f t="shared" si="4"/>
        <v>No Trend + Momentum</v>
      </c>
      <c r="Q46">
        <f t="shared" si="5"/>
        <v>1.0999999999999943</v>
      </c>
      <c r="R46">
        <f t="shared" si="6"/>
        <v>4.5499999999999829</v>
      </c>
      <c r="S46">
        <f t="shared" si="7"/>
        <v>0.24175824175824143</v>
      </c>
      <c r="T46" t="str">
        <f t="shared" si="8"/>
        <v>No Indication</v>
      </c>
      <c r="U46" t="str">
        <f t="shared" si="9"/>
        <v>No T+M+I</v>
      </c>
      <c r="V46">
        <v>132.22689804493493</v>
      </c>
      <c r="W46">
        <v>128.9228123247114</v>
      </c>
      <c r="X46">
        <f t="shared" si="10"/>
        <v>3.3040857202235259</v>
      </c>
      <c r="Y46">
        <v>3.3195348652476651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</v>
      </c>
      <c r="D47">
        <v>136</v>
      </c>
      <c r="E47">
        <v>132.5</v>
      </c>
      <c r="F47">
        <v>135</v>
      </c>
      <c r="G47">
        <f>_xll.TA_TYPPRICE(D47,E47,F47)</f>
        <v>134.5</v>
      </c>
      <c r="H47">
        <v>134.50285523828808</v>
      </c>
      <c r="I47" t="str">
        <f t="shared" si="0"/>
        <v>UP</v>
      </c>
      <c r="J47">
        <v>135.69546892868561</v>
      </c>
      <c r="K47">
        <v>131.11902443533808</v>
      </c>
      <c r="L47" t="str">
        <f t="shared" si="1"/>
        <v>No Confirmation</v>
      </c>
      <c r="M47" t="str">
        <f t="shared" si="2"/>
        <v>No Trend</v>
      </c>
      <c r="N47">
        <v>61.694865042093184</v>
      </c>
      <c r="O47" t="str">
        <f t="shared" si="3"/>
        <v>UP</v>
      </c>
      <c r="P47" t="str">
        <f t="shared" si="4"/>
        <v>No Trend + Momentum</v>
      </c>
      <c r="Q47">
        <f t="shared" si="5"/>
        <v>2.5</v>
      </c>
      <c r="R47">
        <f t="shared" si="6"/>
        <v>3.5</v>
      </c>
      <c r="S47">
        <f t="shared" si="7"/>
        <v>0.7142857142857143</v>
      </c>
      <c r="T47" t="str">
        <f t="shared" si="8"/>
        <v>No Indication</v>
      </c>
      <c r="U47" t="str">
        <f t="shared" si="9"/>
        <v>No T+M+I</v>
      </c>
      <c r="V47">
        <v>132.65352911494494</v>
      </c>
      <c r="W47">
        <v>129.37297437473279</v>
      </c>
      <c r="X47">
        <f t="shared" si="10"/>
        <v>3.2805547402121533</v>
      </c>
      <c r="Y47">
        <v>3.3117388402405625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135</v>
      </c>
      <c r="D48">
        <v>136.1</v>
      </c>
      <c r="E48">
        <v>133.85</v>
      </c>
      <c r="F48">
        <v>135</v>
      </c>
      <c r="G48">
        <f>_xll.TA_TYPPRICE(D48,E48,F48)</f>
        <v>134.98333333333332</v>
      </c>
      <c r="H48">
        <v>134.74309428581068</v>
      </c>
      <c r="I48" t="str">
        <f t="shared" si="0"/>
        <v>UP</v>
      </c>
      <c r="J48">
        <v>135.78536472231104</v>
      </c>
      <c r="K48">
        <v>131.72590789415185</v>
      </c>
      <c r="L48" t="str">
        <f t="shared" si="1"/>
        <v>No Confirmation</v>
      </c>
      <c r="M48" t="str">
        <f t="shared" si="2"/>
        <v>No Trend</v>
      </c>
      <c r="N48">
        <v>61.694865042093191</v>
      </c>
      <c r="O48" t="str">
        <f t="shared" si="3"/>
        <v>UP</v>
      </c>
      <c r="P48" t="str">
        <f t="shared" si="4"/>
        <v>No Trend + Momentum</v>
      </c>
      <c r="Q48">
        <f t="shared" si="5"/>
        <v>1.1500000000000057</v>
      </c>
      <c r="R48">
        <f t="shared" si="6"/>
        <v>2.25</v>
      </c>
      <c r="S48">
        <f t="shared" si="7"/>
        <v>0.51111111111111363</v>
      </c>
      <c r="T48" t="str">
        <f t="shared" si="8"/>
        <v>No Indication</v>
      </c>
      <c r="U48" t="str">
        <f t="shared" si="9"/>
        <v>No T+M+I</v>
      </c>
      <c r="V48">
        <v>133.01452463572264</v>
      </c>
      <c r="W48">
        <v>129.78979108771554</v>
      </c>
      <c r="X48">
        <f t="shared" si="10"/>
        <v>3.2247335480070944</v>
      </c>
      <c r="Y48">
        <v>3.2943377817938688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134.44999999999999</v>
      </c>
      <c r="D49">
        <v>136</v>
      </c>
      <c r="E49">
        <v>133.5</v>
      </c>
      <c r="F49">
        <v>134</v>
      </c>
      <c r="G49">
        <f>_xll.TA_TYPPRICE(D49,E49,F49)</f>
        <v>134.5</v>
      </c>
      <c r="H49">
        <v>134.62154714290534</v>
      </c>
      <c r="I49" t="str">
        <f t="shared" si="0"/>
        <v>DOWN</v>
      </c>
      <c r="J49">
        <v>135.83306145068636</v>
      </c>
      <c r="K49">
        <v>132.12015058434034</v>
      </c>
      <c r="L49" t="str">
        <f t="shared" si="1"/>
        <v>No Confirmation</v>
      </c>
      <c r="M49" t="str">
        <f t="shared" si="2"/>
        <v>No Trend</v>
      </c>
      <c r="N49">
        <v>52.442528624039888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2.5</v>
      </c>
      <c r="S49">
        <f t="shared" si="7"/>
        <v>0.2</v>
      </c>
      <c r="T49" t="str">
        <f t="shared" si="8"/>
        <v>No Indication</v>
      </c>
      <c r="U49" t="str">
        <f t="shared" si="9"/>
        <v>No T+M+I</v>
      </c>
      <c r="V49">
        <v>133.16613623022684</v>
      </c>
      <c r="W49">
        <v>130.10165841455142</v>
      </c>
      <c r="X49">
        <f t="shared" si="10"/>
        <v>3.0644778156754171</v>
      </c>
      <c r="Y49">
        <v>3.2483657885701787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138.9</v>
      </c>
      <c r="D50">
        <v>138.9</v>
      </c>
      <c r="E50">
        <v>131.19999999999999</v>
      </c>
      <c r="F50">
        <v>134</v>
      </c>
      <c r="G50">
        <f>_xll.TA_TYPPRICE(D50,E50,F50)</f>
        <v>134.70000000000002</v>
      </c>
      <c r="H50">
        <v>134.66077357145269</v>
      </c>
      <c r="I50" t="str">
        <f t="shared" si="0"/>
        <v>DOWN</v>
      </c>
      <c r="J50">
        <v>136.51460335053383</v>
      </c>
      <c r="K50">
        <v>131.91567267670914</v>
      </c>
      <c r="L50" t="str">
        <f t="shared" si="1"/>
        <v>No Confirmation</v>
      </c>
      <c r="M50" t="str">
        <f t="shared" si="2"/>
        <v>No Trend</v>
      </c>
      <c r="N50">
        <v>52.442528624039888</v>
      </c>
      <c r="O50" t="str">
        <f t="shared" si="3"/>
        <v>No Momentum</v>
      </c>
      <c r="P50" t="str">
        <f t="shared" si="4"/>
        <v>No Trend + Momentum</v>
      </c>
      <c r="Q50">
        <f t="shared" si="5"/>
        <v>2.8000000000000114</v>
      </c>
      <c r="R50">
        <f t="shared" si="6"/>
        <v>7.7000000000000171</v>
      </c>
      <c r="S50">
        <f t="shared" si="7"/>
        <v>0.36363636363636431</v>
      </c>
      <c r="T50" t="str">
        <f t="shared" si="8"/>
        <v>No Indication</v>
      </c>
      <c r="U50" t="str">
        <f t="shared" si="9"/>
        <v>No T+M+I</v>
      </c>
      <c r="V50">
        <v>133.29442296403809</v>
      </c>
      <c r="W50">
        <v>130.39042445791799</v>
      </c>
      <c r="X50">
        <f t="shared" si="10"/>
        <v>2.9039985061201037</v>
      </c>
      <c r="Y50">
        <v>3.1794923320801636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135</v>
      </c>
      <c r="D51">
        <v>135.44999999999999</v>
      </c>
      <c r="E51">
        <v>132.80000000000001</v>
      </c>
      <c r="F51">
        <v>133</v>
      </c>
      <c r="G51">
        <f>_xll.TA_TYPPRICE(D51,E51,F51)</f>
        <v>133.75</v>
      </c>
      <c r="H51">
        <v>134.20538678572635</v>
      </c>
      <c r="I51" t="str">
        <f t="shared" si="0"/>
        <v>DOWN</v>
      </c>
      <c r="J51">
        <v>136.27802482819297</v>
      </c>
      <c r="K51">
        <v>132.11218985966266</v>
      </c>
      <c r="L51" t="str">
        <f t="shared" si="1"/>
        <v>No Confirmation</v>
      </c>
      <c r="M51" t="str">
        <f t="shared" si="2"/>
        <v>No Trend</v>
      </c>
      <c r="N51">
        <v>42.486736942043002</v>
      </c>
      <c r="O51" t="str">
        <f t="shared" si="3"/>
        <v>No Momentum</v>
      </c>
      <c r="P51" t="str">
        <f t="shared" si="4"/>
        <v>No Trend + Momentum</v>
      </c>
      <c r="Q51">
        <f t="shared" si="5"/>
        <v>0.19999999999998863</v>
      </c>
      <c r="R51">
        <f t="shared" si="6"/>
        <v>2.6499999999999773</v>
      </c>
      <c r="S51">
        <f t="shared" si="7"/>
        <v>7.5471698113203908E-2</v>
      </c>
      <c r="T51" t="str">
        <f t="shared" si="8"/>
        <v>DOWN</v>
      </c>
      <c r="U51" t="str">
        <f t="shared" si="9"/>
        <v>No T+M+I</v>
      </c>
      <c r="V51">
        <v>133.24912712341686</v>
      </c>
      <c r="W51">
        <v>130.58372634992406</v>
      </c>
      <c r="X51">
        <f t="shared" si="10"/>
        <v>2.6654007734927916</v>
      </c>
      <c r="Y51">
        <v>3.076674020362689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133.69999999999999</v>
      </c>
      <c r="D52">
        <v>141.85</v>
      </c>
      <c r="E52">
        <v>133</v>
      </c>
      <c r="F52">
        <v>142</v>
      </c>
      <c r="G52">
        <f>_xll.TA_TYPPRICE(D52,E52,F52)</f>
        <v>138.95000000000002</v>
      </c>
      <c r="H52">
        <v>136.57769339286318</v>
      </c>
      <c r="I52" t="str">
        <f t="shared" si="0"/>
        <v>UP</v>
      </c>
      <c r="J52">
        <v>137.51624153303896</v>
      </c>
      <c r="K52">
        <v>132.30948100195985</v>
      </c>
      <c r="L52" t="str">
        <f t="shared" si="1"/>
        <v>UP</v>
      </c>
      <c r="M52" t="str">
        <f t="shared" si="2"/>
        <v>UP</v>
      </c>
      <c r="N52">
        <v>81.65868496954846</v>
      </c>
      <c r="O52" t="str">
        <f t="shared" si="3"/>
        <v>UP</v>
      </c>
      <c r="P52" t="str">
        <f t="shared" si="4"/>
        <v>UP</v>
      </c>
      <c r="Q52">
        <f t="shared" si="5"/>
        <v>9</v>
      </c>
      <c r="R52">
        <f t="shared" si="6"/>
        <v>8.8499999999999943</v>
      </c>
      <c r="S52">
        <f t="shared" si="7"/>
        <v>1.0169491525423735</v>
      </c>
      <c r="T52" t="str">
        <f t="shared" si="8"/>
        <v>UP</v>
      </c>
      <c r="U52" t="str">
        <f t="shared" si="9"/>
        <v>UP</v>
      </c>
      <c r="V52">
        <v>134.59541525827581</v>
      </c>
      <c r="W52">
        <v>131.42937624992967</v>
      </c>
      <c r="X52">
        <f t="shared" si="10"/>
        <v>3.1660390083461323</v>
      </c>
      <c r="Y52">
        <v>3.0945470179593775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142.5</v>
      </c>
      <c r="D53">
        <v>144.35</v>
      </c>
      <c r="E53">
        <v>138.15</v>
      </c>
      <c r="F53">
        <v>140</v>
      </c>
      <c r="G53">
        <f>_xll.TA_TYPPRICE(D53,E53,F53)</f>
        <v>140.83333333333334</v>
      </c>
      <c r="H53">
        <v>138.70551336309825</v>
      </c>
      <c r="I53" t="str">
        <f t="shared" si="0"/>
        <v>UP</v>
      </c>
      <c r="J53">
        <v>139.03485452569697</v>
      </c>
      <c r="K53">
        <v>133.60737411263545</v>
      </c>
      <c r="L53" t="str">
        <f t="shared" si="1"/>
        <v>UP</v>
      </c>
      <c r="M53" t="str">
        <f t="shared" si="2"/>
        <v>UP</v>
      </c>
      <c r="N53">
        <v>68.667320638795189</v>
      </c>
      <c r="O53" t="str">
        <f t="shared" si="3"/>
        <v>UP</v>
      </c>
      <c r="P53" t="str">
        <f t="shared" si="4"/>
        <v>UP</v>
      </c>
      <c r="Q53">
        <f t="shared" si="5"/>
        <v>1.8499999999999943</v>
      </c>
      <c r="R53">
        <f t="shared" si="6"/>
        <v>6.1999999999999886</v>
      </c>
      <c r="S53">
        <f t="shared" si="7"/>
        <v>0.29838709677419317</v>
      </c>
      <c r="T53" t="str">
        <f t="shared" si="8"/>
        <v>No Indication</v>
      </c>
      <c r="U53" t="str">
        <f t="shared" si="9"/>
        <v>No T+M+I</v>
      </c>
      <c r="V53">
        <v>135.42688983392569</v>
      </c>
      <c r="W53">
        <v>132.06423726845341</v>
      </c>
      <c r="X53">
        <f t="shared" si="10"/>
        <v>3.3626525654722741</v>
      </c>
      <c r="Y53">
        <v>3.1481681274619566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141</v>
      </c>
      <c r="D54">
        <v>141.44999999999999</v>
      </c>
      <c r="E54">
        <v>137.69999999999999</v>
      </c>
      <c r="F54">
        <v>139</v>
      </c>
      <c r="G54">
        <f>_xll.TA_TYPPRICE(D54,E54,F54)</f>
        <v>139.38333333333333</v>
      </c>
      <c r="H54">
        <v>139.04442334821579</v>
      </c>
      <c r="I54" t="str">
        <f t="shared" si="0"/>
        <v>DOWN</v>
      </c>
      <c r="J54">
        <v>139.57155351998654</v>
      </c>
      <c r="K54">
        <v>134.51684653204978</v>
      </c>
      <c r="L54" t="str">
        <f t="shared" si="1"/>
        <v>No Confirmation</v>
      </c>
      <c r="M54" t="str">
        <f t="shared" si="2"/>
        <v>No Trend</v>
      </c>
      <c r="N54">
        <v>62.457006575638907</v>
      </c>
      <c r="O54" t="str">
        <f t="shared" si="3"/>
        <v>UP</v>
      </c>
      <c r="P54" t="str">
        <f t="shared" si="4"/>
        <v>No Trend + Momentum</v>
      </c>
      <c r="Q54">
        <f t="shared" si="5"/>
        <v>1.3000000000000114</v>
      </c>
      <c r="R54">
        <f t="shared" si="6"/>
        <v>3.75</v>
      </c>
      <c r="S54">
        <f t="shared" si="7"/>
        <v>0.34666666666666968</v>
      </c>
      <c r="T54" t="str">
        <f t="shared" si="8"/>
        <v>No Indication</v>
      </c>
      <c r="U54" t="str">
        <f t="shared" si="9"/>
        <v>No T+M+I</v>
      </c>
      <c r="V54">
        <v>135.9765990902448</v>
      </c>
      <c r="W54">
        <v>132.57799747079019</v>
      </c>
      <c r="X54">
        <f t="shared" si="10"/>
        <v>3.3986016194546096</v>
      </c>
      <c r="Y54">
        <v>3.198254825860487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139.5</v>
      </c>
      <c r="D55">
        <v>140.80000000000001</v>
      </c>
      <c r="E55">
        <v>138.4</v>
      </c>
      <c r="F55">
        <v>139</v>
      </c>
      <c r="G55">
        <f>_xll.TA_TYPPRICE(D55,E55,F55)</f>
        <v>139.4</v>
      </c>
      <c r="H55">
        <v>139.22221167410788</v>
      </c>
      <c r="I55" t="str">
        <f t="shared" si="0"/>
        <v>DOWN</v>
      </c>
      <c r="J55">
        <v>139.84454162665619</v>
      </c>
      <c r="K55">
        <v>135.37976952492761</v>
      </c>
      <c r="L55" t="str">
        <f t="shared" si="1"/>
        <v>No Confirmation</v>
      </c>
      <c r="M55" t="str">
        <f t="shared" si="2"/>
        <v>No Trend</v>
      </c>
      <c r="N55">
        <v>62.457006575638921</v>
      </c>
      <c r="O55" t="str">
        <f t="shared" si="3"/>
        <v>UP</v>
      </c>
      <c r="P55" t="str">
        <f t="shared" si="4"/>
        <v>No Trend + Momentum</v>
      </c>
      <c r="Q55">
        <f t="shared" si="5"/>
        <v>0.59999999999999432</v>
      </c>
      <c r="R55">
        <f t="shared" si="6"/>
        <v>2.4000000000000057</v>
      </c>
      <c r="S55">
        <f t="shared" si="7"/>
        <v>0.24999999999999703</v>
      </c>
      <c r="T55" t="str">
        <f t="shared" si="8"/>
        <v>No Indication</v>
      </c>
      <c r="U55" t="str">
        <f t="shared" si="9"/>
        <v>No T+M+I</v>
      </c>
      <c r="V55">
        <v>136.4417376917456</v>
      </c>
      <c r="W55">
        <v>133.05370136184277</v>
      </c>
      <c r="X55">
        <f t="shared" si="10"/>
        <v>3.3880363299028318</v>
      </c>
      <c r="Y55">
        <v>3.2362111266689562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138.94999999999999</v>
      </c>
      <c r="D56">
        <v>140.35</v>
      </c>
      <c r="E56">
        <v>137.1</v>
      </c>
      <c r="F56">
        <v>138</v>
      </c>
      <c r="G56">
        <f>_xll.TA_TYPPRICE(D56,E56,F56)</f>
        <v>138.48333333333332</v>
      </c>
      <c r="H56">
        <v>138.85277250372059</v>
      </c>
      <c r="I56" t="str">
        <f t="shared" si="0"/>
        <v>DOWN</v>
      </c>
      <c r="J56">
        <v>139.9568657096215</v>
      </c>
      <c r="K56">
        <v>135.76204296383258</v>
      </c>
      <c r="L56" t="str">
        <f t="shared" si="1"/>
        <v>No Confirmation</v>
      </c>
      <c r="M56" t="str">
        <f t="shared" si="2"/>
        <v>No Trend</v>
      </c>
      <c r="N56">
        <v>54.723798077805583</v>
      </c>
      <c r="O56" t="str">
        <f t="shared" si="3"/>
        <v>No Momentum</v>
      </c>
      <c r="P56" t="str">
        <f t="shared" si="4"/>
        <v>No Trend + Momentum</v>
      </c>
      <c r="Q56">
        <f t="shared" si="5"/>
        <v>0.90000000000000568</v>
      </c>
      <c r="R56">
        <f t="shared" si="6"/>
        <v>3.25</v>
      </c>
      <c r="S56">
        <f t="shared" si="7"/>
        <v>0.27692307692307866</v>
      </c>
      <c r="T56" t="str">
        <f t="shared" si="8"/>
        <v>No Indication</v>
      </c>
      <c r="U56" t="str">
        <f t="shared" si="9"/>
        <v>No T+M+I</v>
      </c>
      <c r="V56">
        <v>136.68147035455397</v>
      </c>
      <c r="W56">
        <v>133.42009385355811</v>
      </c>
      <c r="X56">
        <f t="shared" si="10"/>
        <v>3.2613765009958513</v>
      </c>
      <c r="Y56">
        <v>3.241244201534335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</v>
      </c>
      <c r="D57">
        <v>140.65</v>
      </c>
      <c r="E57">
        <v>137.5</v>
      </c>
      <c r="F57">
        <v>139</v>
      </c>
      <c r="G57">
        <f>_xll.TA_TYPPRICE(D57,E57,F57)</f>
        <v>139.04999999999998</v>
      </c>
      <c r="H57">
        <v>138.9513862518603</v>
      </c>
      <c r="I57" t="str">
        <f t="shared" si="0"/>
        <v>UP</v>
      </c>
      <c r="J57">
        <v>140.11089555192783</v>
      </c>
      <c r="K57">
        <v>136.14825563853645</v>
      </c>
      <c r="L57" t="str">
        <f t="shared" si="1"/>
        <v>No Confirmation</v>
      </c>
      <c r="M57" t="str">
        <f t="shared" si="2"/>
        <v>No Trend</v>
      </c>
      <c r="N57">
        <v>60.792039115147453</v>
      </c>
      <c r="O57" t="str">
        <f t="shared" si="3"/>
        <v>UP</v>
      </c>
      <c r="P57" t="str">
        <f t="shared" si="4"/>
        <v>No Trend + Momentum</v>
      </c>
      <c r="Q57">
        <f t="shared" si="5"/>
        <v>1.5</v>
      </c>
      <c r="R57">
        <f t="shared" si="6"/>
        <v>3.1500000000000057</v>
      </c>
      <c r="S57">
        <f t="shared" si="7"/>
        <v>0.47619047619047533</v>
      </c>
      <c r="T57" t="str">
        <f t="shared" si="8"/>
        <v>No Indication</v>
      </c>
      <c r="U57" t="str">
        <f t="shared" si="9"/>
        <v>No T+M+I</v>
      </c>
      <c r="V57">
        <v>137.03816722308412</v>
      </c>
      <c r="W57">
        <v>133.83342023477604</v>
      </c>
      <c r="X57">
        <f t="shared" si="10"/>
        <v>3.2047469883080737</v>
      </c>
      <c r="Y57">
        <v>3.2339447588890828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140</v>
      </c>
      <c r="D58">
        <v>142</v>
      </c>
      <c r="E58">
        <v>138.5</v>
      </c>
      <c r="F58">
        <v>140</v>
      </c>
      <c r="G58">
        <f>_xll.TA_TYPPRICE(D58,E58,F58)</f>
        <v>140.16666666666666</v>
      </c>
      <c r="H58">
        <v>139.55902645926346</v>
      </c>
      <c r="I58" t="str">
        <f t="shared" si="0"/>
        <v>UP</v>
      </c>
      <c r="J58">
        <v>140.53069654038831</v>
      </c>
      <c r="K58">
        <v>136.67086549663946</v>
      </c>
      <c r="L58" t="str">
        <f t="shared" si="1"/>
        <v>No Confirmation</v>
      </c>
      <c r="M58" t="str">
        <f t="shared" si="2"/>
        <v>No Trend</v>
      </c>
      <c r="N58">
        <v>66.418140879763413</v>
      </c>
      <c r="O58" t="str">
        <f t="shared" si="3"/>
        <v>UP</v>
      </c>
      <c r="P58" t="str">
        <f t="shared" si="4"/>
        <v>No Trend + Momentum</v>
      </c>
      <c r="Q58">
        <f t="shared" si="5"/>
        <v>1.5</v>
      </c>
      <c r="R58">
        <f t="shared" si="6"/>
        <v>3.5</v>
      </c>
      <c r="S58">
        <f t="shared" si="7"/>
        <v>0.42857142857142855</v>
      </c>
      <c r="T58" t="str">
        <f t="shared" si="8"/>
        <v>No Indication</v>
      </c>
      <c r="U58" t="str">
        <f t="shared" si="9"/>
        <v>No T+M+I</v>
      </c>
      <c r="V58">
        <v>137.4938338041481</v>
      </c>
      <c r="W58">
        <v>134.29020392108893</v>
      </c>
      <c r="X58">
        <f t="shared" si="10"/>
        <v>3.2036298830591647</v>
      </c>
      <c r="Y58">
        <v>3.2278817837230993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140.85</v>
      </c>
      <c r="D59">
        <v>141.80000000000001</v>
      </c>
      <c r="E59">
        <v>137.85</v>
      </c>
      <c r="F59">
        <v>141</v>
      </c>
      <c r="G59">
        <f>_xll.TA_TYPPRICE(D59,E59,F59)</f>
        <v>140.21666666666667</v>
      </c>
      <c r="H59">
        <v>139.88784656296508</v>
      </c>
      <c r="I59" t="str">
        <f t="shared" si="0"/>
        <v>UP</v>
      </c>
      <c r="J59">
        <v>140.81276397585756</v>
      </c>
      <c r="K59">
        <v>136.93289538627513</v>
      </c>
      <c r="L59" t="str">
        <f t="shared" si="1"/>
        <v>UP</v>
      </c>
      <c r="M59" t="str">
        <f t="shared" si="2"/>
        <v>UP</v>
      </c>
      <c r="N59">
        <v>71.525530422614054</v>
      </c>
      <c r="O59" t="str">
        <f t="shared" si="3"/>
        <v>UP</v>
      </c>
      <c r="P59" t="str">
        <f t="shared" si="4"/>
        <v>UP</v>
      </c>
      <c r="Q59">
        <f t="shared" si="5"/>
        <v>3.1500000000000057</v>
      </c>
      <c r="R59">
        <f t="shared" si="6"/>
        <v>3.9500000000000171</v>
      </c>
      <c r="S59">
        <f t="shared" si="7"/>
        <v>0.79746835443037778</v>
      </c>
      <c r="T59" t="str">
        <f t="shared" si="8"/>
        <v>No Indication</v>
      </c>
      <c r="U59" t="str">
        <f t="shared" si="9"/>
        <v>No T+M+I</v>
      </c>
      <c r="V59">
        <v>138.03324398812532</v>
      </c>
      <c r="W59">
        <v>134.78722585286013</v>
      </c>
      <c r="X59">
        <f t="shared" si="10"/>
        <v>3.2460181352651887</v>
      </c>
      <c r="Y59">
        <v>3.231509054031517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141.4</v>
      </c>
      <c r="D60">
        <v>142.69999999999999</v>
      </c>
      <c r="E60">
        <v>139.19999999999999</v>
      </c>
      <c r="F60">
        <v>140</v>
      </c>
      <c r="G60">
        <f>_xll.TA_TYPPRICE(D60,E60,F60)</f>
        <v>140.63333333333333</v>
      </c>
      <c r="H60">
        <v>140.2605899481492</v>
      </c>
      <c r="I60" t="str">
        <f t="shared" si="0"/>
        <v>DOWN</v>
      </c>
      <c r="J60">
        <v>141.23214975900032</v>
      </c>
      <c r="K60">
        <v>137.43669641154733</v>
      </c>
      <c r="L60" t="str">
        <f t="shared" si="1"/>
        <v>No Confirmation</v>
      </c>
      <c r="M60" t="str">
        <f t="shared" si="2"/>
        <v>No Trend</v>
      </c>
      <c r="N60">
        <v>60.099947796240848</v>
      </c>
      <c r="O60" t="str">
        <f t="shared" si="3"/>
        <v>UP</v>
      </c>
      <c r="P60" t="str">
        <f t="shared" si="4"/>
        <v>No Trend + Momentum</v>
      </c>
      <c r="Q60">
        <f t="shared" si="5"/>
        <v>0.80000000000001137</v>
      </c>
      <c r="R60">
        <f t="shared" si="6"/>
        <v>3.5</v>
      </c>
      <c r="S60">
        <f t="shared" si="7"/>
        <v>0.22857142857143181</v>
      </c>
      <c r="T60" t="str">
        <f t="shared" si="8"/>
        <v>No Indication</v>
      </c>
      <c r="U60" t="str">
        <f t="shared" si="9"/>
        <v>No T+M+I</v>
      </c>
      <c r="V60">
        <v>138.33582183610605</v>
      </c>
      <c r="W60">
        <v>135.17335727116679</v>
      </c>
      <c r="X60">
        <f t="shared" si="10"/>
        <v>3.1624645649392562</v>
      </c>
      <c r="Y60">
        <v>3.2177001562130649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140.94999999999999</v>
      </c>
      <c r="D61">
        <v>140.94999999999999</v>
      </c>
      <c r="E61">
        <v>138.30000000000001</v>
      </c>
      <c r="F61">
        <v>139</v>
      </c>
      <c r="G61">
        <f>_xll.TA_TYPPRICE(D61,E61,F61)</f>
        <v>139.41666666666666</v>
      </c>
      <c r="H61">
        <v>139.83862830740793</v>
      </c>
      <c r="I61" t="str">
        <f t="shared" si="0"/>
        <v>DOWN</v>
      </c>
      <c r="J61">
        <v>141.1694498125558</v>
      </c>
      <c r="K61">
        <v>137.62854165342571</v>
      </c>
      <c r="L61" t="str">
        <f t="shared" si="1"/>
        <v>No Confirmation</v>
      </c>
      <c r="M61" t="str">
        <f t="shared" si="2"/>
        <v>No Trend</v>
      </c>
      <c r="N61">
        <v>50.09678883985562</v>
      </c>
      <c r="O61" t="str">
        <f t="shared" si="3"/>
        <v>No Momentum</v>
      </c>
      <c r="P61" t="str">
        <f t="shared" si="4"/>
        <v>No Trend + Momentum</v>
      </c>
      <c r="Q61">
        <f t="shared" si="5"/>
        <v>0.69999999999998863</v>
      </c>
      <c r="R61">
        <f t="shared" si="6"/>
        <v>2.6499999999999773</v>
      </c>
      <c r="S61">
        <f t="shared" si="7"/>
        <v>0.26415094339622441</v>
      </c>
      <c r="T61" t="str">
        <f t="shared" si="8"/>
        <v>No Indication</v>
      </c>
      <c r="U61" t="str">
        <f t="shared" si="9"/>
        <v>No T+M+I</v>
      </c>
      <c r="V61">
        <v>138.43800309208973</v>
      </c>
      <c r="W61">
        <v>135.45681228811739</v>
      </c>
      <c r="X61">
        <f t="shared" si="10"/>
        <v>2.9811908039723392</v>
      </c>
      <c r="Y61">
        <v>3.1703982857649198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139.5</v>
      </c>
      <c r="D62">
        <v>142.30000000000001</v>
      </c>
      <c r="E62">
        <v>138.9</v>
      </c>
      <c r="F62">
        <v>141</v>
      </c>
      <c r="G62">
        <f>_xll.TA_TYPPRICE(D62,E62,F62)</f>
        <v>140.73333333333335</v>
      </c>
      <c r="H62">
        <v>140.28598082037064</v>
      </c>
      <c r="I62" t="str">
        <f t="shared" si="0"/>
        <v>UP</v>
      </c>
      <c r="J62">
        <v>141.4206831875434</v>
      </c>
      <c r="K62">
        <v>137.91108795266445</v>
      </c>
      <c r="L62" t="str">
        <f t="shared" si="1"/>
        <v>No Confirmation</v>
      </c>
      <c r="M62" t="str">
        <f t="shared" si="2"/>
        <v>No Trend</v>
      </c>
      <c r="N62">
        <v>64.760235921936001</v>
      </c>
      <c r="O62" t="str">
        <f t="shared" si="3"/>
        <v>UP</v>
      </c>
      <c r="P62" t="str">
        <f t="shared" si="4"/>
        <v>No Trend + Momentum</v>
      </c>
      <c r="Q62">
        <f t="shared" si="5"/>
        <v>2.0999999999999943</v>
      </c>
      <c r="R62">
        <f t="shared" si="6"/>
        <v>3.4000000000000057</v>
      </c>
      <c r="S62">
        <f t="shared" si="7"/>
        <v>0.61764705882352666</v>
      </c>
      <c r="T62" t="str">
        <f t="shared" si="8"/>
        <v>No Indication</v>
      </c>
      <c r="U62" t="str">
        <f t="shared" si="9"/>
        <v>No T+M+I</v>
      </c>
      <c r="V62">
        <v>138.83215646253745</v>
      </c>
      <c r="W62">
        <v>135.86741878529389</v>
      </c>
      <c r="X62">
        <f t="shared" si="10"/>
        <v>2.9647376772435621</v>
      </c>
      <c r="Y62">
        <v>3.1292661640606481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140.75</v>
      </c>
      <c r="D63">
        <v>141.85</v>
      </c>
      <c r="E63">
        <v>137.5</v>
      </c>
      <c r="F63">
        <v>138</v>
      </c>
      <c r="G63">
        <f>_xll.TA_TYPPRICE(D63,E63,F63)</f>
        <v>139.11666666666667</v>
      </c>
      <c r="H63">
        <v>139.70132374351866</v>
      </c>
      <c r="I63" t="str">
        <f t="shared" si="0"/>
        <v>DOWN</v>
      </c>
      <c r="J63">
        <v>141.51608692364488</v>
      </c>
      <c r="K63">
        <v>137.81973507429456</v>
      </c>
      <c r="L63" t="str">
        <f t="shared" si="1"/>
        <v>No Confirmation</v>
      </c>
      <c r="M63" t="str">
        <f t="shared" si="2"/>
        <v>No Trend</v>
      </c>
      <c r="N63">
        <v>41.755319253137998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4.3499999999999943</v>
      </c>
      <c r="S63">
        <f t="shared" si="7"/>
        <v>0.11494252873563233</v>
      </c>
      <c r="T63" t="str">
        <f t="shared" si="8"/>
        <v>DOWN</v>
      </c>
      <c r="U63" t="str">
        <f t="shared" si="9"/>
        <v>No T+M+I</v>
      </c>
      <c r="V63">
        <v>138.70413239137784</v>
      </c>
      <c r="W63">
        <v>136.02538776416102</v>
      </c>
      <c r="X63">
        <f t="shared" si="10"/>
        <v>2.6787446272168154</v>
      </c>
      <c r="Y63">
        <v>3.0391618566918814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138.1</v>
      </c>
      <c r="D64">
        <v>139.35</v>
      </c>
      <c r="E64">
        <v>136.44999999999999</v>
      </c>
      <c r="F64">
        <v>139</v>
      </c>
      <c r="G64">
        <f>_xll.TA_TYPPRICE(D64,E64,F64)</f>
        <v>138.26666666666665</v>
      </c>
      <c r="H64">
        <v>138.98399520509264</v>
      </c>
      <c r="I64" t="str">
        <f t="shared" si="0"/>
        <v>UP</v>
      </c>
      <c r="J64">
        <v>141.03473427394601</v>
      </c>
      <c r="K64">
        <v>137.5153495022291</v>
      </c>
      <c r="L64" t="str">
        <f t="shared" si="1"/>
        <v>No Confirmation</v>
      </c>
      <c r="M64" t="str">
        <f t="shared" si="2"/>
        <v>No Trend</v>
      </c>
      <c r="N64">
        <v>49.264807065040671</v>
      </c>
      <c r="O64" t="str">
        <f t="shared" si="3"/>
        <v>No Momentum</v>
      </c>
      <c r="P64" t="str">
        <f t="shared" si="4"/>
        <v>No Trend + Momentum</v>
      </c>
      <c r="Q64">
        <f t="shared" si="5"/>
        <v>2.5500000000000114</v>
      </c>
      <c r="R64">
        <f t="shared" si="6"/>
        <v>2.9000000000000057</v>
      </c>
      <c r="S64">
        <f t="shared" si="7"/>
        <v>0.87931034482758841</v>
      </c>
      <c r="T64" t="str">
        <f t="shared" si="8"/>
        <v>UP</v>
      </c>
      <c r="U64" t="str">
        <f t="shared" si="9"/>
        <v>No T+M+I</v>
      </c>
      <c r="V64">
        <v>138.74965048501201</v>
      </c>
      <c r="W64">
        <v>136.24572941126021</v>
      </c>
      <c r="X64">
        <f t="shared" si="10"/>
        <v>2.5039210737517976</v>
      </c>
      <c r="Y64">
        <v>2.9321137001038649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138.69999999999999</v>
      </c>
      <c r="D65">
        <v>139.75</v>
      </c>
      <c r="E65">
        <v>137.05000000000001</v>
      </c>
      <c r="F65">
        <v>138.35</v>
      </c>
      <c r="G65">
        <f>_xll.TA_TYPPRICE(D65,E65,F65)</f>
        <v>138.38333333333333</v>
      </c>
      <c r="H65">
        <v>138.68366426921298</v>
      </c>
      <c r="I65" t="str">
        <f t="shared" si="0"/>
        <v>DOWN</v>
      </c>
      <c r="J65">
        <v>140.74923776862468</v>
      </c>
      <c r="K65">
        <v>137.41193850173374</v>
      </c>
      <c r="L65" t="str">
        <f t="shared" si="1"/>
        <v>No Confirmation</v>
      </c>
      <c r="M65" t="str">
        <f t="shared" si="2"/>
        <v>No Trend</v>
      </c>
      <c r="N65">
        <v>44.593397174445812</v>
      </c>
      <c r="O65" t="str">
        <f t="shared" si="3"/>
        <v>No Momentum</v>
      </c>
      <c r="P65" t="str">
        <f t="shared" si="4"/>
        <v>No Trend + Momentum</v>
      </c>
      <c r="Q65">
        <f t="shared" si="5"/>
        <v>1.2999999999999829</v>
      </c>
      <c r="R65">
        <f t="shared" si="6"/>
        <v>2.6999999999999886</v>
      </c>
      <c r="S65">
        <f t="shared" si="7"/>
        <v>0.48148148148147718</v>
      </c>
      <c r="T65" t="str">
        <f t="shared" si="8"/>
        <v>No Indication</v>
      </c>
      <c r="U65" t="str">
        <f t="shared" si="9"/>
        <v>No T+M+I</v>
      </c>
      <c r="V65">
        <v>138.68816579501015</v>
      </c>
      <c r="W65">
        <v>136.40160130672243</v>
      </c>
      <c r="X65">
        <f t="shared" si="10"/>
        <v>2.2865644882877234</v>
      </c>
      <c r="Y65">
        <v>2.8030038577406367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137.9</v>
      </c>
      <c r="D66">
        <v>140.85</v>
      </c>
      <c r="E66">
        <v>137.9</v>
      </c>
      <c r="F66">
        <v>140.25</v>
      </c>
      <c r="G66">
        <f>_xll.TA_TYPPRICE(D66,E66,F66)</f>
        <v>139.66666666666666</v>
      </c>
      <c r="H66">
        <v>139.17516546793982</v>
      </c>
      <c r="I66" t="str">
        <f t="shared" si="0"/>
        <v>UP</v>
      </c>
      <c r="J66">
        <v>140.77162937559697</v>
      </c>
      <c r="K66">
        <v>137.52039661245959</v>
      </c>
      <c r="L66" t="str">
        <f t="shared" si="1"/>
        <v>No Confirmation</v>
      </c>
      <c r="M66" t="str">
        <f t="shared" si="2"/>
        <v>No Trend</v>
      </c>
      <c r="N66">
        <v>58.850371455123565</v>
      </c>
      <c r="O66" t="str">
        <f t="shared" si="3"/>
        <v>No Momentum</v>
      </c>
      <c r="P66" t="str">
        <f t="shared" si="4"/>
        <v>No Trend + Momentum</v>
      </c>
      <c r="Q66">
        <f t="shared" si="5"/>
        <v>2.3499999999999943</v>
      </c>
      <c r="R66">
        <f t="shared" si="6"/>
        <v>2.9499999999999886</v>
      </c>
      <c r="S66">
        <f t="shared" si="7"/>
        <v>0.79661016949152652</v>
      </c>
      <c r="T66" t="str">
        <f t="shared" si="8"/>
        <v>No Indication</v>
      </c>
      <c r="U66" t="str">
        <f t="shared" si="9"/>
        <v>No T+M+I</v>
      </c>
      <c r="V66">
        <v>138.9284479803932</v>
      </c>
      <c r="W66">
        <v>136.68666787659484</v>
      </c>
      <c r="X66">
        <f t="shared" si="10"/>
        <v>2.2417801037983622</v>
      </c>
      <c r="Y66">
        <v>2.6907591069521817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140.69999999999999</v>
      </c>
      <c r="D67">
        <v>143.85</v>
      </c>
      <c r="E67">
        <v>140.55000000000001</v>
      </c>
      <c r="F67">
        <v>141.9</v>
      </c>
      <c r="G67">
        <f>_xll.TA_TYPPRICE(D67,E67,F67)</f>
        <v>142.1</v>
      </c>
      <c r="H67">
        <v>140.63758273396991</v>
      </c>
      <c r="I67" t="str">
        <f t="shared" ref="I67:I82" si="20">IF(F67&gt;H67,"UP","DOWN")</f>
        <v>UP</v>
      </c>
      <c r="J67">
        <v>141.45571173657541</v>
      </c>
      <c r="K67">
        <v>138.1936418096908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67.834832288123266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1.3499999999999943</v>
      </c>
      <c r="R67">
        <f t="shared" ref="R67:R82" si="26">D67-E67</f>
        <v>3.2999999999999829</v>
      </c>
      <c r="S67">
        <f t="shared" ref="S67:S82" si="27">Q67/R67</f>
        <v>0.4090909090909095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139.38560982956349</v>
      </c>
      <c r="W67">
        <v>137.0728406264767</v>
      </c>
      <c r="X67">
        <f t="shared" ref="X67:X82" si="30">V67-W67</f>
        <v>2.3127692030867877</v>
      </c>
      <c r="Y67">
        <v>2.6151611261791028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142.1</v>
      </c>
      <c r="D68">
        <v>142.65</v>
      </c>
      <c r="E68">
        <v>137.1</v>
      </c>
      <c r="F68">
        <v>137.5</v>
      </c>
      <c r="G68">
        <f>_xll.TA_TYPPRICE(D68,E68,F68)</f>
        <v>139.08333333333334</v>
      </c>
      <c r="H68">
        <v>139.86045803365164</v>
      </c>
      <c r="I68" t="str">
        <f t="shared" si="20"/>
        <v>DOWN</v>
      </c>
      <c r="J68">
        <v>141.72110912844755</v>
      </c>
      <c r="K68">
        <v>137.95061029642619</v>
      </c>
      <c r="L68" t="str">
        <f t="shared" si="21"/>
        <v>DOWN</v>
      </c>
      <c r="M68" t="str">
        <f t="shared" si="22"/>
        <v>DOWN</v>
      </c>
      <c r="N68">
        <v>39.261087141127746</v>
      </c>
      <c r="O68" t="str">
        <f t="shared" si="23"/>
        <v>DOWN</v>
      </c>
      <c r="P68" t="str">
        <f t="shared" si="24"/>
        <v>DOWN</v>
      </c>
      <c r="Q68">
        <f t="shared" si="25"/>
        <v>0.40000000000000568</v>
      </c>
      <c r="R68">
        <f t="shared" si="26"/>
        <v>5.5500000000000114</v>
      </c>
      <c r="S68">
        <f t="shared" si="27"/>
        <v>7.2072072072072946E-2</v>
      </c>
      <c r="T68" t="str">
        <f t="shared" si="28"/>
        <v>DOWN</v>
      </c>
      <c r="U68" t="str">
        <f t="shared" si="29"/>
        <v>DOWN</v>
      </c>
      <c r="V68">
        <v>139.09551600963064</v>
      </c>
      <c r="W68">
        <v>137.10448206155252</v>
      </c>
      <c r="X68">
        <f t="shared" si="30"/>
        <v>1.9910339480781261</v>
      </c>
      <c r="Y68">
        <v>2.4903356905589074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137.6</v>
      </c>
      <c r="D69">
        <v>139.25</v>
      </c>
      <c r="E69">
        <v>136.19999999999999</v>
      </c>
      <c r="F69">
        <v>137.6</v>
      </c>
      <c r="G69">
        <f>_xll.TA_TYPPRICE(D69,E69,F69)</f>
        <v>137.68333333333331</v>
      </c>
      <c r="H69">
        <v>138.77189568349246</v>
      </c>
      <c r="I69" t="str">
        <f t="shared" si="20"/>
        <v>DOWN</v>
      </c>
      <c r="J69">
        <v>141.17197376657032</v>
      </c>
      <c r="K69">
        <v>137.56158578610925</v>
      </c>
      <c r="L69" t="str">
        <f t="shared" si="21"/>
        <v>No Confirmation</v>
      </c>
      <c r="M69" t="str">
        <f t="shared" si="22"/>
        <v>No Trend</v>
      </c>
      <c r="N69">
        <v>39.979332075757107</v>
      </c>
      <c r="O69" t="str">
        <f t="shared" si="23"/>
        <v>DOWN</v>
      </c>
      <c r="P69" t="str">
        <f t="shared" si="24"/>
        <v>No Trend + Momentum</v>
      </c>
      <c r="Q69">
        <f t="shared" si="25"/>
        <v>1.4000000000000057</v>
      </c>
      <c r="R69">
        <f t="shared" si="26"/>
        <v>3.0500000000000114</v>
      </c>
      <c r="S69">
        <f t="shared" si="27"/>
        <v>0.45901639344262313</v>
      </c>
      <c r="T69" t="str">
        <f t="shared" si="28"/>
        <v>No Indication</v>
      </c>
      <c r="U69" t="str">
        <f t="shared" si="29"/>
        <v>No T+M+I</v>
      </c>
      <c r="V69">
        <v>138.86543662353361</v>
      </c>
      <c r="W69">
        <v>137.1411870940301</v>
      </c>
      <c r="X69">
        <f t="shared" si="30"/>
        <v>1.7242495295035098</v>
      </c>
      <c r="Y69">
        <v>2.3371184583478279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138.44999999999999</v>
      </c>
      <c r="D70">
        <v>140.9</v>
      </c>
      <c r="E70">
        <v>138</v>
      </c>
      <c r="F70">
        <v>140.19999999999999</v>
      </c>
      <c r="G70">
        <f>_xll.TA_TYPPRICE(D70,E70,F70)</f>
        <v>139.69999999999999</v>
      </c>
      <c r="H70">
        <v>139.23594784174622</v>
      </c>
      <c r="I70" t="str">
        <f t="shared" si="20"/>
        <v>UP</v>
      </c>
      <c r="J70">
        <v>141.11153515177691</v>
      </c>
      <c r="K70">
        <v>137.65901116697387</v>
      </c>
      <c r="L70" t="str">
        <f t="shared" si="21"/>
        <v>No Confirmation</v>
      </c>
      <c r="M70" t="str">
        <f t="shared" si="22"/>
        <v>No Trend</v>
      </c>
      <c r="N70">
        <v>56.642377500058757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2.1999999999999886</v>
      </c>
      <c r="R70">
        <f t="shared" si="26"/>
        <v>2.9000000000000057</v>
      </c>
      <c r="S70">
        <f t="shared" si="27"/>
        <v>0.75862068965516705</v>
      </c>
      <c r="T70" t="str">
        <f t="shared" si="28"/>
        <v>No Indication</v>
      </c>
      <c r="U70" t="str">
        <f t="shared" si="29"/>
        <v>No T+M+I</v>
      </c>
      <c r="V70">
        <v>139.07075406606691</v>
      </c>
      <c r="W70">
        <v>137.36776582780564</v>
      </c>
      <c r="X70">
        <f t="shared" si="30"/>
        <v>1.7029882382612698</v>
      </c>
      <c r="Y70">
        <v>2.2102924143305165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140.15</v>
      </c>
      <c r="D71">
        <v>141.19999999999999</v>
      </c>
      <c r="E71">
        <v>135.4</v>
      </c>
      <c r="F71">
        <v>137.69999999999999</v>
      </c>
      <c r="G71">
        <f>_xll.TA_TYPPRICE(D71,E71,F71)</f>
        <v>138.1</v>
      </c>
      <c r="H71">
        <v>138.66797392087312</v>
      </c>
      <c r="I71" t="str">
        <f t="shared" si="20"/>
        <v>DOWN</v>
      </c>
      <c r="J71">
        <v>141.13119400693759</v>
      </c>
      <c r="K71">
        <v>137.15700868542413</v>
      </c>
      <c r="L71" t="str">
        <f t="shared" si="21"/>
        <v>No Confirmation</v>
      </c>
      <c r="M71" t="str">
        <f t="shared" si="22"/>
        <v>No Trend</v>
      </c>
      <c r="N71">
        <v>42.470739483335109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2.2999999999999829</v>
      </c>
      <c r="R71">
        <f t="shared" si="26"/>
        <v>5.7999999999999829</v>
      </c>
      <c r="S71">
        <f t="shared" si="27"/>
        <v>0.39655172413792927</v>
      </c>
      <c r="T71" t="str">
        <f t="shared" si="28"/>
        <v>No Indication</v>
      </c>
      <c r="U71" t="str">
        <f t="shared" si="29"/>
        <v>No T+M+I</v>
      </c>
      <c r="V71">
        <v>138.85986882513353</v>
      </c>
      <c r="W71">
        <v>137.39237576648671</v>
      </c>
      <c r="X71">
        <f t="shared" si="30"/>
        <v>1.4674930586468236</v>
      </c>
      <c r="Y71">
        <v>2.0617325431937781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</v>
      </c>
      <c r="D72">
        <v>137</v>
      </c>
      <c r="E72">
        <v>120.65</v>
      </c>
      <c r="F72">
        <v>122.2</v>
      </c>
      <c r="G72">
        <f>_xll.TA_TYPPRICE(D72,E72,F72)</f>
        <v>126.61666666666666</v>
      </c>
      <c r="H72">
        <v>132.6423202937699</v>
      </c>
      <c r="I72" t="str">
        <f t="shared" si="20"/>
        <v>DOWN</v>
      </c>
      <c r="J72">
        <v>140.21315089428478</v>
      </c>
      <c r="K72">
        <v>133.48878453310766</v>
      </c>
      <c r="L72" t="str">
        <f t="shared" si="21"/>
        <v>DOWN</v>
      </c>
      <c r="M72" t="str">
        <f t="shared" si="22"/>
        <v>DOWN</v>
      </c>
      <c r="N72">
        <v>14.450690751915223</v>
      </c>
      <c r="O72" t="str">
        <f t="shared" si="23"/>
        <v>DOWN</v>
      </c>
      <c r="P72" t="str">
        <f t="shared" si="24"/>
        <v>DOWN</v>
      </c>
      <c r="Q72">
        <f t="shared" si="25"/>
        <v>1.5499999999999972</v>
      </c>
      <c r="R72">
        <f t="shared" si="26"/>
        <v>16.349999999999994</v>
      </c>
      <c r="S72">
        <f t="shared" si="27"/>
        <v>9.4801223241590071E-2</v>
      </c>
      <c r="T72" t="str">
        <f t="shared" si="28"/>
        <v>DOWN</v>
      </c>
      <c r="U72" t="str">
        <f t="shared" si="29"/>
        <v>DOWN</v>
      </c>
      <c r="V72">
        <v>136.2968120828053</v>
      </c>
      <c r="W72">
        <v>136.26701459859879</v>
      </c>
      <c r="X72">
        <f t="shared" si="30"/>
        <v>2.9797484206511626E-2</v>
      </c>
      <c r="Y72">
        <v>1.6553455313963248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135.15</v>
      </c>
      <c r="AE72">
        <f t="shared" si="36"/>
        <v>130.75</v>
      </c>
      <c r="AF72">
        <f t="shared" si="37"/>
        <v>128.80000000000001</v>
      </c>
      <c r="AG72">
        <f t="shared" si="38"/>
        <v>126.9</v>
      </c>
    </row>
    <row r="73" spans="1:33" x14ac:dyDescent="0.25">
      <c r="A73" t="s">
        <v>5</v>
      </c>
      <c r="B73" s="1">
        <v>42957</v>
      </c>
      <c r="C73">
        <v>122.5</v>
      </c>
      <c r="D73">
        <v>123.25</v>
      </c>
      <c r="E73">
        <v>113.25</v>
      </c>
      <c r="F73">
        <v>116.45</v>
      </c>
      <c r="G73">
        <f>_xll.TA_TYPPRICE(D73,E73,F73)</f>
        <v>117.64999999999999</v>
      </c>
      <c r="H73">
        <v>125.14616014688494</v>
      </c>
      <c r="I73" t="str">
        <f t="shared" si="20"/>
        <v>DOWN</v>
      </c>
      <c r="J73">
        <v>136.44356180666594</v>
      </c>
      <c r="K73">
        <v>128.99127685908374</v>
      </c>
      <c r="L73" t="str">
        <f t="shared" si="21"/>
        <v>DOWN</v>
      </c>
      <c r="M73" t="str">
        <f t="shared" si="22"/>
        <v>DOWN</v>
      </c>
      <c r="N73">
        <v>11.065421691309773</v>
      </c>
      <c r="O73" t="str">
        <f t="shared" si="23"/>
        <v>DOWN</v>
      </c>
      <c r="P73" t="str">
        <f t="shared" si="24"/>
        <v>DOWN</v>
      </c>
      <c r="Q73">
        <f t="shared" si="25"/>
        <v>3.2000000000000028</v>
      </c>
      <c r="R73">
        <f t="shared" si="26"/>
        <v>10</v>
      </c>
      <c r="S73">
        <f t="shared" si="27"/>
        <v>0.32000000000000028</v>
      </c>
      <c r="T73" t="str">
        <f t="shared" si="28"/>
        <v>No Indication</v>
      </c>
      <c r="U73" t="str">
        <f t="shared" si="29"/>
        <v>No T+M+I</v>
      </c>
      <c r="V73">
        <v>133.24345637775832</v>
      </c>
      <c r="W73">
        <v>134.79908759129518</v>
      </c>
      <c r="X73">
        <f t="shared" si="30"/>
        <v>-1.5556312135368557</v>
      </c>
      <c r="Y73">
        <v>1.0131501824096887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114</v>
      </c>
      <c r="D74">
        <v>115.8</v>
      </c>
      <c r="E74">
        <v>106</v>
      </c>
      <c r="F74">
        <v>114</v>
      </c>
      <c r="G74">
        <f>_xll.TA_TYPPRICE(D74,E74,F74)</f>
        <v>111.93333333333334</v>
      </c>
      <c r="H74">
        <v>118.53974674010914</v>
      </c>
      <c r="I74" t="str">
        <f t="shared" si="20"/>
        <v>DOWN</v>
      </c>
      <c r="J74">
        <v>131.85610362740684</v>
      </c>
      <c r="K74">
        <v>123.8821042237318</v>
      </c>
      <c r="L74" t="str">
        <f t="shared" si="21"/>
        <v>DOWN</v>
      </c>
      <c r="M74" t="str">
        <f t="shared" si="22"/>
        <v>DOWN</v>
      </c>
      <c r="N74">
        <v>9.8379350143001503</v>
      </c>
      <c r="O74" t="str">
        <f t="shared" si="23"/>
        <v>DOWN</v>
      </c>
      <c r="P74" t="str">
        <f t="shared" si="24"/>
        <v>DOWN</v>
      </c>
      <c r="Q74">
        <f t="shared" si="25"/>
        <v>8</v>
      </c>
      <c r="R74">
        <f t="shared" si="26"/>
        <v>9.7999999999999972</v>
      </c>
      <c r="S74">
        <f t="shared" si="27"/>
        <v>0.81632653061224514</v>
      </c>
      <c r="T74" t="str">
        <f t="shared" si="28"/>
        <v>UP</v>
      </c>
      <c r="U74" t="str">
        <f t="shared" si="29"/>
        <v>No T+M+I</v>
      </c>
      <c r="V74">
        <v>130.28292462733395</v>
      </c>
      <c r="W74">
        <v>133.25841443638441</v>
      </c>
      <c r="X74">
        <f t="shared" si="30"/>
        <v>-2.9754898090504582</v>
      </c>
      <c r="Y74">
        <v>0.21542218411765923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</v>
      </c>
      <c r="D75">
        <v>117.9</v>
      </c>
      <c r="E75">
        <v>111.8</v>
      </c>
      <c r="F75">
        <v>116.15</v>
      </c>
      <c r="G75">
        <f>_xll.TA_TYPPRICE(D75,E75,F75)</f>
        <v>115.28333333333335</v>
      </c>
      <c r="H75">
        <v>116.91154003672125</v>
      </c>
      <c r="I75" t="str">
        <f t="shared" si="20"/>
        <v>DOWN</v>
      </c>
      <c r="J75">
        <v>128.75474726576087</v>
      </c>
      <c r="K75">
        <v>121.19719217401362</v>
      </c>
      <c r="L75" t="str">
        <f t="shared" si="21"/>
        <v>DOWN</v>
      </c>
      <c r="M75" t="str">
        <f t="shared" si="22"/>
        <v>DOWN</v>
      </c>
      <c r="N75">
        <v>19.618969219369156</v>
      </c>
      <c r="O75" t="str">
        <f t="shared" si="23"/>
        <v>DOWN</v>
      </c>
      <c r="P75" t="str">
        <f t="shared" si="24"/>
        <v>DOWN</v>
      </c>
      <c r="Q75">
        <f t="shared" si="25"/>
        <v>4.3500000000000085</v>
      </c>
      <c r="R75">
        <f t="shared" si="26"/>
        <v>6.1000000000000085</v>
      </c>
      <c r="S75">
        <f t="shared" si="27"/>
        <v>0.713114754098361</v>
      </c>
      <c r="T75" t="str">
        <f t="shared" si="28"/>
        <v>No Indication</v>
      </c>
      <c r="U75" t="str">
        <f t="shared" si="29"/>
        <v>No T+M+I</v>
      </c>
      <c r="V75">
        <v>128.10862853082105</v>
      </c>
      <c r="W75">
        <v>131.99112447813371</v>
      </c>
      <c r="X75">
        <f t="shared" si="30"/>
        <v>-3.8824959473126626</v>
      </c>
      <c r="Y75">
        <v>-0.60416144216840517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</v>
      </c>
      <c r="D76">
        <v>116.45</v>
      </c>
      <c r="E76">
        <v>109.05</v>
      </c>
      <c r="F76">
        <v>114.65</v>
      </c>
      <c r="G76">
        <f>_xll.TA_TYPPRICE(D76,E76,F76)</f>
        <v>113.38333333333333</v>
      </c>
      <c r="H76">
        <v>115.14743668502729</v>
      </c>
      <c r="I76" t="str">
        <f t="shared" si="20"/>
        <v>DOWN</v>
      </c>
      <c r="J76">
        <v>126.02035898448068</v>
      </c>
      <c r="K76">
        <v>118.49781613534392</v>
      </c>
      <c r="L76" t="str">
        <f t="shared" si="21"/>
        <v>DOWN</v>
      </c>
      <c r="M76" t="str">
        <f t="shared" si="22"/>
        <v>DOWN</v>
      </c>
      <c r="N76">
        <v>17.92329794057612</v>
      </c>
      <c r="O76" t="str">
        <f t="shared" si="23"/>
        <v>DOWN</v>
      </c>
      <c r="P76" t="str">
        <f t="shared" si="24"/>
        <v>DOWN</v>
      </c>
      <c r="Q76">
        <f t="shared" si="25"/>
        <v>5.6000000000000085</v>
      </c>
      <c r="R76">
        <f t="shared" si="26"/>
        <v>7.4000000000000057</v>
      </c>
      <c r="S76">
        <f t="shared" si="27"/>
        <v>0.75675675675675735</v>
      </c>
      <c r="T76" t="str">
        <f t="shared" si="28"/>
        <v>No Indication</v>
      </c>
      <c r="U76" t="str">
        <f t="shared" si="29"/>
        <v>No T+M+I</v>
      </c>
      <c r="V76">
        <v>126.03807029531012</v>
      </c>
      <c r="W76">
        <v>130.7065967390127</v>
      </c>
      <c r="X76">
        <f t="shared" si="30"/>
        <v>-4.6685264437025751</v>
      </c>
      <c r="Y76">
        <v>-1.4170344424752392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115.5</v>
      </c>
      <c r="D77">
        <v>117.5</v>
      </c>
      <c r="E77">
        <v>112.3</v>
      </c>
      <c r="F77">
        <v>113</v>
      </c>
      <c r="G77">
        <f>_xll.TA_TYPPRICE(D77,E77,F77)</f>
        <v>114.26666666666667</v>
      </c>
      <c r="H77">
        <v>114.70705167584697</v>
      </c>
      <c r="I77" t="str">
        <f t="shared" si="20"/>
        <v>DOWN</v>
      </c>
      <c r="J77">
        <v>124.12694587681831</v>
      </c>
      <c r="K77">
        <v>117.12052366082305</v>
      </c>
      <c r="L77" t="str">
        <f t="shared" si="21"/>
        <v>DOWN</v>
      </c>
      <c r="M77" t="str">
        <f t="shared" si="22"/>
        <v>DOWN</v>
      </c>
      <c r="N77">
        <v>16.019514572615691</v>
      </c>
      <c r="O77" t="str">
        <f t="shared" si="23"/>
        <v>DOWN</v>
      </c>
      <c r="P77" t="str">
        <f t="shared" si="24"/>
        <v>DOWN</v>
      </c>
      <c r="Q77">
        <f t="shared" si="25"/>
        <v>0.70000000000000284</v>
      </c>
      <c r="R77">
        <f t="shared" si="26"/>
        <v>5.2000000000000028</v>
      </c>
      <c r="S77">
        <f t="shared" si="27"/>
        <v>0.13461538461538508</v>
      </c>
      <c r="T77" t="str">
        <f t="shared" si="28"/>
        <v>DOWN</v>
      </c>
      <c r="U77" t="str">
        <f t="shared" si="29"/>
        <v>DOWN</v>
      </c>
      <c r="V77">
        <v>124.03221332680087</v>
      </c>
      <c r="W77">
        <v>129.3949969805673</v>
      </c>
      <c r="X77">
        <f t="shared" si="30"/>
        <v>-5.362783653766428</v>
      </c>
      <c r="Y77">
        <v>-2.2061842847334772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116.9</v>
      </c>
      <c r="AE77">
        <f t="shared" si="36"/>
        <v>115.5</v>
      </c>
      <c r="AF77">
        <f t="shared" si="37"/>
        <v>114.9</v>
      </c>
      <c r="AG77">
        <f t="shared" si="38"/>
        <v>114.30000000000001</v>
      </c>
    </row>
    <row r="78" spans="1:33" x14ac:dyDescent="0.25">
      <c r="A78" t="s">
        <v>5</v>
      </c>
      <c r="B78" s="1">
        <v>42965</v>
      </c>
      <c r="C78">
        <v>112.25</v>
      </c>
      <c r="D78">
        <v>113.5</v>
      </c>
      <c r="E78">
        <v>110.55</v>
      </c>
      <c r="F78">
        <v>112</v>
      </c>
      <c r="G78">
        <f>_xll.TA_TYPPRICE(D78,E78,F78)</f>
        <v>112.01666666666667</v>
      </c>
      <c r="H78">
        <v>113.36185917125681</v>
      </c>
      <c r="I78" t="str">
        <f t="shared" si="20"/>
        <v>DOWN</v>
      </c>
      <c r="J78">
        <v>121.76540234863647</v>
      </c>
      <c r="K78">
        <v>115.66040729175127</v>
      </c>
      <c r="L78" t="str">
        <f t="shared" si="21"/>
        <v>DOWN</v>
      </c>
      <c r="M78" t="str">
        <f t="shared" si="22"/>
        <v>DOWN</v>
      </c>
      <c r="N78">
        <v>14.826452795363748</v>
      </c>
      <c r="O78" t="str">
        <f t="shared" si="23"/>
        <v>DOWN</v>
      </c>
      <c r="P78" t="str">
        <f t="shared" si="24"/>
        <v>DOWN</v>
      </c>
      <c r="Q78">
        <f t="shared" si="25"/>
        <v>1.4500000000000028</v>
      </c>
      <c r="R78">
        <f t="shared" si="26"/>
        <v>2.9500000000000028</v>
      </c>
      <c r="S78">
        <f t="shared" si="27"/>
        <v>0.49152542372881403</v>
      </c>
      <c r="T78" t="str">
        <f t="shared" si="28"/>
        <v>No Indication</v>
      </c>
      <c r="U78" t="str">
        <f t="shared" si="29"/>
        <v>No T+M+I</v>
      </c>
      <c r="V78">
        <v>122.18110358421612</v>
      </c>
      <c r="W78">
        <v>128.10647868571047</v>
      </c>
      <c r="X78">
        <f t="shared" si="30"/>
        <v>-5.9253751014943532</v>
      </c>
      <c r="Y78">
        <v>-2.9500224480856523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</v>
      </c>
      <c r="D79">
        <v>113.85</v>
      </c>
      <c r="E79">
        <v>106.75</v>
      </c>
      <c r="F79">
        <v>107.5</v>
      </c>
      <c r="G79">
        <f>_xll.TA_TYPPRICE(D79,E79,F79)</f>
        <v>109.36666666666667</v>
      </c>
      <c r="H79">
        <v>111.36426291896174</v>
      </c>
      <c r="I79" t="str">
        <f t="shared" si="20"/>
        <v>DOWN</v>
      </c>
      <c r="J79">
        <v>120.00642404893948</v>
      </c>
      <c r="K79">
        <v>113.68031678247321</v>
      </c>
      <c r="L79" t="str">
        <f t="shared" si="21"/>
        <v>DOWN</v>
      </c>
      <c r="M79" t="str">
        <f t="shared" si="22"/>
        <v>DOWN</v>
      </c>
      <c r="N79">
        <v>10.449075547200893</v>
      </c>
      <c r="O79" t="str">
        <f t="shared" si="23"/>
        <v>DOWN</v>
      </c>
      <c r="P79" t="str">
        <f t="shared" si="24"/>
        <v>DOWN</v>
      </c>
      <c r="Q79">
        <f t="shared" si="25"/>
        <v>0.75</v>
      </c>
      <c r="R79">
        <f t="shared" si="26"/>
        <v>7.0999999999999943</v>
      </c>
      <c r="S79">
        <f t="shared" si="27"/>
        <v>0.10563380281690149</v>
      </c>
      <c r="T79" t="str">
        <f t="shared" si="28"/>
        <v>DOWN</v>
      </c>
      <c r="U79" t="str">
        <f t="shared" si="29"/>
        <v>DOWN</v>
      </c>
      <c r="V79">
        <v>119.92247226356749</v>
      </c>
      <c r="W79">
        <v>126.58007285713933</v>
      </c>
      <c r="X79">
        <f t="shared" si="30"/>
        <v>-6.6576005935718428</v>
      </c>
      <c r="Y79">
        <v>-3.6915380771828903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113.05000000000001</v>
      </c>
      <c r="AE79">
        <f t="shared" si="36"/>
        <v>111.15</v>
      </c>
      <c r="AF79">
        <f t="shared" si="37"/>
        <v>110.30000000000001</v>
      </c>
      <c r="AG79">
        <f t="shared" si="38"/>
        <v>109.45</v>
      </c>
    </row>
    <row r="80" spans="1:33" x14ac:dyDescent="0.25">
      <c r="A80" t="s">
        <v>5</v>
      </c>
      <c r="B80" s="1">
        <v>42969</v>
      </c>
      <c r="C80">
        <v>108.55</v>
      </c>
      <c r="D80">
        <v>109.35</v>
      </c>
      <c r="E80">
        <v>104.8</v>
      </c>
      <c r="F80">
        <v>106</v>
      </c>
      <c r="G80">
        <f>_xll.TA_TYPPRICE(D80,E80,F80)</f>
        <v>106.71666666666665</v>
      </c>
      <c r="H80">
        <v>109.04046479281419</v>
      </c>
      <c r="I80" t="str">
        <f t="shared" si="20"/>
        <v>DOWN</v>
      </c>
      <c r="J80">
        <v>117.63832981584181</v>
      </c>
      <c r="K80">
        <v>111.70691305303473</v>
      </c>
      <c r="L80" t="str">
        <f t="shared" si="21"/>
        <v>DOWN</v>
      </c>
      <c r="M80" t="str">
        <f t="shared" si="22"/>
        <v>DOWN</v>
      </c>
      <c r="N80">
        <v>9.304467021873986</v>
      </c>
      <c r="O80" t="str">
        <f t="shared" si="23"/>
        <v>DOWN</v>
      </c>
      <c r="P80" t="str">
        <f t="shared" si="24"/>
        <v>DOWN</v>
      </c>
      <c r="Q80">
        <f t="shared" si="25"/>
        <v>1.2000000000000028</v>
      </c>
      <c r="R80">
        <f t="shared" si="26"/>
        <v>4.5499999999999972</v>
      </c>
      <c r="S80">
        <f t="shared" si="27"/>
        <v>0.26373626373626452</v>
      </c>
      <c r="T80" t="str">
        <f t="shared" si="28"/>
        <v>No Indication</v>
      </c>
      <c r="U80" t="str">
        <f t="shared" si="29"/>
        <v>No T+M+I</v>
      </c>
      <c r="V80">
        <v>117.78055345378787</v>
      </c>
      <c r="W80">
        <v>125.05562301586974</v>
      </c>
      <c r="X80">
        <f t="shared" si="30"/>
        <v>-7.2750695620818675</v>
      </c>
      <c r="Y80">
        <v>-4.4082443741626856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107.45</v>
      </c>
      <c r="D81">
        <v>110.5</v>
      </c>
      <c r="E81">
        <v>107</v>
      </c>
      <c r="F81">
        <v>109.9</v>
      </c>
      <c r="G81">
        <f>_xll.TA_TYPPRICE(D81,E81,F81)</f>
        <v>109.13333333333333</v>
      </c>
      <c r="H81">
        <v>109.08689906307376</v>
      </c>
      <c r="I81" t="str">
        <f t="shared" si="20"/>
        <v>UP</v>
      </c>
      <c r="J81">
        <v>116.0520343012103</v>
      </c>
      <c r="K81">
        <v>110.66093237458256</v>
      </c>
      <c r="L81" t="str">
        <f t="shared" si="21"/>
        <v>DOWN</v>
      </c>
      <c r="M81" t="str">
        <f t="shared" si="22"/>
        <v>No Trend</v>
      </c>
      <c r="N81">
        <v>33.11589286459791</v>
      </c>
      <c r="O81" t="str">
        <f t="shared" si="23"/>
        <v>DOWN</v>
      </c>
      <c r="P81" t="str">
        <f t="shared" si="24"/>
        <v>No Trend + Momentum</v>
      </c>
      <c r="Q81">
        <f t="shared" si="25"/>
        <v>2.9000000000000057</v>
      </c>
      <c r="R81">
        <f t="shared" si="26"/>
        <v>3.5</v>
      </c>
      <c r="S81">
        <f t="shared" si="27"/>
        <v>0.82857142857143018</v>
      </c>
      <c r="T81" t="str">
        <f t="shared" si="28"/>
        <v>UP</v>
      </c>
      <c r="U81" t="str">
        <f t="shared" si="29"/>
        <v>No T+M+I</v>
      </c>
      <c r="V81">
        <v>116.56816061474359</v>
      </c>
      <c r="W81">
        <v>123.93298427395347</v>
      </c>
      <c r="X81">
        <f t="shared" si="30"/>
        <v>-7.3648236592098755</v>
      </c>
      <c r="Y81">
        <v>-4.9995602311721239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110.7</v>
      </c>
      <c r="D82">
        <v>110.9</v>
      </c>
      <c r="E82">
        <v>108.1</v>
      </c>
      <c r="F82">
        <v>108.75</v>
      </c>
      <c r="G82">
        <f>_xll.TA_TYPPRICE(D82,E82,F82)</f>
        <v>109.25</v>
      </c>
      <c r="H82">
        <v>109.16844953153688</v>
      </c>
      <c r="I82" t="str">
        <f t="shared" si="20"/>
        <v>DOWN</v>
      </c>
      <c r="J82">
        <v>114.90713778983023</v>
      </c>
      <c r="K82">
        <v>110.09183629134199</v>
      </c>
      <c r="L82" t="str">
        <f t="shared" si="21"/>
        <v>DOWN</v>
      </c>
      <c r="M82" t="str">
        <f t="shared" si="22"/>
        <v>DOWN</v>
      </c>
      <c r="N82">
        <v>30.194005435673709</v>
      </c>
      <c r="O82" t="str">
        <f t="shared" si="23"/>
        <v>DOWN</v>
      </c>
      <c r="P82" t="str">
        <f t="shared" si="24"/>
        <v>DOWN</v>
      </c>
      <c r="Q82">
        <f t="shared" si="25"/>
        <v>0.65000000000000568</v>
      </c>
      <c r="R82">
        <f t="shared" si="26"/>
        <v>2.8000000000000114</v>
      </c>
      <c r="S82">
        <f t="shared" si="27"/>
        <v>0.23214285714285823</v>
      </c>
      <c r="T82" t="str">
        <f t="shared" si="28"/>
        <v>No Indication</v>
      </c>
      <c r="U82" t="str">
        <f t="shared" si="29"/>
        <v>No T+M+I</v>
      </c>
      <c r="V82">
        <v>115.36536667401381</v>
      </c>
      <c r="W82">
        <v>122.80831877217913</v>
      </c>
      <c r="X82">
        <f t="shared" si="30"/>
        <v>-7.4429520981653212</v>
      </c>
      <c r="Y82">
        <v>-5.4882386045707632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2017-07-05T05:01:55Z</dcterms:created>
  <dcterms:modified xsi:type="dcterms:W3CDTF">2017-08-26T06:06:28Z</dcterms:modified>
</cp:coreProperties>
</file>