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7" i="1" l="1"/>
  <c r="AH2" i="1"/>
  <c r="AH14" i="1"/>
  <c r="AH29" i="1"/>
  <c r="AH15" i="1"/>
  <c r="AH33" i="1"/>
  <c r="AH31" i="1"/>
  <c r="AH3" i="1"/>
  <c r="AH28" i="1"/>
  <c r="AH20" i="1"/>
  <c r="AH4" i="1"/>
  <c r="AH12" i="1"/>
  <c r="AH52" i="1"/>
  <c r="AH26" i="1"/>
  <c r="AH42" i="1"/>
  <c r="AH10" i="1"/>
  <c r="AH45" i="1"/>
  <c r="AH18" i="1"/>
  <c r="AH44" i="1"/>
  <c r="AH35" i="1"/>
  <c r="AH30" i="1"/>
  <c r="AH46" i="1" l="1"/>
  <c r="AH38" i="1"/>
  <c r="AH6" i="1"/>
  <c r="AH55" i="1"/>
  <c r="AH22" i="1"/>
  <c r="AH54" i="1"/>
  <c r="AH5" i="1"/>
  <c r="AH37" i="1"/>
  <c r="AH39" i="1"/>
  <c r="AH7" i="1"/>
  <c r="AH50" i="1"/>
  <c r="AH34" i="1"/>
  <c r="AH51" i="1"/>
  <c r="AH43" i="1"/>
  <c r="AH27" i="1"/>
  <c r="AH19" i="1"/>
  <c r="AH11" i="1"/>
  <c r="AH36" i="1"/>
  <c r="AH53" i="1"/>
  <c r="AH21" i="1"/>
  <c r="AH13" i="1"/>
  <c r="AH56" i="1"/>
  <c r="AH48" i="1"/>
  <c r="AH40" i="1"/>
  <c r="AH32" i="1"/>
  <c r="AH24" i="1"/>
  <c r="AH16" i="1"/>
  <c r="AH8" i="1"/>
  <c r="AH49" i="1"/>
  <c r="AH41" i="1"/>
  <c r="AH25" i="1"/>
  <c r="AH17" i="1"/>
  <c r="AH9" i="1"/>
  <c r="AH2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<sst xmlns="http://schemas.openxmlformats.org/spreadsheetml/2006/main" count="115" uniqueCount="35">
  <si>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</si>
  <si>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</si>
  <si>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</si>
  <si>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</si>
  <si>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</si>
  <si>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AIAENG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</si>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</sst>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6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1528.95</v>
      </c>
      <c r="D2">
        <v>1550</v>
      </c>
      <c r="E2">
        <v>1508.05</v>
      </c>
      <c r="F2">
        <v>1539</v>
      </c>
      <c r="G2">
        <f>_xll.TA_TYPPRICE(D2,E2,F2)</f>
        <v>1532.3500000000001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30.950000000000045</v>
      </c>
      <c r="R2">
        <f>D2-E2</f>
        <v>41.950000000000045</v>
      </c>
      <c r="S2">
        <f>Q2/R2</f>
        <v>0.73778307508939245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1549.9</v>
      </c>
      <c r="D3">
        <v>1549.9</v>
      </c>
      <c r="E3">
        <v>1511</v>
      </c>
      <c r="F3">
        <v>1525</v>
      </c>
      <c r="G3">
        <f>_xll.TA_TYPPRICE(D3,E3,F3)</f>
        <v>1528.6333333333332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</v>
      </c>
      <c r="R3">
        <f t="shared" ref="R3:R66" si="6">D3-E3</f>
        <v>38.900000000000091</v>
      </c>
      <c r="S3">
        <f t="shared" ref="S3:S66" si="7">Q3/R3</f>
        <v>0.35989717223650303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1531.35</v>
      </c>
      <c r="D4">
        <v>1542.9</v>
      </c>
      <c r="E4">
        <v>1517.15</v>
      </c>
      <c r="F4">
        <v>1534</v>
      </c>
      <c r="G4">
        <f>_xll.TA_TYPPRICE(D4,E4,F4)</f>
        <v>1531.3500000000001</v>
      </c>
      <c r="H4">
        <v>1530.7777777777781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16.849999999999909</v>
      </c>
      <c r="R4">
        <f t="shared" si="6"/>
        <v>25.75</v>
      </c>
      <c r="S4">
        <f t="shared" si="7"/>
        <v>0.6543689320388314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1549.9</v>
      </c>
      <c r="D5">
        <v>1550</v>
      </c>
      <c r="E5">
        <v>1530</v>
      </c>
      <c r="F5">
        <v>1531</v>
      </c>
      <c r="G5">
        <f>_xll.TA_TYPPRICE(D5,E5,F5)</f>
        <v>1537</v>
      </c>
      <c r="H5">
        <v>1533.8888888888891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20</v>
      </c>
      <c r="S5">
        <f t="shared" si="7"/>
        <v>0.05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1530.45</v>
      </c>
      <c r="D6">
        <v>1537.05</v>
      </c>
      <c r="E6">
        <v>1492.3</v>
      </c>
      <c r="F6">
        <v>1499</v>
      </c>
      <c r="G6">
        <f>_xll.TA_TYPPRICE(D6,E6,F6)</f>
        <v>1509.45</v>
      </c>
      <c r="H6">
        <v>1521.6694444444447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6.7000000000000455</v>
      </c>
      <c r="R6">
        <f t="shared" si="6"/>
        <v>44.75</v>
      </c>
      <c r="S6">
        <f t="shared" si="7"/>
        <v>0.14972067039106246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1498.8</v>
      </c>
      <c r="D7">
        <v>1510</v>
      </c>
      <c r="E7">
        <v>1459.95</v>
      </c>
      <c r="F7">
        <v>1498</v>
      </c>
      <c r="G7">
        <f>_xll.TA_TYPPRICE(D7,E7,F7)</f>
        <v>1489.3166666666666</v>
      </c>
      <c r="H7">
        <v>1505.4930555555557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15.254237288135592</v>
      </c>
      <c r="O7" t="str">
        <f t="shared" si="3"/>
        <v>DOWN</v>
      </c>
      <c r="P7" t="e">
        <f t="shared" si="4"/>
        <v>#N/A</v>
      </c>
      <c r="Q7">
        <f t="shared" si="5"/>
        <v>38.049999999999955</v>
      </c>
      <c r="R7">
        <f t="shared" si="6"/>
        <v>50.049999999999955</v>
      </c>
      <c r="S7">
        <f t="shared" si="7"/>
        <v>0.76023976023976003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1511.7</v>
      </c>
      <c r="D8">
        <v>1545</v>
      </c>
      <c r="E8">
        <v>1505</v>
      </c>
      <c r="F8">
        <v>1518</v>
      </c>
      <c r="G8">
        <f>_xll.TA_TYPPRICE(D8,E8,F8)</f>
        <v>1522.6666666666667</v>
      </c>
      <c r="H8">
        <v>1514.0798611111113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40.476190476190474</v>
      </c>
      <c r="O8" t="str">
        <f t="shared" si="3"/>
        <v>No Momentum</v>
      </c>
      <c r="P8" t="e">
        <f t="shared" si="4"/>
        <v>#N/A</v>
      </c>
      <c r="Q8">
        <f t="shared" si="5"/>
        <v>13</v>
      </c>
      <c r="R8">
        <f t="shared" si="6"/>
        <v>40</v>
      </c>
      <c r="S8">
        <f t="shared" si="7"/>
        <v>0.32500000000000001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1523.45</v>
      </c>
      <c r="D9">
        <v>1544.45</v>
      </c>
      <c r="E9">
        <v>1500.25</v>
      </c>
      <c r="F9">
        <v>1505</v>
      </c>
      <c r="G9">
        <f>_xll.TA_TYPPRICE(D9,E9,F9)</f>
        <v>1516.5666666666666</v>
      </c>
      <c r="H9">
        <v>1515.323263888889</v>
      </c>
      <c r="I9" t="str">
        <f t="shared" si="0"/>
        <v>DOWN</v>
      </c>
      <c r="J9">
        <v>1541.1625000000001</v>
      </c>
      <c r="K9">
        <v>1502.9625000000001</v>
      </c>
      <c r="L9" t="str">
        <f t="shared" si="1"/>
        <v>No Confirmation</v>
      </c>
      <c r="M9" t="str">
        <f t="shared" si="2"/>
        <v>No Trend</v>
      </c>
      <c r="N9">
        <v>32.594367884961052</v>
      </c>
      <c r="O9" t="str">
        <f t="shared" si="3"/>
        <v>DOWN</v>
      </c>
      <c r="P9" t="str">
        <f t="shared" si="4"/>
        <v>No Trend + Momentum</v>
      </c>
      <c r="Q9">
        <f t="shared" si="5"/>
        <v>4.75</v>
      </c>
      <c r="R9">
        <f t="shared" si="6"/>
        <v>44.200000000000045</v>
      </c>
      <c r="S9">
        <f t="shared" si="7"/>
        <v>0.10746606334841619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1508</v>
      </c>
      <c r="D10">
        <v>1518</v>
      </c>
      <c r="E10">
        <v>1476</v>
      </c>
      <c r="F10">
        <v>1485</v>
      </c>
      <c r="G10">
        <f>_xll.TA_TYPPRICE(D10,E10,F10)</f>
        <v>1493</v>
      </c>
      <c r="H10">
        <v>1504.1616319444445</v>
      </c>
      <c r="I10" t="str">
        <f t="shared" si="0"/>
        <v>DOWN</v>
      </c>
      <c r="J10">
        <v>1536.0152777777778</v>
      </c>
      <c r="K10">
        <v>1496.9708333333333</v>
      </c>
      <c r="L10" t="str">
        <f t="shared" si="1"/>
        <v>DOWN</v>
      </c>
      <c r="M10" t="str">
        <f t="shared" si="2"/>
        <v>DOWN</v>
      </c>
      <c r="N10">
        <v>23.714036617262423</v>
      </c>
      <c r="O10" t="str">
        <f t="shared" si="3"/>
        <v>DOWN</v>
      </c>
      <c r="P10" t="str">
        <f t="shared" si="4"/>
        <v>DOWN</v>
      </c>
      <c r="Q10">
        <f t="shared" si="5"/>
        <v>9</v>
      </c>
      <c r="R10">
        <f t="shared" si="6"/>
        <v>42</v>
      </c>
      <c r="S10">
        <f t="shared" si="7"/>
        <v>0.21428571428571427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1491.05</v>
      </c>
      <c r="D11">
        <v>1531.3</v>
      </c>
      <c r="E11">
        <v>1482</v>
      </c>
      <c r="F11">
        <v>1505</v>
      </c>
      <c r="G11">
        <f>_xll.TA_TYPPRICE(D11,E11,F11)</f>
        <v>1506.1000000000001</v>
      </c>
      <c r="H11">
        <v>1505.1308159722223</v>
      </c>
      <c r="I11" t="str">
        <f t="shared" si="0"/>
        <v>DOWN</v>
      </c>
      <c r="J11">
        <v>1534.967438271605</v>
      </c>
      <c r="K11">
        <v>1493.6439814814814</v>
      </c>
      <c r="L11" t="str">
        <f t="shared" si="1"/>
        <v>No Confirmation</v>
      </c>
      <c r="M11" t="str">
        <f t="shared" si="2"/>
        <v>No Trend</v>
      </c>
      <c r="N11">
        <v>43.094057393707828</v>
      </c>
      <c r="O11" t="str">
        <f t="shared" si="3"/>
        <v>No Momentum</v>
      </c>
      <c r="P11" t="str">
        <f t="shared" si="4"/>
        <v>No Trend + Momentum</v>
      </c>
      <c r="Q11">
        <f t="shared" si="5"/>
        <v>23</v>
      </c>
      <c r="R11">
        <f t="shared" si="6"/>
        <v>49.299999999999955</v>
      </c>
      <c r="S11">
        <f t="shared" si="7"/>
        <v>0.46653144016227222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1513.3</v>
      </c>
      <c r="D12">
        <v>1525</v>
      </c>
      <c r="E12">
        <v>1485.05</v>
      </c>
      <c r="F12">
        <v>1524</v>
      </c>
      <c r="G12">
        <f>_xll.TA_TYPPRICE(D12,E12,F12)</f>
        <v>1511.3500000000001</v>
      </c>
      <c r="H12">
        <v>1508.2404079861112</v>
      </c>
      <c r="I12" t="str">
        <f t="shared" si="0"/>
        <v>UP</v>
      </c>
      <c r="J12">
        <v>1532.7524519890262</v>
      </c>
      <c r="K12">
        <v>1491.7342078189299</v>
      </c>
      <c r="L12" t="str">
        <f t="shared" si="1"/>
        <v>No Confirmation</v>
      </c>
      <c r="M12" t="str">
        <f t="shared" si="2"/>
        <v>No Trend</v>
      </c>
      <c r="N12">
        <v>56.282617266024182</v>
      </c>
      <c r="O12" t="str">
        <f t="shared" si="3"/>
        <v>No Momentum</v>
      </c>
      <c r="P12" t="str">
        <f t="shared" si="4"/>
        <v>No Trend + Momentum</v>
      </c>
      <c r="Q12">
        <f t="shared" si="5"/>
        <v>38.950000000000045</v>
      </c>
      <c r="R12">
        <f t="shared" si="6"/>
        <v>39.950000000000045</v>
      </c>
      <c r="S12">
        <f t="shared" si="7"/>
        <v>0.97496871088861081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1510</v>
      </c>
      <c r="D13">
        <v>1522.95</v>
      </c>
      <c r="E13">
        <v>1480.05</v>
      </c>
      <c r="F13">
        <v>1484</v>
      </c>
      <c r="G13">
        <f>_xll.TA_TYPPRICE(D13,E13,F13)</f>
        <v>1495.6666666666667</v>
      </c>
      <c r="H13">
        <v>1501.9535373263889</v>
      </c>
      <c r="I13" t="str">
        <f t="shared" si="0"/>
        <v>DOWN</v>
      </c>
      <c r="J13">
        <v>1530.5741293247982</v>
      </c>
      <c r="K13">
        <v>1489.137717192501</v>
      </c>
      <c r="L13" t="str">
        <f t="shared" si="1"/>
        <v>DOWN</v>
      </c>
      <c r="M13" t="str">
        <f t="shared" si="2"/>
        <v>DOWN</v>
      </c>
      <c r="N13">
        <v>34.960394335189768</v>
      </c>
      <c r="O13" t="str">
        <f t="shared" si="3"/>
        <v>DOWN</v>
      </c>
      <c r="P13" t="str">
        <f t="shared" si="4"/>
        <v>DOWN</v>
      </c>
      <c r="Q13">
        <f t="shared" si="5"/>
        <v>3.9500000000000455</v>
      </c>
      <c r="R13">
        <f t="shared" si="6"/>
        <v>42.900000000000091</v>
      </c>
      <c r="S13">
        <f t="shared" si="7"/>
        <v>9.207459207459294E-2</v>
      </c>
      <c r="T13" t="str">
        <f t="shared" si="8"/>
        <v>DOWN</v>
      </c>
      <c r="U13" t="str">
        <f t="shared" si="9"/>
        <v>DOWN</v>
      </c>
      <c r="V13">
        <v>1512.25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1482.05</v>
      </c>
      <c r="D14">
        <v>1482.05</v>
      </c>
      <c r="E14">
        <v>1413</v>
      </c>
      <c r="F14">
        <v>1428</v>
      </c>
      <c r="G14">
        <f>_xll.TA_TYPPRICE(D14,E14,F14)</f>
        <v>1441.0166666666667</v>
      </c>
      <c r="H14">
        <v>1471.4851019965276</v>
      </c>
      <c r="I14" t="str">
        <f t="shared" si="0"/>
        <v>DOWN</v>
      </c>
      <c r="J14">
        <v>1519.7909894748429</v>
      </c>
      <c r="K14">
        <v>1472.2182244830562</v>
      </c>
      <c r="L14" t="str">
        <f t="shared" si="1"/>
        <v>DOWN</v>
      </c>
      <c r="M14" t="str">
        <f t="shared" si="2"/>
        <v>DOWN</v>
      </c>
      <c r="N14">
        <v>21.022819639338454</v>
      </c>
      <c r="O14" t="str">
        <f t="shared" si="3"/>
        <v>DOWN</v>
      </c>
      <c r="P14" t="str">
        <f t="shared" si="4"/>
        <v>DOWN</v>
      </c>
      <c r="Q14">
        <f t="shared" si="5"/>
        <v>15</v>
      </c>
      <c r="R14">
        <f t="shared" si="6"/>
        <v>69.049999999999955</v>
      </c>
      <c r="S14">
        <f t="shared" si="7"/>
        <v>0.21723388848660405</v>
      </c>
      <c r="T14" t="str">
        <f t="shared" si="8"/>
        <v>No Indication</v>
      </c>
      <c r="U14" t="str">
        <f t="shared" si="9"/>
        <v>No T+M+I</v>
      </c>
      <c r="V14">
        <v>1499.2884615384614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1443</v>
      </c>
      <c r="D15">
        <v>1448.7</v>
      </c>
      <c r="E15">
        <v>1402</v>
      </c>
      <c r="F15">
        <v>1415</v>
      </c>
      <c r="G15">
        <f>_xll.TA_TYPPRICE(D15,E15,F15)</f>
        <v>1421.8999999999999</v>
      </c>
      <c r="H15">
        <v>1446.6925509982639</v>
      </c>
      <c r="I15" t="str">
        <f t="shared" si="0"/>
        <v>DOWN</v>
      </c>
      <c r="J15">
        <v>1503.9929918137668</v>
      </c>
      <c r="K15">
        <v>1456.6141745979326</v>
      </c>
      <c r="L15" t="str">
        <f t="shared" si="1"/>
        <v>DOWN</v>
      </c>
      <c r="M15" t="str">
        <f t="shared" si="2"/>
        <v>DOWN</v>
      </c>
      <c r="N15">
        <v>18.842974308857073</v>
      </c>
      <c r="O15" t="str">
        <f t="shared" si="3"/>
        <v>DOWN</v>
      </c>
      <c r="P15" t="str">
        <f t="shared" si="4"/>
        <v>DOWN</v>
      </c>
      <c r="Q15">
        <f t="shared" si="5"/>
        <v>13</v>
      </c>
      <c r="R15">
        <f t="shared" si="6"/>
        <v>46.700000000000045</v>
      </c>
      <c r="S15">
        <f t="shared" si="7"/>
        <v>0.2783725910064237</v>
      </c>
      <c r="T15" t="str">
        <f t="shared" si="8"/>
        <v>No Indication</v>
      </c>
      <c r="U15" t="str">
        <f t="shared" si="9"/>
        <v>No T+M+I</v>
      </c>
      <c r="V15">
        <v>1486.3210059171597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1419</v>
      </c>
      <c r="D16">
        <v>1457.8</v>
      </c>
      <c r="E16">
        <v>1414</v>
      </c>
      <c r="F16">
        <v>1440</v>
      </c>
      <c r="G16">
        <f>_xll.TA_TYPPRICE(D16,E16,F16)</f>
        <v>1437.2666666666667</v>
      </c>
      <c r="H16">
        <v>1441.9796088324651</v>
      </c>
      <c r="I16" t="str">
        <f t="shared" si="0"/>
        <v>DOWN</v>
      </c>
      <c r="J16">
        <v>1493.7278825218186</v>
      </c>
      <c r="K16">
        <v>1447.1443580206142</v>
      </c>
      <c r="L16" t="str">
        <f t="shared" si="1"/>
        <v>DOWN</v>
      </c>
      <c r="M16" t="str">
        <f t="shared" si="2"/>
        <v>DOWN</v>
      </c>
      <c r="N16">
        <v>35.035586255836385</v>
      </c>
      <c r="O16" t="str">
        <f t="shared" si="3"/>
        <v>DOWN</v>
      </c>
      <c r="P16" t="str">
        <f t="shared" si="4"/>
        <v>DOWN</v>
      </c>
      <c r="Q16">
        <f t="shared" si="5"/>
        <v>26</v>
      </c>
      <c r="R16">
        <f t="shared" si="6"/>
        <v>43.799999999999955</v>
      </c>
      <c r="S16">
        <f t="shared" si="7"/>
        <v>0.59360730593607369</v>
      </c>
      <c r="T16" t="str">
        <f t="shared" si="8"/>
        <v>No Indication</v>
      </c>
      <c r="U16" t="str">
        <f t="shared" si="9"/>
        <v>No T+M+I</v>
      </c>
      <c r="V16">
        <v>1479.1946973145198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1430.9</v>
      </c>
      <c r="D17">
        <v>1436.3</v>
      </c>
      <c r="E17">
        <v>1407</v>
      </c>
      <c r="F17">
        <v>1416</v>
      </c>
      <c r="G17">
        <f>_xll.TA_TYPPRICE(D17,E17,F17)</f>
        <v>1419.7666666666667</v>
      </c>
      <c r="H17">
        <v>1430.873137749566</v>
      </c>
      <c r="I17" t="str">
        <f t="shared" si="0"/>
        <v>DOWN</v>
      </c>
      <c r="J17">
        <v>1480.9661308503034</v>
      </c>
      <c r="K17">
        <v>1438.2233895715888</v>
      </c>
      <c r="L17" t="str">
        <f t="shared" si="1"/>
        <v>DOWN</v>
      </c>
      <c r="M17" t="str">
        <f t="shared" si="2"/>
        <v>DOWN</v>
      </c>
      <c r="N17">
        <v>28.267581125763684</v>
      </c>
      <c r="O17" t="str">
        <f t="shared" si="3"/>
        <v>DOWN</v>
      </c>
      <c r="P17" t="str">
        <f t="shared" si="4"/>
        <v>DOWN</v>
      </c>
      <c r="Q17">
        <f t="shared" si="5"/>
        <v>9</v>
      </c>
      <c r="R17">
        <f t="shared" si="6"/>
        <v>29.299999999999955</v>
      </c>
      <c r="S17">
        <f t="shared" si="7"/>
        <v>0.30716723549488101</v>
      </c>
      <c r="T17" t="str">
        <f t="shared" si="8"/>
        <v>No Indication</v>
      </c>
      <c r="U17" t="str">
        <f t="shared" si="9"/>
        <v>No T+M+I</v>
      </c>
      <c r="V17">
        <v>1469.472436189209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1402.1</v>
      </c>
      <c r="D18">
        <v>1414.95</v>
      </c>
      <c r="E18">
        <v>1394.8</v>
      </c>
      <c r="F18">
        <v>1396</v>
      </c>
      <c r="G18">
        <f>_xll.TA_TYPPRICE(D18,E18,F18)</f>
        <v>1401.9166666666667</v>
      </c>
      <c r="H18">
        <v>1416.3949022081165</v>
      </c>
      <c r="I18" t="str">
        <f t="shared" si="0"/>
        <v>DOWN</v>
      </c>
      <c r="J18">
        <v>1466.2958795502361</v>
      </c>
      <c r="K18">
        <v>1428.5737474445691</v>
      </c>
      <c r="L18" t="str">
        <f t="shared" si="1"/>
        <v>DOWN</v>
      </c>
      <c r="M18" t="str">
        <f t="shared" si="2"/>
        <v>DOWN</v>
      </c>
      <c r="N18">
        <v>23.53231210805879</v>
      </c>
      <c r="O18" t="str">
        <f t="shared" si="3"/>
        <v>DOWN</v>
      </c>
      <c r="P18" t="str">
        <f t="shared" si="4"/>
        <v>DOWN</v>
      </c>
      <c r="Q18">
        <f t="shared" si="5"/>
        <v>1.2000000000000455</v>
      </c>
      <c r="R18">
        <f t="shared" si="6"/>
        <v>20.150000000000091</v>
      </c>
      <c r="S18">
        <f t="shared" si="7"/>
        <v>5.9553349875932513E-2</v>
      </c>
      <c r="T18" t="str">
        <f t="shared" si="8"/>
        <v>DOWN</v>
      </c>
      <c r="U18" t="str">
        <f t="shared" si="9"/>
        <v>DOWN</v>
      </c>
      <c r="V18">
        <v>1458.1689844677921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1400</v>
      </c>
      <c r="D19">
        <v>1400</v>
      </c>
      <c r="E19">
        <v>1302</v>
      </c>
      <c r="F19">
        <v>1340</v>
      </c>
      <c r="G19">
        <f>_xll.TA_TYPPRICE(D19,E19,F19)</f>
        <v>1347.3333333333333</v>
      </c>
      <c r="H19">
        <v>1381.864117770725</v>
      </c>
      <c r="I19" t="str">
        <f t="shared" si="0"/>
        <v>DOWN</v>
      </c>
      <c r="J19">
        <v>1451.5634618724059</v>
      </c>
      <c r="K19">
        <v>1400.4462480124425</v>
      </c>
      <c r="L19" t="str">
        <f t="shared" si="1"/>
        <v>DOWN</v>
      </c>
      <c r="M19" t="str">
        <f t="shared" si="2"/>
        <v>DOWN</v>
      </c>
      <c r="N19">
        <v>14.834664816272177</v>
      </c>
      <c r="O19" t="str">
        <f t="shared" si="3"/>
        <v>DOWN</v>
      </c>
      <c r="P19" t="str">
        <f t="shared" si="4"/>
        <v>DOWN</v>
      </c>
      <c r="Q19">
        <f t="shared" si="5"/>
        <v>38</v>
      </c>
      <c r="R19">
        <f t="shared" si="6"/>
        <v>98</v>
      </c>
      <c r="S19">
        <f t="shared" si="7"/>
        <v>0.38775510204081631</v>
      </c>
      <c r="T19" t="str">
        <f t="shared" si="8"/>
        <v>No Indication</v>
      </c>
      <c r="U19" t="str">
        <f t="shared" si="9"/>
        <v>No T+M+I</v>
      </c>
      <c r="V19">
        <v>1439.9891407035163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1350</v>
      </c>
      <c r="D20">
        <v>1394.9</v>
      </c>
      <c r="E20">
        <v>1334.2</v>
      </c>
      <c r="F20">
        <v>1391</v>
      </c>
      <c r="G20">
        <f>_xll.TA_TYPPRICE(D20,E20,F20)</f>
        <v>1373.3666666666668</v>
      </c>
      <c r="H20">
        <v>1377.6153922186959</v>
      </c>
      <c r="I20" t="str">
        <f t="shared" si="0"/>
        <v>UP</v>
      </c>
      <c r="J20">
        <v>1438.9715814563158</v>
      </c>
      <c r="K20">
        <v>1385.7248595652331</v>
      </c>
      <c r="L20" t="str">
        <f t="shared" si="1"/>
        <v>No Confirmation</v>
      </c>
      <c r="M20" t="str">
        <f t="shared" si="2"/>
        <v>No Trend</v>
      </c>
      <c r="N20">
        <v>40.056286140289629</v>
      </c>
      <c r="O20" t="str">
        <f t="shared" si="3"/>
        <v>No Momentum</v>
      </c>
      <c r="P20" t="str">
        <f t="shared" si="4"/>
        <v>No Trend + Momentum</v>
      </c>
      <c r="Q20">
        <f t="shared" si="5"/>
        <v>56.799999999999955</v>
      </c>
      <c r="R20">
        <f t="shared" si="6"/>
        <v>60.700000000000045</v>
      </c>
      <c r="S20">
        <f t="shared" si="7"/>
        <v>0.93574958813838405</v>
      </c>
      <c r="T20" t="str">
        <f t="shared" si="8"/>
        <v>UP</v>
      </c>
      <c r="U20" t="str">
        <f t="shared" si="9"/>
        <v>No T+M+I</v>
      </c>
      <c r="V20">
        <v>1432.4523498260523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1414.1</v>
      </c>
      <c r="D21">
        <v>1475.8</v>
      </c>
      <c r="E21">
        <v>1373.4</v>
      </c>
      <c r="F21">
        <v>1450</v>
      </c>
      <c r="G21">
        <f>_xll.TA_TYPPRICE(D21,E21,F21)</f>
        <v>1433.0666666666666</v>
      </c>
      <c r="H21">
        <v>1405.3410294426812</v>
      </c>
      <c r="I21" t="str">
        <f t="shared" si="0"/>
        <v>UP</v>
      </c>
      <c r="J21">
        <v>1447.1556744660234</v>
      </c>
      <c r="K21">
        <v>1382.9860018840702</v>
      </c>
      <c r="L21" t="str">
        <f t="shared" si="1"/>
        <v>UP</v>
      </c>
      <c r="M21" t="str">
        <f t="shared" si="2"/>
        <v>UP</v>
      </c>
      <c r="N21">
        <v>58.030090848432479</v>
      </c>
      <c r="O21" t="str">
        <f t="shared" si="3"/>
        <v>No Momentum</v>
      </c>
      <c r="P21" t="str">
        <f t="shared" si="4"/>
        <v>No Trend + Momentum</v>
      </c>
      <c r="Q21">
        <f t="shared" si="5"/>
        <v>76.599999999999909</v>
      </c>
      <c r="R21">
        <f t="shared" si="6"/>
        <v>102.39999999999986</v>
      </c>
      <c r="S21">
        <f t="shared" si="7"/>
        <v>0.74804687500000011</v>
      </c>
      <c r="T21" t="str">
        <f t="shared" si="8"/>
        <v>No Indication</v>
      </c>
      <c r="U21" t="str">
        <f t="shared" si="9"/>
        <v>No T+M+I</v>
      </c>
      <c r="V21">
        <v>1435.1519883143519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1426.05</v>
      </c>
      <c r="D22">
        <v>1470</v>
      </c>
      <c r="E22">
        <v>1394.95</v>
      </c>
      <c r="F22">
        <v>1462</v>
      </c>
      <c r="G22">
        <f>_xll.TA_TYPPRICE(D22,E22,F22)</f>
        <v>1442.3166666666666</v>
      </c>
      <c r="H22">
        <v>1423.8288480546739</v>
      </c>
      <c r="I22" t="str">
        <f t="shared" si="0"/>
        <v>UP</v>
      </c>
      <c r="J22">
        <v>1452.2321912513514</v>
      </c>
      <c r="K22">
        <v>1385.6446681320547</v>
      </c>
      <c r="L22" t="str">
        <f t="shared" si="1"/>
        <v>UP</v>
      </c>
      <c r="M22" t="str">
        <f t="shared" si="2"/>
        <v>UP</v>
      </c>
      <c r="N22">
        <v>61.002905739566948</v>
      </c>
      <c r="O22" t="str">
        <f t="shared" si="3"/>
        <v>UP</v>
      </c>
      <c r="P22" t="str">
        <f t="shared" si="4"/>
        <v>UP</v>
      </c>
      <c r="Q22">
        <f t="shared" si="5"/>
        <v>67.049999999999955</v>
      </c>
      <c r="R22">
        <f t="shared" si="6"/>
        <v>75.049999999999955</v>
      </c>
      <c r="S22">
        <f t="shared" si="7"/>
        <v>0.89340439706862085</v>
      </c>
      <c r="T22" t="str">
        <f t="shared" si="8"/>
        <v>UP</v>
      </c>
      <c r="U22" t="str">
        <f t="shared" si="9"/>
        <v>UP</v>
      </c>
      <c r="V22">
        <v>1439.2824516506055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1442</v>
      </c>
      <c r="D23">
        <v>1498</v>
      </c>
      <c r="E23">
        <v>1423.8</v>
      </c>
      <c r="F23">
        <v>1470</v>
      </c>
      <c r="G23">
        <f>_xll.TA_TYPPRICE(D23,E23,F23)</f>
        <v>1463.9333333333334</v>
      </c>
      <c r="H23">
        <v>1443.8810906940037</v>
      </c>
      <c r="I23" t="str">
        <f t="shared" si="0"/>
        <v>UP</v>
      </c>
      <c r="J23">
        <v>1462.4028154177179</v>
      </c>
      <c r="K23">
        <v>1394.1236307693759</v>
      </c>
      <c r="L23" t="str">
        <f t="shared" si="1"/>
        <v>UP</v>
      </c>
      <c r="M23" t="str">
        <f t="shared" si="2"/>
        <v>UP</v>
      </c>
      <c r="N23">
        <v>63.1764772159232</v>
      </c>
      <c r="O23" t="str">
        <f t="shared" si="3"/>
        <v>UP</v>
      </c>
      <c r="P23" t="str">
        <f t="shared" si="4"/>
        <v>UP</v>
      </c>
      <c r="Q23">
        <f t="shared" si="5"/>
        <v>46.200000000000045</v>
      </c>
      <c r="R23">
        <f t="shared" si="6"/>
        <v>74.200000000000045</v>
      </c>
      <c r="S23">
        <f t="shared" si="7"/>
        <v>0.62264150943396246</v>
      </c>
      <c r="T23" t="str">
        <f t="shared" si="8"/>
        <v>No Indication</v>
      </c>
      <c r="U23" t="str">
        <f t="shared" si="9"/>
        <v>No T+M+I</v>
      </c>
      <c r="V23">
        <v>1444.008228319743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1464</v>
      </c>
      <c r="D24">
        <v>1464</v>
      </c>
      <c r="E24">
        <v>1425</v>
      </c>
      <c r="F24">
        <v>1426</v>
      </c>
      <c r="G24">
        <f>_xll.TA_TYPPRICE(D24,E24,F24)</f>
        <v>1438.3333333333333</v>
      </c>
      <c r="H24">
        <v>1441.1072120136685</v>
      </c>
      <c r="I24" t="str">
        <f t="shared" si="0"/>
        <v>DOWN</v>
      </c>
      <c r="J24">
        <v>1462.7577453248916</v>
      </c>
      <c r="K24">
        <v>1400.985046153959</v>
      </c>
      <c r="L24" t="str">
        <f t="shared" si="1"/>
        <v>No Confirmation</v>
      </c>
      <c r="M24" t="str">
        <f t="shared" si="2"/>
        <v>No Trend</v>
      </c>
      <c r="N24">
        <v>45.674468877780292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39</v>
      </c>
      <c r="S24">
        <f t="shared" si="7"/>
        <v>2.564102564102564E-2</v>
      </c>
      <c r="T24" t="str">
        <f t="shared" si="8"/>
        <v>DOWN</v>
      </c>
      <c r="U24" t="str">
        <f t="shared" si="9"/>
        <v>No T+M+I</v>
      </c>
      <c r="V24">
        <v>1441.2377316551672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1435.4</v>
      </c>
      <c r="D25">
        <v>1489</v>
      </c>
      <c r="E25">
        <v>1431.35</v>
      </c>
      <c r="F25">
        <v>1478</v>
      </c>
      <c r="G25">
        <f>_xll.TA_TYPPRICE(D25,E25,F25)</f>
        <v>1466.1166666666668</v>
      </c>
      <c r="H25">
        <v>1453.6119393401677</v>
      </c>
      <c r="I25" t="str">
        <f t="shared" si="0"/>
        <v>UP</v>
      </c>
      <c r="J25">
        <v>1468.5893574749157</v>
      </c>
      <c r="K25">
        <v>1407.7328136753015</v>
      </c>
      <c r="L25" t="str">
        <f t="shared" si="1"/>
        <v>UP</v>
      </c>
      <c r="M25" t="str">
        <f t="shared" si="2"/>
        <v>UP</v>
      </c>
      <c r="N25">
        <v>61.450864901881729</v>
      </c>
      <c r="O25" t="str">
        <f t="shared" si="3"/>
        <v>UP</v>
      </c>
      <c r="P25" t="str">
        <f t="shared" si="4"/>
        <v>UP</v>
      </c>
      <c r="Q25">
        <f t="shared" si="5"/>
        <v>46.650000000000091</v>
      </c>
      <c r="R25">
        <f t="shared" si="6"/>
        <v>57.650000000000091</v>
      </c>
      <c r="S25">
        <f t="shared" si="7"/>
        <v>0.80919340849956667</v>
      </c>
      <c r="T25" t="str">
        <f t="shared" si="8"/>
        <v>UP</v>
      </c>
      <c r="U25" t="str">
        <f t="shared" si="9"/>
        <v>UP</v>
      </c>
      <c r="V25">
        <v>1446.8934652466799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1498</v>
      </c>
      <c r="D26">
        <v>1498</v>
      </c>
      <c r="E26">
        <v>1456</v>
      </c>
      <c r="F26">
        <v>1465</v>
      </c>
      <c r="G26">
        <f>_xll.TA_TYPPRICE(D26,E26,F26)</f>
        <v>1473</v>
      </c>
      <c r="H26">
        <v>1463.3059696700839</v>
      </c>
      <c r="I26" t="str">
        <f t="shared" si="0"/>
        <v>UP</v>
      </c>
      <c r="J26">
        <v>1475.1250558138233</v>
      </c>
      <c r="K26">
        <v>1418.45885508079</v>
      </c>
      <c r="L26" t="str">
        <f t="shared" si="1"/>
        <v>No Confirmation</v>
      </c>
      <c r="M26" t="str">
        <f t="shared" si="2"/>
        <v>No Trend</v>
      </c>
      <c r="N26">
        <v>56.338097696988939</v>
      </c>
      <c r="O26" t="str">
        <f t="shared" si="3"/>
        <v>No Momentum</v>
      </c>
      <c r="P26" t="str">
        <f t="shared" si="4"/>
        <v>No Trend + Momentum</v>
      </c>
      <c r="Q26">
        <f t="shared" si="5"/>
        <v>9</v>
      </c>
      <c r="R26">
        <f t="shared" si="6"/>
        <v>42</v>
      </c>
      <c r="S26">
        <f t="shared" si="7"/>
        <v>0.21428571428571427</v>
      </c>
      <c r="T26" t="str">
        <f t="shared" si="8"/>
        <v>No Indication</v>
      </c>
      <c r="U26" t="str">
        <f t="shared" si="9"/>
        <v>No T+M+I</v>
      </c>
      <c r="V26">
        <v>1449.6790859779599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1467.95</v>
      </c>
      <c r="D27">
        <v>1468</v>
      </c>
      <c r="E27">
        <v>1423</v>
      </c>
      <c r="F27">
        <v>1427</v>
      </c>
      <c r="G27">
        <f>_xll.TA_TYPPRICE(D27,E27,F27)</f>
        <v>1439.3333333333333</v>
      </c>
      <c r="H27">
        <v>1451.3196515017084</v>
      </c>
      <c r="I27" t="str">
        <f t="shared" si="0"/>
        <v>DOWN</v>
      </c>
      <c r="J27">
        <v>1473.5417100774182</v>
      </c>
      <c r="K27">
        <v>1419.4679983961701</v>
      </c>
      <c r="L27" t="str">
        <f t="shared" si="1"/>
        <v>No Confirmation</v>
      </c>
      <c r="M27" t="str">
        <f t="shared" si="2"/>
        <v>No Trend</v>
      </c>
      <c r="N27">
        <v>43.203953817819951</v>
      </c>
      <c r="O27" t="str">
        <f t="shared" si="3"/>
        <v>No Momentum</v>
      </c>
      <c r="P27" t="str">
        <f t="shared" si="4"/>
        <v>No Trend + Momentum</v>
      </c>
      <c r="Q27">
        <f t="shared" si="5"/>
        <v>4</v>
      </c>
      <c r="R27">
        <f t="shared" si="6"/>
        <v>45</v>
      </c>
      <c r="S27">
        <f t="shared" si="7"/>
        <v>8.8888888888888892E-2</v>
      </c>
      <c r="T27" t="str">
        <f t="shared" si="8"/>
        <v>DOWN</v>
      </c>
      <c r="U27" t="str">
        <f t="shared" si="9"/>
        <v>No T+M+I</v>
      </c>
      <c r="V27">
        <v>1446.1899958275044</v>
      </c>
      <c r="W27">
        <v>1467.3461538461538</v>
      </c>
      <c r="X27">
        <f t="shared" si="10"/>
        <v>-21.156158018649421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1440</v>
      </c>
      <c r="D28">
        <v>1452.85</v>
      </c>
      <c r="E28">
        <v>1388.25</v>
      </c>
      <c r="F28">
        <v>1400</v>
      </c>
      <c r="G28">
        <f>_xll.TA_TYPPRICE(D28,E28,F28)</f>
        <v>1413.7</v>
      </c>
      <c r="H28">
        <v>1432.5098257508544</v>
      </c>
      <c r="I28" t="str">
        <f t="shared" si="0"/>
        <v>DOWN</v>
      </c>
      <c r="J28">
        <v>1468.9435522824363</v>
      </c>
      <c r="K28">
        <v>1412.5306654192434</v>
      </c>
      <c r="L28" t="str">
        <f t="shared" si="1"/>
        <v>DOWN</v>
      </c>
      <c r="M28" t="str">
        <f t="shared" si="2"/>
        <v>DOWN</v>
      </c>
      <c r="N28">
        <v>35.792805399396293</v>
      </c>
      <c r="O28" t="str">
        <f t="shared" si="3"/>
        <v>DOWN</v>
      </c>
      <c r="P28" t="str">
        <f t="shared" si="4"/>
        <v>DOWN</v>
      </c>
      <c r="Q28">
        <f t="shared" si="5"/>
        <v>11.75</v>
      </c>
      <c r="R28">
        <f t="shared" si="6"/>
        <v>64.599999999999909</v>
      </c>
      <c r="S28">
        <f t="shared" si="7"/>
        <v>0.18188854489164114</v>
      </c>
      <c r="T28" t="str">
        <f t="shared" si="8"/>
        <v>DOWN</v>
      </c>
      <c r="U28" t="str">
        <f t="shared" si="9"/>
        <v>DOWN</v>
      </c>
      <c r="V28">
        <v>1439.0838426232729</v>
      </c>
      <c r="W28">
        <v>1462.3575498575499</v>
      </c>
      <c r="X28">
        <f t="shared" si="10"/>
        <v>-23.273707234277026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1410.95</v>
      </c>
      <c r="D29">
        <v>1411</v>
      </c>
      <c r="E29">
        <v>1352.5</v>
      </c>
      <c r="F29">
        <v>1365</v>
      </c>
      <c r="G29">
        <f>_xll.TA_TYPPRICE(D29,E29,F29)</f>
        <v>1376.1666666666667</v>
      </c>
      <c r="H29">
        <v>1404.3382462087607</v>
      </c>
      <c r="I29" t="str">
        <f t="shared" si="0"/>
        <v>DOWN</v>
      </c>
      <c r="J29">
        <v>1456.0672073307837</v>
      </c>
      <c r="K29">
        <v>1399.1905175483005</v>
      </c>
      <c r="L29" t="str">
        <f t="shared" si="1"/>
        <v>DOWN</v>
      </c>
      <c r="M29" t="str">
        <f t="shared" si="2"/>
        <v>DOWN</v>
      </c>
      <c r="N29">
        <v>28.00785064865396</v>
      </c>
      <c r="O29" t="str">
        <f t="shared" si="3"/>
        <v>DOWN</v>
      </c>
      <c r="P29" t="str">
        <f t="shared" si="4"/>
        <v>DOWN</v>
      </c>
      <c r="Q29">
        <f t="shared" si="5"/>
        <v>12.5</v>
      </c>
      <c r="R29">
        <f t="shared" si="6"/>
        <v>58.5</v>
      </c>
      <c r="S29">
        <f t="shared" si="7"/>
        <v>0.21367521367521367</v>
      </c>
      <c r="T29" t="str">
        <f t="shared" si="8"/>
        <v>No Indication</v>
      </c>
      <c r="U29" t="str">
        <f t="shared" si="9"/>
        <v>No T+M+I</v>
      </c>
      <c r="V29">
        <v>1427.6863283735386</v>
      </c>
      <c r="W29">
        <v>1455.1458794977314</v>
      </c>
      <c r="X29">
        <f t="shared" si="10"/>
        <v>-27.459551124192785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1365</v>
      </c>
      <c r="D30">
        <v>1370</v>
      </c>
      <c r="E30">
        <v>1347</v>
      </c>
      <c r="F30">
        <v>1362</v>
      </c>
      <c r="G30">
        <f>_xll.TA_TYPPRICE(D30,E30,F30)</f>
        <v>1359.6666666666667</v>
      </c>
      <c r="H30">
        <v>1382.0024564377136</v>
      </c>
      <c r="I30" t="str">
        <f t="shared" si="0"/>
        <v>DOWN</v>
      </c>
      <c r="J30">
        <v>1436.9411612572762</v>
      </c>
      <c r="K30">
        <v>1387.5926247597893</v>
      </c>
      <c r="L30" t="str">
        <f t="shared" si="1"/>
        <v>DOWN</v>
      </c>
      <c r="M30" t="str">
        <f t="shared" si="2"/>
        <v>DOWN</v>
      </c>
      <c r="N30">
        <v>27.370029604863365</v>
      </c>
      <c r="O30" t="str">
        <f t="shared" si="3"/>
        <v>DOWN</v>
      </c>
      <c r="P30" t="str">
        <f t="shared" si="4"/>
        <v>DOWN</v>
      </c>
      <c r="Q30">
        <f t="shared" si="5"/>
        <v>15</v>
      </c>
      <c r="R30">
        <f t="shared" si="6"/>
        <v>23</v>
      </c>
      <c r="S30">
        <f t="shared" si="7"/>
        <v>0.65217391304347827</v>
      </c>
      <c r="T30" t="str">
        <f t="shared" si="8"/>
        <v>No Indication</v>
      </c>
      <c r="U30" t="str">
        <f t="shared" si="9"/>
        <v>No T+M+I</v>
      </c>
      <c r="V30">
        <v>1417.5807393929942</v>
      </c>
      <c r="W30">
        <v>1448.2461847201216</v>
      </c>
      <c r="X30">
        <f t="shared" si="10"/>
        <v>-30.665445327127372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1367.65</v>
      </c>
      <c r="D31">
        <v>1375</v>
      </c>
      <c r="E31">
        <v>1322.1</v>
      </c>
      <c r="F31">
        <v>1346</v>
      </c>
      <c r="G31">
        <f>_xll.TA_TYPPRICE(D31,E31,F31)</f>
        <v>1347.7</v>
      </c>
      <c r="H31">
        <v>1364.8512282188567</v>
      </c>
      <c r="I31" t="str">
        <f t="shared" si="0"/>
        <v>DOWN</v>
      </c>
      <c r="J31">
        <v>1423.1764587556593</v>
      </c>
      <c r="K31">
        <v>1373.0387081465028</v>
      </c>
      <c r="L31" t="str">
        <f t="shared" si="1"/>
        <v>DOWN</v>
      </c>
      <c r="M31" t="str">
        <f t="shared" si="2"/>
        <v>DOWN</v>
      </c>
      <c r="N31">
        <v>23.762427671909379</v>
      </c>
      <c r="O31" t="str">
        <f t="shared" si="3"/>
        <v>DOWN</v>
      </c>
      <c r="P31" t="str">
        <f t="shared" si="4"/>
        <v>DOWN</v>
      </c>
      <c r="Q31">
        <f t="shared" si="5"/>
        <v>23.900000000000091</v>
      </c>
      <c r="R31">
        <f t="shared" si="6"/>
        <v>52.900000000000091</v>
      </c>
      <c r="S31">
        <f t="shared" si="7"/>
        <v>0.4517958412098308</v>
      </c>
      <c r="T31" t="str">
        <f t="shared" si="8"/>
        <v>No Indication</v>
      </c>
      <c r="U31" t="str">
        <f t="shared" si="9"/>
        <v>No T+M+I</v>
      </c>
      <c r="V31">
        <v>1406.5683179479181</v>
      </c>
      <c r="W31">
        <v>1440.6723932593718</v>
      </c>
      <c r="X31">
        <f t="shared" si="10"/>
        <v>-34.104075311453698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1360.65</v>
      </c>
      <c r="D32">
        <v>1360.65</v>
      </c>
      <c r="E32">
        <v>1323</v>
      </c>
      <c r="F32">
        <v>1347</v>
      </c>
      <c r="G32">
        <f>_xll.TA_TYPPRICE(D32,E32,F32)</f>
        <v>1343.55</v>
      </c>
      <c r="H32">
        <v>1354.2006141094284</v>
      </c>
      <c r="I32" t="str">
        <f t="shared" si="0"/>
        <v>DOWN</v>
      </c>
      <c r="J32">
        <v>1409.2816901432905</v>
      </c>
      <c r="K32">
        <v>1361.9189952250576</v>
      </c>
      <c r="L32" t="str">
        <f t="shared" si="1"/>
        <v>DOWN</v>
      </c>
      <c r="M32" t="str">
        <f t="shared" si="2"/>
        <v>DOWN</v>
      </c>
      <c r="N32">
        <v>24.539485139066905</v>
      </c>
      <c r="O32" t="str">
        <f t="shared" si="3"/>
        <v>DOWN</v>
      </c>
      <c r="P32" t="str">
        <f t="shared" si="4"/>
        <v>DOWN</v>
      </c>
      <c r="Q32">
        <f t="shared" si="5"/>
        <v>24</v>
      </c>
      <c r="R32">
        <f t="shared" si="6"/>
        <v>37.650000000000091</v>
      </c>
      <c r="S32">
        <f t="shared" si="7"/>
        <v>0.63745019920318569</v>
      </c>
      <c r="T32" t="str">
        <f t="shared" si="8"/>
        <v>No Indication</v>
      </c>
      <c r="U32" t="str">
        <f t="shared" si="9"/>
        <v>No T+M+I</v>
      </c>
      <c r="V32">
        <v>1397.4039613405462</v>
      </c>
      <c r="W32">
        <v>1433.7336974623813</v>
      </c>
      <c r="X32">
        <f t="shared" si="10"/>
        <v>-36.32973612183514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1362</v>
      </c>
      <c r="D33">
        <v>1369</v>
      </c>
      <c r="E33">
        <v>1340.05</v>
      </c>
      <c r="F33">
        <v>1359</v>
      </c>
      <c r="G33">
        <f>_xll.TA_TYPPRICE(D33,E33,F33)</f>
        <v>1356.0166666666667</v>
      </c>
      <c r="H33">
        <v>1355.1086403880477</v>
      </c>
      <c r="I33" t="str">
        <f t="shared" si="0"/>
        <v>UP</v>
      </c>
      <c r="J33">
        <v>1400.3302034447815</v>
      </c>
      <c r="K33">
        <v>1357.0592185083781</v>
      </c>
      <c r="L33" t="str">
        <f t="shared" si="1"/>
        <v>No Confirmation</v>
      </c>
      <c r="M33" t="str">
        <f t="shared" si="2"/>
        <v>No Trend</v>
      </c>
      <c r="N33">
        <v>34.546573323454851</v>
      </c>
      <c r="O33" t="str">
        <f t="shared" si="3"/>
        <v>DOWN</v>
      </c>
      <c r="P33" t="str">
        <f t="shared" si="4"/>
        <v>No Trend + Momentum</v>
      </c>
      <c r="Q33">
        <f t="shared" si="5"/>
        <v>18.950000000000045</v>
      </c>
      <c r="R33">
        <f t="shared" si="6"/>
        <v>28.950000000000045</v>
      </c>
      <c r="S33">
        <f t="shared" si="7"/>
        <v>0.65457685664939602</v>
      </c>
      <c r="T33" t="str">
        <f t="shared" si="8"/>
        <v>No Indication</v>
      </c>
      <c r="U33" t="str">
        <f t="shared" si="9"/>
        <v>No T+M+I</v>
      </c>
      <c r="V33">
        <v>1391.4956595958467</v>
      </c>
      <c r="W33">
        <v>1428.1978680207235</v>
      </c>
      <c r="X33">
        <f t="shared" si="10"/>
        <v>-36.702208424876744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1358.9</v>
      </c>
      <c r="D34">
        <v>1432.85</v>
      </c>
      <c r="E34">
        <v>1356</v>
      </c>
      <c r="F34">
        <v>1408</v>
      </c>
      <c r="G34">
        <f>_xll.TA_TYPPRICE(D34,E34,F34)</f>
        <v>1398.95</v>
      </c>
      <c r="H34">
        <v>1377.029320194024</v>
      </c>
      <c r="I34" t="str">
        <f t="shared" si="0"/>
        <v>UP</v>
      </c>
      <c r="J34">
        <v>1407.5568249014968</v>
      </c>
      <c r="K34">
        <v>1356.8238366176274</v>
      </c>
      <c r="L34" t="str">
        <f t="shared" si="1"/>
        <v>UP</v>
      </c>
      <c r="M34" t="str">
        <f t="shared" si="2"/>
        <v>UP</v>
      </c>
      <c r="N34">
        <v>60.967178291887237</v>
      </c>
      <c r="O34" t="str">
        <f t="shared" si="3"/>
        <v>UP</v>
      </c>
      <c r="P34" t="str">
        <f t="shared" si="4"/>
        <v>UP</v>
      </c>
      <c r="Q34">
        <f t="shared" si="5"/>
        <v>52</v>
      </c>
      <c r="R34">
        <f t="shared" si="6"/>
        <v>76.849999999999909</v>
      </c>
      <c r="S34">
        <f t="shared" si="7"/>
        <v>0.67664281067013743</v>
      </c>
      <c r="T34" t="str">
        <f t="shared" si="8"/>
        <v>No Indication</v>
      </c>
      <c r="U34" t="str">
        <f t="shared" si="9"/>
        <v>No T+M+I</v>
      </c>
      <c r="V34">
        <v>1394.0347888887934</v>
      </c>
      <c r="W34">
        <v>1426.7017296488179</v>
      </c>
      <c r="X34">
        <f t="shared" si="10"/>
        <v>-32.666940760024545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1435</v>
      </c>
      <c r="D35">
        <v>1450</v>
      </c>
      <c r="E35">
        <v>1408.65</v>
      </c>
      <c r="F35">
        <v>1416</v>
      </c>
      <c r="G35">
        <f>_xll.TA_TYPPRICE(D35,E35,F35)</f>
        <v>1424.8833333333332</v>
      </c>
      <c r="H35">
        <v>1400.9563267636786</v>
      </c>
      <c r="I35" t="str">
        <f t="shared" si="0"/>
        <v>UP</v>
      </c>
      <c r="J35">
        <v>1416.988641590053</v>
      </c>
      <c r="K35">
        <v>1368.3407618137103</v>
      </c>
      <c r="L35" t="str">
        <f t="shared" si="1"/>
        <v>No Confirmation</v>
      </c>
      <c r="M35" t="str">
        <f t="shared" si="2"/>
        <v>No Trend</v>
      </c>
      <c r="N35">
        <v>63.937921064814148</v>
      </c>
      <c r="O35" t="str">
        <f t="shared" si="3"/>
        <v>UP</v>
      </c>
      <c r="P35" t="str">
        <f t="shared" si="4"/>
        <v>No Trend + Momentum</v>
      </c>
      <c r="Q35">
        <f t="shared" si="5"/>
        <v>7.3499999999999091</v>
      </c>
      <c r="R35">
        <f t="shared" si="6"/>
        <v>41.349999999999909</v>
      </c>
      <c r="S35">
        <f t="shared" si="7"/>
        <v>0.17775090689238029</v>
      </c>
      <c r="T35" t="str">
        <f t="shared" si="8"/>
        <v>DOWN</v>
      </c>
      <c r="U35" t="str">
        <f t="shared" si="9"/>
        <v>No T+M+I</v>
      </c>
      <c r="V35">
        <v>1397.4140521366714</v>
      </c>
      <c r="W35">
        <v>1425.9090089340907</v>
      </c>
      <c r="X35">
        <f t="shared" si="10"/>
        <v>-28.494956797419263</v>
      </c>
      <c r="Y35">
        <v>-30.094753235539557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1425</v>
      </c>
      <c r="D36">
        <v>1425</v>
      </c>
      <c r="E36">
        <v>1366</v>
      </c>
      <c r="F36">
        <v>1380</v>
      </c>
      <c r="G36">
        <f>_xll.TA_TYPPRICE(D36,E36,F36)</f>
        <v>1390.3333333333333</v>
      </c>
      <c r="H36">
        <v>1395.6448300485058</v>
      </c>
      <c r="I36" t="str">
        <f t="shared" si="0"/>
        <v>DOWN</v>
      </c>
      <c r="J36">
        <v>1418.7689434589302</v>
      </c>
      <c r="K36">
        <v>1367.8205925217746</v>
      </c>
      <c r="L36" t="str">
        <f t="shared" si="1"/>
        <v>No Confirmation</v>
      </c>
      <c r="M36" t="str">
        <f t="shared" si="2"/>
        <v>No Trend</v>
      </c>
      <c r="N36">
        <v>44.770936068557241</v>
      </c>
      <c r="O36" t="str">
        <f t="shared" si="3"/>
        <v>No Momentum</v>
      </c>
      <c r="P36" t="str">
        <f t="shared" si="4"/>
        <v>No Trend + Momentum</v>
      </c>
      <c r="Q36">
        <f t="shared" si="5"/>
        <v>14</v>
      </c>
      <c r="R36">
        <f t="shared" si="6"/>
        <v>59</v>
      </c>
      <c r="S36">
        <f t="shared" si="7"/>
        <v>0.23728813559322035</v>
      </c>
      <c r="T36" t="str">
        <f t="shared" si="8"/>
        <v>No Indication</v>
      </c>
      <c r="U36" t="str">
        <f t="shared" si="9"/>
        <v>No T+M+I</v>
      </c>
      <c r="V36">
        <v>1394.7349671925681</v>
      </c>
      <c r="W36">
        <v>1422.5083416056395</v>
      </c>
      <c r="X36">
        <f t="shared" si="10"/>
        <v>-27.773374413071451</v>
      </c>
      <c r="Y36">
        <v>-29.630477471045936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1383</v>
      </c>
      <c r="D37">
        <v>1401.2</v>
      </c>
      <c r="E37">
        <v>1383</v>
      </c>
      <c r="F37">
        <v>1390</v>
      </c>
      <c r="G37">
        <f>_xll.TA_TYPPRICE(D37,E37,F37)</f>
        <v>1391.3999999999999</v>
      </c>
      <c r="H37">
        <v>1393.522415024253</v>
      </c>
      <c r="I37" t="str">
        <f t="shared" si="0"/>
        <v>DOWN</v>
      </c>
      <c r="J37">
        <v>1414.8647338013902</v>
      </c>
      <c r="K37">
        <v>1371.1937941836024</v>
      </c>
      <c r="L37" t="str">
        <f t="shared" si="1"/>
        <v>No Confirmation</v>
      </c>
      <c r="M37" t="str">
        <f t="shared" si="2"/>
        <v>No Trend</v>
      </c>
      <c r="N37">
        <v>49.977684502215382</v>
      </c>
      <c r="O37" t="str">
        <f t="shared" si="3"/>
        <v>No Momentum</v>
      </c>
      <c r="P37" t="str">
        <f t="shared" si="4"/>
        <v>No Trend + Momentum</v>
      </c>
      <c r="Q37">
        <f t="shared" si="5"/>
        <v>7</v>
      </c>
      <c r="R37">
        <f t="shared" si="6"/>
        <v>18.200000000000045</v>
      </c>
      <c r="S37">
        <f t="shared" si="7"/>
        <v>0.38461538461538364</v>
      </c>
      <c r="T37" t="str">
        <f t="shared" si="8"/>
        <v>No Indication</v>
      </c>
      <c r="U37" t="str">
        <f t="shared" si="9"/>
        <v>No T+M+I</v>
      </c>
      <c r="V37">
        <v>1394.0065107014038</v>
      </c>
      <c r="W37">
        <v>1420.1003163015182</v>
      </c>
      <c r="X37">
        <f t="shared" si="10"/>
        <v>-26.093805600114365</v>
      </c>
      <c r="Y37">
        <v>-28.923143096859622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1396.55</v>
      </c>
      <c r="D38">
        <v>1400</v>
      </c>
      <c r="E38">
        <v>1379</v>
      </c>
      <c r="F38">
        <v>1395</v>
      </c>
      <c r="G38">
        <f>_xll.TA_TYPPRICE(D38,E38,F38)</f>
        <v>1391.3333333333333</v>
      </c>
      <c r="H38">
        <v>1392.427874178793</v>
      </c>
      <c r="I38" t="str">
        <f t="shared" si="0"/>
        <v>UP</v>
      </c>
      <c r="J38">
        <v>1411.5614596233036</v>
      </c>
      <c r="K38">
        <v>1372.9285065872464</v>
      </c>
      <c r="L38" t="str">
        <f t="shared" si="1"/>
        <v>No Confirmation</v>
      </c>
      <c r="M38" t="str">
        <f t="shared" si="2"/>
        <v>No Trend</v>
      </c>
      <c r="N38">
        <v>52.761104024898842</v>
      </c>
      <c r="O38" t="str">
        <f t="shared" si="3"/>
        <v>No Momentum</v>
      </c>
      <c r="P38" t="str">
        <f t="shared" si="4"/>
        <v>No Trend + Momentum</v>
      </c>
      <c r="Q38">
        <f t="shared" si="5"/>
        <v>16</v>
      </c>
      <c r="R38">
        <f t="shared" si="6"/>
        <v>21</v>
      </c>
      <c r="S38">
        <f t="shared" si="7"/>
        <v>0.76190476190476186</v>
      </c>
      <c r="T38" t="str">
        <f t="shared" si="8"/>
        <v>No Indication</v>
      </c>
      <c r="U38" t="str">
        <f t="shared" si="9"/>
        <v>No T+M+I</v>
      </c>
      <c r="V38">
        <v>1394.1593552088802</v>
      </c>
      <c r="W38">
        <v>1418.241033612517</v>
      </c>
      <c r="X38">
        <f t="shared" si="10"/>
        <v>-24.081678403636715</v>
      </c>
      <c r="Y38">
        <v>-27.954850158215041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1410</v>
      </c>
      <c r="D39">
        <v>1410</v>
      </c>
      <c r="E39">
        <v>1380</v>
      </c>
      <c r="F39">
        <v>1382</v>
      </c>
      <c r="G39">
        <f>_xll.TA_TYPPRICE(D39,E39,F39)</f>
        <v>1390.6666666666667</v>
      </c>
      <c r="H39">
        <v>1391.54727042273</v>
      </c>
      <c r="I39" t="str">
        <f t="shared" si="0"/>
        <v>DOWN</v>
      </c>
      <c r="J39">
        <v>1411.2144685959029</v>
      </c>
      <c r="K39">
        <v>1374.4999495678583</v>
      </c>
      <c r="L39" t="str">
        <f t="shared" si="1"/>
        <v>No Confirmation</v>
      </c>
      <c r="M39" t="str">
        <f t="shared" si="2"/>
        <v>No Trend</v>
      </c>
      <c r="N39">
        <v>44.680934275991845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30</v>
      </c>
      <c r="S39">
        <f t="shared" si="7"/>
        <v>6.6666666666666666E-2</v>
      </c>
      <c r="T39" t="str">
        <f t="shared" si="8"/>
        <v>DOWN</v>
      </c>
      <c r="U39" t="str">
        <f t="shared" si="9"/>
        <v>No T+M+I</v>
      </c>
      <c r="V39">
        <v>1392.2886851767448</v>
      </c>
      <c r="W39">
        <v>1415.5565126041824</v>
      </c>
      <c r="X39">
        <f t="shared" si="10"/>
        <v>-23.267827427437624</v>
      </c>
      <c r="Y39">
        <v>-27.017445612059557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1379.8</v>
      </c>
      <c r="D40">
        <v>1397.2</v>
      </c>
      <c r="E40">
        <v>1366</v>
      </c>
      <c r="F40">
        <v>1381</v>
      </c>
      <c r="G40">
        <f>_xll.TA_TYPPRICE(D40,E40,F40)</f>
        <v>1381.3999999999999</v>
      </c>
      <c r="H40">
        <v>1386.473635211365</v>
      </c>
      <c r="I40" t="str">
        <f t="shared" si="0"/>
        <v>DOWN</v>
      </c>
      <c r="J40">
        <v>1408.1001422412578</v>
      </c>
      <c r="K40">
        <v>1372.6110718861121</v>
      </c>
      <c r="L40" t="str">
        <f t="shared" si="1"/>
        <v>No Confirmation</v>
      </c>
      <c r="M40" t="str">
        <f t="shared" si="2"/>
        <v>No Trend</v>
      </c>
      <c r="N40">
        <v>44.032528469575745</v>
      </c>
      <c r="O40" t="str">
        <f t="shared" si="3"/>
        <v>No Momentum</v>
      </c>
      <c r="P40" t="str">
        <f t="shared" si="4"/>
        <v>No Trend + Momentum</v>
      </c>
      <c r="Q40">
        <f t="shared" si="5"/>
        <v>15</v>
      </c>
      <c r="R40">
        <f t="shared" si="6"/>
        <v>31.200000000000045</v>
      </c>
      <c r="S40">
        <f t="shared" si="7"/>
        <v>0.48076923076923006</v>
      </c>
      <c r="T40" t="str">
        <f t="shared" si="8"/>
        <v>No Indication</v>
      </c>
      <c r="U40" t="str">
        <f t="shared" si="9"/>
        <v>No T+M+I</v>
      </c>
      <c r="V40">
        <v>1390.5519643803225</v>
      </c>
      <c r="W40">
        <v>1412.9967709297985</v>
      </c>
      <c r="X40">
        <f t="shared" si="10"/>
        <v>-22.44480654947597</v>
      </c>
      <c r="Y40">
        <v>-26.102917799542841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1368.55</v>
      </c>
      <c r="D41">
        <v>1377.3</v>
      </c>
      <c r="E41">
        <v>1323.1</v>
      </c>
      <c r="F41">
        <v>1349</v>
      </c>
      <c r="G41">
        <f>_xll.TA_TYPPRICE(D41,E41,F41)</f>
        <v>1349.8</v>
      </c>
      <c r="H41">
        <v>1368.1368176056826</v>
      </c>
      <c r="I41" t="str">
        <f t="shared" si="0"/>
        <v>DOWN</v>
      </c>
      <c r="J41">
        <v>1401.2556661876449</v>
      </c>
      <c r="K41">
        <v>1361.6086114669761</v>
      </c>
      <c r="L41" t="str">
        <f t="shared" si="1"/>
        <v>DOWN</v>
      </c>
      <c r="M41" t="str">
        <f t="shared" si="2"/>
        <v>DOWN</v>
      </c>
      <c r="N41">
        <v>27.860286771002134</v>
      </c>
      <c r="O41" t="str">
        <f t="shared" si="3"/>
        <v>DOWN</v>
      </c>
      <c r="P41" t="str">
        <f t="shared" si="4"/>
        <v>DOWN</v>
      </c>
      <c r="Q41">
        <f t="shared" si="5"/>
        <v>25.900000000000091</v>
      </c>
      <c r="R41">
        <f t="shared" si="6"/>
        <v>54.200000000000045</v>
      </c>
      <c r="S41">
        <f t="shared" si="7"/>
        <v>0.47785977859778728</v>
      </c>
      <c r="T41" t="str">
        <f t="shared" si="8"/>
        <v>No Indication</v>
      </c>
      <c r="U41" t="str">
        <f t="shared" si="9"/>
        <v>No T+M+I</v>
      </c>
      <c r="V41">
        <v>1384.1593544756574</v>
      </c>
      <c r="W41">
        <v>1408.256269379443</v>
      </c>
      <c r="X41">
        <f t="shared" si="10"/>
        <v>-24.096914903785546</v>
      </c>
      <c r="Y41">
        <v>-25.70171722039138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1349.55</v>
      </c>
      <c r="D42">
        <v>1369</v>
      </c>
      <c r="E42">
        <v>1330.55</v>
      </c>
      <c r="F42">
        <v>1349</v>
      </c>
      <c r="G42">
        <f>_xll.TA_TYPPRICE(D42,E42,F42)</f>
        <v>1349.5166666666667</v>
      </c>
      <c r="H42">
        <v>1358.8267421361747</v>
      </c>
      <c r="I42" t="str">
        <f t="shared" si="0"/>
        <v>DOWN</v>
      </c>
      <c r="J42">
        <v>1394.0877403681682</v>
      </c>
      <c r="K42">
        <v>1354.706697807648</v>
      </c>
      <c r="L42" t="str">
        <f t="shared" si="1"/>
        <v>DOWN</v>
      </c>
      <c r="M42" t="str">
        <f t="shared" si="2"/>
        <v>DOWN</v>
      </c>
      <c r="N42">
        <v>27.860286771002141</v>
      </c>
      <c r="O42" t="str">
        <f t="shared" si="3"/>
        <v>DOWN</v>
      </c>
      <c r="P42" t="str">
        <f t="shared" si="4"/>
        <v>DOWN</v>
      </c>
      <c r="Q42">
        <f t="shared" si="5"/>
        <v>18.450000000000045</v>
      </c>
      <c r="R42">
        <f t="shared" si="6"/>
        <v>38.450000000000045</v>
      </c>
      <c r="S42">
        <f t="shared" si="7"/>
        <v>0.47984395318595641</v>
      </c>
      <c r="T42" t="str">
        <f t="shared" si="8"/>
        <v>No Indication</v>
      </c>
      <c r="U42" t="str">
        <f t="shared" si="9"/>
        <v>No T+M+I</v>
      </c>
      <c r="V42">
        <v>1378.7502230178641</v>
      </c>
      <c r="W42">
        <v>1403.8669160920767</v>
      </c>
      <c r="X42">
        <f t="shared" si="10"/>
        <v>-25.116693074212662</v>
      </c>
      <c r="Y42">
        <v>-25.584712391155637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1362.5</v>
      </c>
      <c r="D43">
        <v>1389.15</v>
      </c>
      <c r="E43">
        <v>1342.6</v>
      </c>
      <c r="F43">
        <v>1382</v>
      </c>
      <c r="G43">
        <f>_xll.TA_TYPPRICE(D43,E43,F43)</f>
        <v>1371.25</v>
      </c>
      <c r="H43">
        <v>1365.0383710680874</v>
      </c>
      <c r="I43" t="str">
        <f t="shared" si="0"/>
        <v>UP</v>
      </c>
      <c r="J43">
        <v>1392.9904647307974</v>
      </c>
      <c r="K43">
        <v>1352.0163205170595</v>
      </c>
      <c r="L43" t="str">
        <f t="shared" si="1"/>
        <v>No Confirmation</v>
      </c>
      <c r="M43" t="str">
        <f t="shared" si="2"/>
        <v>No Trend</v>
      </c>
      <c r="N43">
        <v>54.680634615254121</v>
      </c>
      <c r="O43" t="str">
        <f t="shared" si="3"/>
        <v>No Momentum</v>
      </c>
      <c r="P43" t="str">
        <f t="shared" si="4"/>
        <v>No Trend + Momentum</v>
      </c>
      <c r="Q43">
        <f t="shared" si="5"/>
        <v>39.400000000000091</v>
      </c>
      <c r="R43">
        <f t="shared" si="6"/>
        <v>46.550000000000182</v>
      </c>
      <c r="S43">
        <f t="shared" si="7"/>
        <v>0.84640171858216839</v>
      </c>
      <c r="T43" t="str">
        <f t="shared" si="8"/>
        <v>UP</v>
      </c>
      <c r="U43" t="str">
        <f t="shared" si="9"/>
        <v>No T+M+I</v>
      </c>
      <c r="V43">
        <v>1379.2501887074234</v>
      </c>
      <c r="W43">
        <v>1402.2471445297008</v>
      </c>
      <c r="X43">
        <f t="shared" si="10"/>
        <v>-22.996955822277414</v>
      </c>
      <c r="Y43">
        <v>-25.067161077379993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1381.55</v>
      </c>
      <c r="D44">
        <v>1399</v>
      </c>
      <c r="E44">
        <v>1367.9</v>
      </c>
      <c r="F44">
        <v>1395</v>
      </c>
      <c r="G44">
        <f>_xll.TA_TYPPRICE(D44,E44,F44)</f>
        <v>1387.3</v>
      </c>
      <c r="H44">
        <v>1376.1691855340437</v>
      </c>
      <c r="I44" t="str">
        <f t="shared" si="0"/>
        <v>UP</v>
      </c>
      <c r="J44">
        <v>1394.3259170128424</v>
      </c>
      <c r="K44">
        <v>1355.5460270688241</v>
      </c>
      <c r="L44" t="str">
        <f t="shared" si="1"/>
        <v>UP</v>
      </c>
      <c r="M44" t="str">
        <f t="shared" si="2"/>
        <v>UP</v>
      </c>
      <c r="N44">
        <v>61.693587224411772</v>
      </c>
      <c r="O44" t="str">
        <f t="shared" si="3"/>
        <v>UP</v>
      </c>
      <c r="P44" t="str">
        <f t="shared" si="4"/>
        <v>UP</v>
      </c>
      <c r="Q44">
        <f t="shared" si="5"/>
        <v>27.099999999999909</v>
      </c>
      <c r="R44">
        <f t="shared" si="6"/>
        <v>31.099999999999909</v>
      </c>
      <c r="S44">
        <f t="shared" si="7"/>
        <v>0.87138263665594817</v>
      </c>
      <c r="T44" t="str">
        <f t="shared" si="8"/>
        <v>UP</v>
      </c>
      <c r="U44" t="str">
        <f t="shared" si="9"/>
        <v>UP</v>
      </c>
      <c r="V44">
        <v>1381.673236598589</v>
      </c>
      <c r="W44">
        <v>1401.7103190089822</v>
      </c>
      <c r="X44">
        <f t="shared" si="10"/>
        <v>-20.037082410393168</v>
      </c>
      <c r="Y44">
        <v>-24.061145343982627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1395.3</v>
      </c>
      <c r="D45">
        <v>1397.55</v>
      </c>
      <c r="E45">
        <v>1364</v>
      </c>
      <c r="F45">
        <v>1391</v>
      </c>
      <c r="G45">
        <f>_xll.TA_TYPPRICE(D45,E45,F45)</f>
        <v>1384.1833333333334</v>
      </c>
      <c r="H45">
        <v>1380.1762594336885</v>
      </c>
      <c r="I45" t="str">
        <f t="shared" si="0"/>
        <v>UP</v>
      </c>
      <c r="J45">
        <v>1395.0423798988775</v>
      </c>
      <c r="K45">
        <v>1357.4246877201965</v>
      </c>
      <c r="L45" t="str">
        <f t="shared" si="1"/>
        <v>No Confirmation</v>
      </c>
      <c r="M45" t="str">
        <f t="shared" si="2"/>
        <v>No Trend</v>
      </c>
      <c r="N45">
        <v>58.228009220223178</v>
      </c>
      <c r="O45" t="str">
        <f t="shared" si="3"/>
        <v>No Momentum</v>
      </c>
      <c r="P45" t="str">
        <f t="shared" si="4"/>
        <v>No Trend + Momentum</v>
      </c>
      <c r="Q45">
        <f t="shared" si="5"/>
        <v>27</v>
      </c>
      <c r="R45">
        <f t="shared" si="6"/>
        <v>33.549999999999955</v>
      </c>
      <c r="S45">
        <f t="shared" si="7"/>
        <v>0.80476900149031405</v>
      </c>
      <c r="T45" t="str">
        <f t="shared" si="8"/>
        <v>UP</v>
      </c>
      <c r="U45" t="str">
        <f t="shared" si="9"/>
        <v>No T+M+I</v>
      </c>
      <c r="V45">
        <v>1383.1081232757292</v>
      </c>
      <c r="W45">
        <v>1400.9169620453538</v>
      </c>
      <c r="X45">
        <f t="shared" si="10"/>
        <v>-17.808838769624572</v>
      </c>
      <c r="Y45">
        <v>-22.810684029111016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1397</v>
      </c>
      <c r="D46">
        <v>1397</v>
      </c>
      <c r="E46">
        <v>1371</v>
      </c>
      <c r="F46">
        <v>1380</v>
      </c>
      <c r="G46">
        <f>_xll.TA_TYPPRICE(D46,E46,F46)</f>
        <v>1382.6666666666667</v>
      </c>
      <c r="H46">
        <v>1381.4214630501776</v>
      </c>
      <c r="I46" t="str">
        <f t="shared" si="0"/>
        <v>DOWN</v>
      </c>
      <c r="J46">
        <v>1395.4774065880158</v>
      </c>
      <c r="K46">
        <v>1360.4414237823751</v>
      </c>
      <c r="L46" t="str">
        <f t="shared" si="1"/>
        <v>No Confirmation</v>
      </c>
      <c r="M46" t="str">
        <f t="shared" si="2"/>
        <v>No Trend</v>
      </c>
      <c r="N46">
        <v>48.804034955213176</v>
      </c>
      <c r="O46" t="str">
        <f t="shared" si="3"/>
        <v>No Momentum</v>
      </c>
      <c r="P46" t="str">
        <f t="shared" si="4"/>
        <v>No Trend + Momentum</v>
      </c>
      <c r="Q46">
        <f t="shared" si="5"/>
        <v>9</v>
      </c>
      <c r="R46">
        <f t="shared" si="6"/>
        <v>26</v>
      </c>
      <c r="S46">
        <f t="shared" si="7"/>
        <v>0.34615384615384615</v>
      </c>
      <c r="T46" t="str">
        <f t="shared" si="8"/>
        <v>No Indication</v>
      </c>
      <c r="U46" t="str">
        <f t="shared" si="9"/>
        <v>No T+M+I</v>
      </c>
      <c r="V46">
        <v>1382.6299504640785</v>
      </c>
      <c r="W46">
        <v>1399.3675574494016</v>
      </c>
      <c r="X46">
        <f t="shared" si="10"/>
        <v>-16.737606985323055</v>
      </c>
      <c r="Y46">
        <v>-21.596068620353424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1384.95</v>
      </c>
      <c r="D47">
        <v>1430</v>
      </c>
      <c r="E47">
        <v>1364.95</v>
      </c>
      <c r="F47">
        <v>1416</v>
      </c>
      <c r="G47">
        <f>_xll.TA_TYPPRICE(D47,E47,F47)</f>
        <v>1403.6499999999999</v>
      </c>
      <c r="H47">
        <v>1392.5357315250887</v>
      </c>
      <c r="I47" t="str">
        <f t="shared" si="0"/>
        <v>UP</v>
      </c>
      <c r="J47">
        <v>1403.1490940129013</v>
      </c>
      <c r="K47">
        <v>1361.443329608514</v>
      </c>
      <c r="L47" t="str">
        <f t="shared" si="1"/>
        <v>UP</v>
      </c>
      <c r="M47" t="str">
        <f t="shared" si="2"/>
        <v>UP</v>
      </c>
      <c r="N47">
        <v>69.197978073820309</v>
      </c>
      <c r="O47" t="str">
        <f t="shared" si="3"/>
        <v>UP</v>
      </c>
      <c r="P47" t="str">
        <f t="shared" si="4"/>
        <v>UP</v>
      </c>
      <c r="Q47">
        <f t="shared" si="5"/>
        <v>51.049999999999955</v>
      </c>
      <c r="R47">
        <f t="shared" si="6"/>
        <v>65.049999999999955</v>
      </c>
      <c r="S47">
        <f t="shared" si="7"/>
        <v>0.78478093774019975</v>
      </c>
      <c r="T47" t="str">
        <f t="shared" si="8"/>
        <v>No Indication</v>
      </c>
      <c r="U47" t="str">
        <f t="shared" si="9"/>
        <v>No T+M+I</v>
      </c>
      <c r="V47">
        <v>1387.7638042388357</v>
      </c>
      <c r="W47">
        <v>1400.5995902309273</v>
      </c>
      <c r="X47">
        <f t="shared" si="10"/>
        <v>-12.835785992091587</v>
      </c>
      <c r="Y47">
        <v>-19.844012094701057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1434.5</v>
      </c>
      <c r="D48">
        <v>1441</v>
      </c>
      <c r="E48">
        <v>1390</v>
      </c>
      <c r="F48">
        <v>1441</v>
      </c>
      <c r="G48">
        <f>_xll.TA_TYPPRICE(D48,E48,F48)</f>
        <v>1424</v>
      </c>
      <c r="H48">
        <v>1408.2678657625443</v>
      </c>
      <c r="I48" t="str">
        <f t="shared" si="0"/>
        <v>UP</v>
      </c>
      <c r="J48">
        <v>1411.5604064544789</v>
      </c>
      <c r="K48">
        <v>1367.7892563621776</v>
      </c>
      <c r="L48" t="str">
        <f t="shared" si="1"/>
        <v>UP</v>
      </c>
      <c r="M48" t="str">
        <f t="shared" si="2"/>
        <v>UP</v>
      </c>
      <c r="N48">
        <v>77.112319380077594</v>
      </c>
      <c r="O48" t="str">
        <f t="shared" si="3"/>
        <v>UP</v>
      </c>
      <c r="P48" t="str">
        <f t="shared" si="4"/>
        <v>UP</v>
      </c>
      <c r="Q48">
        <f t="shared" si="5"/>
        <v>51</v>
      </c>
      <c r="R48">
        <f t="shared" si="6"/>
        <v>51</v>
      </c>
      <c r="S48">
        <f t="shared" si="7"/>
        <v>1</v>
      </c>
      <c r="T48" t="str">
        <f t="shared" si="8"/>
        <v>UP</v>
      </c>
      <c r="U48" t="str">
        <f t="shared" si="9"/>
        <v>UP</v>
      </c>
      <c r="V48">
        <v>1395.9539882020918</v>
      </c>
      <c r="W48">
        <v>1403.5922131767845</v>
      </c>
      <c r="X48">
        <f t="shared" si="10"/>
        <v>-7.6382249746927755</v>
      </c>
      <c r="Y48">
        <v>-17.402854670699401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1435</v>
      </c>
      <c r="D49">
        <v>1442</v>
      </c>
      <c r="E49">
        <v>1402</v>
      </c>
      <c r="F49">
        <v>1410</v>
      </c>
      <c r="G49">
        <f>_xll.TA_TYPPRICE(D49,E49,F49)</f>
        <v>1418</v>
      </c>
      <c r="H49">
        <v>1413.1339328812721</v>
      </c>
      <c r="I49" t="str">
        <f t="shared" si="0"/>
        <v>DOWN</v>
      </c>
      <c r="J49">
        <v>1418.3247605757058</v>
      </c>
      <c r="K49">
        <v>1375.3916438372494</v>
      </c>
      <c r="L49" t="str">
        <f t="shared" si="1"/>
        <v>No Confirmation</v>
      </c>
      <c r="M49" t="str">
        <f t="shared" si="2"/>
        <v>No Trend</v>
      </c>
      <c r="N49">
        <v>55.1487499755385</v>
      </c>
      <c r="O49" t="str">
        <f t="shared" si="3"/>
        <v>No Momentum</v>
      </c>
      <c r="P49" t="str">
        <f t="shared" si="4"/>
        <v>No Trend + Momentum</v>
      </c>
      <c r="Q49">
        <f t="shared" si="5"/>
        <v>8</v>
      </c>
      <c r="R49">
        <f t="shared" si="6"/>
        <v>40</v>
      </c>
      <c r="S49">
        <f t="shared" si="7"/>
        <v>0.2</v>
      </c>
      <c r="T49" t="str">
        <f t="shared" si="8"/>
        <v>No Indication</v>
      </c>
      <c r="U49" t="str">
        <f t="shared" si="9"/>
        <v>No T+M+I</v>
      </c>
      <c r="V49">
        <v>1398.1149130940776</v>
      </c>
      <c r="W49">
        <v>1404.0668640525782</v>
      </c>
      <c r="X49">
        <f t="shared" si="10"/>
        <v>-5.9519509585006745</v>
      </c>
      <c r="Y49">
        <v>-15.112673928259657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1410</v>
      </c>
      <c r="D50">
        <v>1436.8</v>
      </c>
      <c r="E50">
        <v>1400</v>
      </c>
      <c r="F50">
        <v>1417</v>
      </c>
      <c r="G50">
        <f>_xll.TA_TYPPRICE(D50,E50,F50)</f>
        <v>1417.9333333333334</v>
      </c>
      <c r="H50">
        <v>1415.5336331073026</v>
      </c>
      <c r="I50" t="str">
        <f t="shared" si="0"/>
        <v>UP</v>
      </c>
      <c r="J50">
        <v>1422.4303693366601</v>
      </c>
      <c r="K50">
        <v>1380.8601674289716</v>
      </c>
      <c r="L50" t="str">
        <f t="shared" si="1"/>
        <v>No Confirmation</v>
      </c>
      <c r="M50" t="str">
        <f t="shared" si="2"/>
        <v>No Trend</v>
      </c>
      <c r="N50">
        <v>58.486222985106771</v>
      </c>
      <c r="O50" t="str">
        <f t="shared" si="3"/>
        <v>No Momentum</v>
      </c>
      <c r="P50" t="str">
        <f t="shared" si="4"/>
        <v>No Trend + Momentum</v>
      </c>
      <c r="Q50">
        <f t="shared" si="5"/>
        <v>17</v>
      </c>
      <c r="R50">
        <f t="shared" si="6"/>
        <v>36.799999999999955</v>
      </c>
      <c r="S50">
        <f t="shared" si="7"/>
        <v>0.46195652173913099</v>
      </c>
      <c r="T50" t="str">
        <f t="shared" si="8"/>
        <v>No Indication</v>
      </c>
      <c r="U50" t="str">
        <f t="shared" si="9"/>
        <v>No T+M+I</v>
      </c>
      <c r="V50">
        <v>1401.0203110796042</v>
      </c>
      <c r="W50">
        <v>1405.0248741227576</v>
      </c>
      <c r="X50">
        <f t="shared" si="10"/>
        <v>-4.0045630431534391</v>
      </c>
      <c r="Y50">
        <v>-12.891051751238413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1439.7</v>
      </c>
      <c r="D51">
        <v>1439.7</v>
      </c>
      <c r="E51">
        <v>1378</v>
      </c>
      <c r="F51">
        <v>1385</v>
      </c>
      <c r="G51">
        <f>_xll.TA_TYPPRICE(D51,E51,F51)</f>
        <v>1400.8999999999999</v>
      </c>
      <c r="H51">
        <v>1408.2168165536514</v>
      </c>
      <c r="I51" t="str">
        <f t="shared" si="0"/>
        <v>DOWN</v>
      </c>
      <c r="J51">
        <v>1426.2680650396246</v>
      </c>
      <c r="K51">
        <v>1380.224574666978</v>
      </c>
      <c r="L51" t="str">
        <f t="shared" si="1"/>
        <v>No Confirmation</v>
      </c>
      <c r="M51" t="str">
        <f t="shared" si="2"/>
        <v>No Trend</v>
      </c>
      <c r="N51">
        <v>41.036868242547257</v>
      </c>
      <c r="O51" t="str">
        <f t="shared" si="3"/>
        <v>No Momentum</v>
      </c>
      <c r="P51" t="str">
        <f t="shared" si="4"/>
        <v>No Trend + Momentum</v>
      </c>
      <c r="Q51">
        <f t="shared" si="5"/>
        <v>7</v>
      </c>
      <c r="R51">
        <f t="shared" si="6"/>
        <v>61.700000000000045</v>
      </c>
      <c r="S51">
        <f t="shared" si="7"/>
        <v>0.11345218800648289</v>
      </c>
      <c r="T51" t="str">
        <f t="shared" si="8"/>
        <v>DOWN</v>
      </c>
      <c r="U51" t="str">
        <f t="shared" si="9"/>
        <v>No T+M+I</v>
      </c>
      <c r="V51">
        <v>1398.5556478365882</v>
      </c>
      <c r="W51">
        <v>1403.5415501136645</v>
      </c>
      <c r="X51">
        <f t="shared" si="10"/>
        <v>-4.9859022770763204</v>
      </c>
      <c r="Y51">
        <v>-11.310021856405994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1384.6</v>
      </c>
      <c r="D52">
        <v>1433.75</v>
      </c>
      <c r="E52">
        <v>1384.05</v>
      </c>
      <c r="F52">
        <v>1425</v>
      </c>
      <c r="G52">
        <f>_xll.TA_TYPPRICE(D52,E52,F52)</f>
        <v>1414.2666666666667</v>
      </c>
      <c r="H52">
        <v>1411.2417416101589</v>
      </c>
      <c r="I52" t="str">
        <f t="shared" si="0"/>
        <v>UP</v>
      </c>
      <c r="J52">
        <v>1427.9307172530414</v>
      </c>
      <c r="K52">
        <v>1381.0746691854274</v>
      </c>
      <c r="L52" t="str">
        <f t="shared" si="1"/>
        <v>No Confirmation</v>
      </c>
      <c r="M52" t="str">
        <f t="shared" si="2"/>
        <v>No Trend</v>
      </c>
      <c r="N52">
        <v>59.784290380106974</v>
      </c>
      <c r="O52" t="str">
        <f t="shared" si="3"/>
        <v>No Momentum</v>
      </c>
      <c r="P52" t="str">
        <f t="shared" si="4"/>
        <v>No Trend + Momentum</v>
      </c>
      <c r="Q52">
        <f t="shared" si="5"/>
        <v>40.950000000000045</v>
      </c>
      <c r="R52">
        <f t="shared" si="6"/>
        <v>49.700000000000045</v>
      </c>
      <c r="S52">
        <f t="shared" si="7"/>
        <v>0.82394366197183111</v>
      </c>
      <c r="T52" t="str">
        <f t="shared" si="8"/>
        <v>UP</v>
      </c>
      <c r="U52" t="str">
        <f t="shared" si="9"/>
        <v>No T+M+I</v>
      </c>
      <c r="V52">
        <v>1402.6240097078824</v>
      </c>
      <c r="W52">
        <v>1405.1310649200598</v>
      </c>
      <c r="X52">
        <f t="shared" si="10"/>
        <v>-2.5070552121774199</v>
      </c>
      <c r="Y52">
        <v>-9.5494285275602788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1427</v>
      </c>
      <c r="D53">
        <v>1456</v>
      </c>
      <c r="E53">
        <v>1422.9</v>
      </c>
      <c r="F53">
        <v>1437</v>
      </c>
      <c r="G53">
        <f>_xll.TA_TYPPRICE(D53,E53,F53)</f>
        <v>1438.6333333333332</v>
      </c>
      <c r="H53">
        <v>1424.9375374717461</v>
      </c>
      <c r="I53" t="str">
        <f t="shared" si="0"/>
        <v>UP</v>
      </c>
      <c r="J53">
        <v>1434.1683356412543</v>
      </c>
      <c r="K53">
        <v>1390.3691871442213</v>
      </c>
      <c r="L53" t="str">
        <f t="shared" si="1"/>
        <v>UP</v>
      </c>
      <c r="M53" t="str">
        <f t="shared" si="2"/>
        <v>UP</v>
      </c>
      <c r="N53">
        <v>64.068472848148559</v>
      </c>
      <c r="O53" t="str">
        <f t="shared" si="3"/>
        <v>UP</v>
      </c>
      <c r="P53" t="str">
        <f t="shared" si="4"/>
        <v>UP</v>
      </c>
      <c r="Q53">
        <f t="shared" si="5"/>
        <v>14.099999999999909</v>
      </c>
      <c r="R53">
        <f t="shared" si="6"/>
        <v>33.099999999999909</v>
      </c>
      <c r="S53">
        <f t="shared" si="7"/>
        <v>0.42598187311178087</v>
      </c>
      <c r="T53" t="str">
        <f t="shared" si="8"/>
        <v>No Indication</v>
      </c>
      <c r="U53" t="str">
        <f t="shared" si="9"/>
        <v>No T+M+I</v>
      </c>
      <c r="V53">
        <v>1407.9126235989775</v>
      </c>
      <c r="W53">
        <v>1407.491726777833</v>
      </c>
      <c r="X53">
        <f t="shared" si="10"/>
        <v>0.42089682114442439</v>
      </c>
      <c r="Y53">
        <v>-7.5553634578193378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1408.2</v>
      </c>
      <c r="D54">
        <v>1434.8</v>
      </c>
      <c r="E54">
        <v>1400</v>
      </c>
      <c r="F54">
        <v>1411</v>
      </c>
      <c r="G54">
        <f>_xll.TA_TYPPRICE(D54,E54,F54)</f>
        <v>1415.2666666666667</v>
      </c>
      <c r="H54">
        <v>1420.1021020692065</v>
      </c>
      <c r="I54" t="str">
        <f t="shared" si="0"/>
        <v>DOWN</v>
      </c>
      <c r="J54">
        <v>1434.3087054987534</v>
      </c>
      <c r="K54">
        <v>1392.5093677788389</v>
      </c>
      <c r="L54" t="str">
        <f t="shared" si="1"/>
        <v>No Confirmation</v>
      </c>
      <c r="M54" t="str">
        <f t="shared" si="2"/>
        <v>No Trend</v>
      </c>
      <c r="N54">
        <v>49.722569471984443</v>
      </c>
      <c r="O54" t="str">
        <f t="shared" si="3"/>
        <v>No Momentum</v>
      </c>
      <c r="P54" t="str">
        <f t="shared" si="4"/>
        <v>No Trend + Momentum</v>
      </c>
      <c r="Q54">
        <f t="shared" si="5"/>
        <v>11</v>
      </c>
      <c r="R54">
        <f t="shared" si="6"/>
        <v>34.799999999999955</v>
      </c>
      <c r="S54">
        <f t="shared" si="7"/>
        <v>0.3160919540229889</v>
      </c>
      <c r="T54" t="str">
        <f t="shared" si="8"/>
        <v>No Indication</v>
      </c>
      <c r="U54" t="str">
        <f t="shared" si="9"/>
        <v>No T+M+I</v>
      </c>
      <c r="V54">
        <v>1408.3876045837501</v>
      </c>
      <c r="W54">
        <v>1407.751598868364</v>
      </c>
      <c r="X54">
        <f t="shared" si="10"/>
        <v>0.63600571538609074</v>
      </c>
      <c r="Y54">
        <v>-5.9170896231782519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1414</v>
      </c>
      <c r="D55">
        <v>1432.45</v>
      </c>
      <c r="E55">
        <v>1390.05</v>
      </c>
      <c r="F55">
        <v>1394</v>
      </c>
      <c r="G55">
        <f>_xll.TA_TYPPRICE(D55,E55,F55)</f>
        <v>1405.5</v>
      </c>
      <c r="H55">
        <v>1412.8010510346032</v>
      </c>
      <c r="I55" t="str">
        <f t="shared" si="0"/>
        <v>DOWN</v>
      </c>
      <c r="J55">
        <v>1433.8956598323637</v>
      </c>
      <c r="K55">
        <v>1391.9628416057635</v>
      </c>
      <c r="L55" t="str">
        <f t="shared" si="1"/>
        <v>No Confirmation</v>
      </c>
      <c r="M55" t="str">
        <f t="shared" si="2"/>
        <v>No Trend</v>
      </c>
      <c r="N55">
        <v>42.030642616803668</v>
      </c>
      <c r="O55" t="str">
        <f t="shared" si="3"/>
        <v>No Momentum</v>
      </c>
      <c r="P55" t="str">
        <f t="shared" si="4"/>
        <v>No Trend + Momentum</v>
      </c>
      <c r="Q55">
        <f t="shared" si="5"/>
        <v>3.9500000000000455</v>
      </c>
      <c r="R55">
        <f t="shared" si="6"/>
        <v>42.400000000000091</v>
      </c>
      <c r="S55">
        <f t="shared" si="7"/>
        <v>9.3160377358491434E-2</v>
      </c>
      <c r="T55" t="str">
        <f t="shared" si="8"/>
        <v>DOWN</v>
      </c>
      <c r="U55" t="str">
        <f t="shared" si="9"/>
        <v>No T+M+I</v>
      </c>
      <c r="V55">
        <v>1406.1741269554809</v>
      </c>
      <c r="W55">
        <v>1406.7329619151519</v>
      </c>
      <c r="X55">
        <f t="shared" si="10"/>
        <v>-0.55883495967100316</v>
      </c>
      <c r="Y55">
        <v>-4.8454386904768025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1404.95</v>
      </c>
      <c r="D56">
        <v>1408.95</v>
      </c>
      <c r="E56">
        <v>1383.8</v>
      </c>
      <c r="F56">
        <v>1395</v>
      </c>
      <c r="G56">
        <f>_xll.TA_TYPPRICE(D56,E56,F56)</f>
        <v>1395.9166666666667</v>
      </c>
      <c r="H56">
        <v>1404.358858850635</v>
      </c>
      <c r="I56" t="str">
        <f t="shared" si="0"/>
        <v>DOWN</v>
      </c>
      <c r="J56">
        <v>1428.3521798696163</v>
      </c>
      <c r="K56">
        <v>1390.1488768044828</v>
      </c>
      <c r="L56" t="str">
        <f t="shared" si="1"/>
        <v>No Confirmation</v>
      </c>
      <c r="M56" t="str">
        <f t="shared" si="2"/>
        <v>No Trend</v>
      </c>
      <c r="N56">
        <v>42.682614766280786</v>
      </c>
      <c r="O56" t="str">
        <f t="shared" si="3"/>
        <v>No Momentum</v>
      </c>
      <c r="P56" t="str">
        <f t="shared" si="4"/>
        <v>No Trend + Momentum</v>
      </c>
      <c r="Q56">
        <f t="shared" si="5"/>
        <v>11.200000000000045</v>
      </c>
      <c r="R56">
        <f t="shared" si="6"/>
        <v>25.150000000000091</v>
      </c>
      <c r="S56">
        <f t="shared" si="7"/>
        <v>0.44532803180914532</v>
      </c>
      <c r="T56" t="str">
        <f t="shared" si="8"/>
        <v>No Indication</v>
      </c>
      <c r="U56" t="str">
        <f t="shared" si="9"/>
        <v>No T+M+I</v>
      </c>
      <c r="V56">
        <v>1404.4550305007915</v>
      </c>
      <c r="W56">
        <v>1405.8638536251406</v>
      </c>
      <c r="X56">
        <f t="shared" si="10"/>
        <v>-1.4088231243490554</v>
      </c>
      <c r="Y56">
        <v>-4.1581155772512535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1393</v>
      </c>
      <c r="D57">
        <v>1425</v>
      </c>
      <c r="E57">
        <v>1388.7</v>
      </c>
      <c r="F57">
        <v>1392</v>
      </c>
      <c r="G57">
        <f>_xll.TA_TYPPRICE(D57,E57,F57)</f>
        <v>1401.8999999999999</v>
      </c>
      <c r="H57">
        <v>1403.1294294253175</v>
      </c>
      <c r="I57" t="str">
        <f t="shared" si="0"/>
        <v>DOWN</v>
      </c>
      <c r="J57">
        <v>1427.6072510097015</v>
      </c>
      <c r="K57">
        <v>1389.8269041812644</v>
      </c>
      <c r="L57" t="str">
        <f t="shared" si="1"/>
        <v>No Confirmation</v>
      </c>
      <c r="M57" t="str">
        <f t="shared" si="2"/>
        <v>No Trend</v>
      </c>
      <c r="N57">
        <v>40.955298276056659</v>
      </c>
      <c r="O57" t="str">
        <f t="shared" si="3"/>
        <v>No Momentum</v>
      </c>
      <c r="P57" t="str">
        <f t="shared" si="4"/>
        <v>No Trend + Momentum</v>
      </c>
      <c r="Q57">
        <f t="shared" si="5"/>
        <v>3.2999999999999545</v>
      </c>
      <c r="R57">
        <f t="shared" si="6"/>
        <v>36.299999999999955</v>
      </c>
      <c r="S57">
        <f t="shared" si="7"/>
        <v>9.0909090909089774E-2</v>
      </c>
      <c r="T57" t="str">
        <f t="shared" si="8"/>
        <v>DOWN</v>
      </c>
      <c r="U57" t="str">
        <f t="shared" si="9"/>
        <v>No T+M+I</v>
      </c>
      <c r="V57">
        <v>1402.5388719622083</v>
      </c>
      <c r="W57">
        <v>1404.8369015047597</v>
      </c>
      <c r="X57">
        <f t="shared" si="10"/>
        <v>-2.2980295425513759</v>
      </c>
      <c r="Y57">
        <v>-3.786098370311278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1410</v>
      </c>
      <c r="D58">
        <v>1410</v>
      </c>
      <c r="E58">
        <v>1368</v>
      </c>
      <c r="F58">
        <v>1370</v>
      </c>
      <c r="G58">
        <f>_xll.TA_TYPPRICE(D58,E58,F58)</f>
        <v>1382.6666666666667</v>
      </c>
      <c r="H58">
        <v>1392.8980480459923</v>
      </c>
      <c r="I58" t="str">
        <f t="shared" si="0"/>
        <v>DOWN</v>
      </c>
      <c r="J58">
        <v>1423.6945285631011</v>
      </c>
      <c r="K58">
        <v>1384.9764810298723</v>
      </c>
      <c r="L58" t="str">
        <f t="shared" si="1"/>
        <v>DOWN</v>
      </c>
      <c r="M58" t="str">
        <f t="shared" si="2"/>
        <v>DOWN</v>
      </c>
      <c r="N58">
        <v>29.873347210843942</v>
      </c>
      <c r="O58" t="str">
        <f t="shared" si="3"/>
        <v>DOWN</v>
      </c>
      <c r="P58" t="str">
        <f t="shared" si="4"/>
        <v>DOWN</v>
      </c>
      <c r="Q58">
        <f t="shared" si="5"/>
        <v>2</v>
      </c>
      <c r="R58">
        <f t="shared" si="6"/>
        <v>42</v>
      </c>
      <c r="S58">
        <f t="shared" si="7"/>
        <v>4.7619047619047616E-2</v>
      </c>
      <c r="T58" t="str">
        <f t="shared" si="8"/>
        <v>DOWN</v>
      </c>
      <c r="U58" t="str">
        <f t="shared" si="9"/>
        <v>DOWN</v>
      </c>
      <c r="V58">
        <v>1397.5328916603301</v>
      </c>
      <c r="W58">
        <v>1402.2563902821848</v>
      </c>
      <c r="X58">
        <f t="shared" si="10"/>
        <v>-4.7234986218547874</v>
      </c>
      <c r="Y58">
        <v>-3.97357842061998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1389.95</v>
      </c>
      <c r="D59">
        <v>1389.95</v>
      </c>
      <c r="E59">
        <v>1367.4</v>
      </c>
      <c r="F59">
        <v>1367</v>
      </c>
      <c r="G59">
        <f>_xll.TA_TYPPRICE(D59,E59,F59)</f>
        <v>1374.7833333333335</v>
      </c>
      <c r="H59">
        <v>1383.840690689663</v>
      </c>
      <c r="I59" t="str">
        <f t="shared" si="0"/>
        <v>DOWN</v>
      </c>
      <c r="J59">
        <v>1416.1957444379675</v>
      </c>
      <c r="K59">
        <v>1381.0705963565674</v>
      </c>
      <c r="L59" t="str">
        <f t="shared" si="1"/>
        <v>DOWN</v>
      </c>
      <c r="M59" t="str">
        <f t="shared" si="2"/>
        <v>DOWN</v>
      </c>
      <c r="N59">
        <v>28.556255603468934</v>
      </c>
      <c r="O59" t="str">
        <f t="shared" si="3"/>
        <v>DOWN</v>
      </c>
      <c r="P59" t="str">
        <f t="shared" si="4"/>
        <v>DOWN</v>
      </c>
      <c r="Q59">
        <f t="shared" si="5"/>
        <v>-0.40000000000009095</v>
      </c>
      <c r="R59">
        <f t="shared" si="6"/>
        <v>22.549999999999955</v>
      </c>
      <c r="S59">
        <f t="shared" si="7"/>
        <v>-1.7738359201777906E-2</v>
      </c>
      <c r="T59" t="str">
        <f t="shared" si="8"/>
        <v>DOWN</v>
      </c>
      <c r="U59" t="str">
        <f t="shared" si="9"/>
        <v>DOWN</v>
      </c>
      <c r="V59">
        <v>1392.835523712587</v>
      </c>
      <c r="W59">
        <v>1399.6448058168378</v>
      </c>
      <c r="X59">
        <f t="shared" si="10"/>
        <v>-6.8092821042507694</v>
      </c>
      <c r="Y59">
        <v>-4.5407191573461381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1388.25</v>
      </c>
      <c r="D60">
        <v>1414</v>
      </c>
      <c r="E60">
        <v>1376.05</v>
      </c>
      <c r="F60">
        <v>1411</v>
      </c>
      <c r="G60">
        <f>_xll.TA_TYPPRICE(D60,E60,F60)</f>
        <v>1400.3500000000001</v>
      </c>
      <c r="H60">
        <v>1392.0953453448315</v>
      </c>
      <c r="I60" t="str">
        <f t="shared" si="0"/>
        <v>UP</v>
      </c>
      <c r="J60">
        <v>1415.7078012295303</v>
      </c>
      <c r="K60">
        <v>1379.9549082773301</v>
      </c>
      <c r="L60" t="str">
        <f t="shared" si="1"/>
        <v>No Confirmation</v>
      </c>
      <c r="M60" t="str">
        <f t="shared" si="2"/>
        <v>No Trend</v>
      </c>
      <c r="N60">
        <v>60.491249012751794</v>
      </c>
      <c r="O60" t="str">
        <f t="shared" si="3"/>
        <v>UP</v>
      </c>
      <c r="P60" t="str">
        <f t="shared" si="4"/>
        <v>No Trend + Momentum</v>
      </c>
      <c r="Q60">
        <f t="shared" si="5"/>
        <v>34.950000000000045</v>
      </c>
      <c r="R60">
        <f t="shared" si="6"/>
        <v>37.950000000000045</v>
      </c>
      <c r="S60">
        <f t="shared" si="7"/>
        <v>0.92094861660079064</v>
      </c>
      <c r="T60" t="str">
        <f t="shared" si="8"/>
        <v>UP</v>
      </c>
      <c r="U60" t="str">
        <f t="shared" si="9"/>
        <v>No T+M+I</v>
      </c>
      <c r="V60">
        <v>1395.6300585260351</v>
      </c>
      <c r="W60">
        <v>1400.4859313118868</v>
      </c>
      <c r="X60">
        <f t="shared" si="10"/>
        <v>-4.8558727858517159</v>
      </c>
      <c r="Y60">
        <v>-4.6037498830472536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1424</v>
      </c>
      <c r="D61">
        <v>1435</v>
      </c>
      <c r="E61">
        <v>1409.6</v>
      </c>
      <c r="F61">
        <v>1435</v>
      </c>
      <c r="G61">
        <f>_xll.TA_TYPPRICE(D61,E61,F61)</f>
        <v>1426.5333333333335</v>
      </c>
      <c r="H61">
        <v>1409.3143393390824</v>
      </c>
      <c r="I61" t="str">
        <f t="shared" si="0"/>
        <v>UP</v>
      </c>
      <c r="J61">
        <v>1419.994956511857</v>
      </c>
      <c r="K61">
        <v>1386.5427064379235</v>
      </c>
      <c r="L61" t="str">
        <f t="shared" si="1"/>
        <v>UP</v>
      </c>
      <c r="M61" t="str">
        <f t="shared" si="2"/>
        <v>UP</v>
      </c>
      <c r="N61">
        <v>69.719741767750492</v>
      </c>
      <c r="O61" t="str">
        <f t="shared" si="3"/>
        <v>UP</v>
      </c>
      <c r="P61" t="str">
        <f t="shared" si="4"/>
        <v>UP</v>
      </c>
      <c r="Q61">
        <f t="shared" si="5"/>
        <v>25.400000000000091</v>
      </c>
      <c r="R61">
        <f t="shared" si="6"/>
        <v>25.400000000000091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1401.6869725989527</v>
      </c>
      <c r="W61">
        <v>1403.0425289924879</v>
      </c>
      <c r="X61">
        <f t="shared" si="10"/>
        <v>-1.3555563935351529</v>
      </c>
      <c r="Y61">
        <v>-3.9541111851448334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1428.85</v>
      </c>
      <c r="D62">
        <v>1479</v>
      </c>
      <c r="E62">
        <v>1417</v>
      </c>
      <c r="F62">
        <v>1465</v>
      </c>
      <c r="G62">
        <f>_xll.TA_TYPPRICE(D62,E62,F62)</f>
        <v>1453.6666666666667</v>
      </c>
      <c r="H62">
        <v>1431.4905030028744</v>
      </c>
      <c r="I62" t="str">
        <f t="shared" si="0"/>
        <v>UP</v>
      </c>
      <c r="J62">
        <v>1433.107188398111</v>
      </c>
      <c r="K62">
        <v>1393.3109938961627</v>
      </c>
      <c r="L62" t="str">
        <f t="shared" si="1"/>
        <v>UP</v>
      </c>
      <c r="M62" t="str">
        <f t="shared" si="2"/>
        <v>UP</v>
      </c>
      <c r="N62">
        <v>77.816177637694963</v>
      </c>
      <c r="O62" t="str">
        <f t="shared" si="3"/>
        <v>UP</v>
      </c>
      <c r="P62" t="str">
        <f t="shared" si="4"/>
        <v>UP</v>
      </c>
      <c r="Q62">
        <f t="shared" si="5"/>
        <v>48</v>
      </c>
      <c r="R62">
        <f t="shared" si="6"/>
        <v>62</v>
      </c>
      <c r="S62">
        <f t="shared" si="7"/>
        <v>0.77419354838709675</v>
      </c>
      <c r="T62" t="str">
        <f t="shared" si="8"/>
        <v>No Indication</v>
      </c>
      <c r="U62" t="str">
        <f t="shared" si="9"/>
        <v>No T+M+I</v>
      </c>
      <c r="V62">
        <v>1411.4274383529601</v>
      </c>
      <c r="W62">
        <v>1407.6319712893405</v>
      </c>
      <c r="X62">
        <f t="shared" si="10"/>
        <v>3.795467063619526</v>
      </c>
      <c r="Y62">
        <v>-2.4041955353919615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1463</v>
      </c>
      <c r="D63">
        <v>1463</v>
      </c>
      <c r="E63">
        <v>1406.5</v>
      </c>
      <c r="F63">
        <v>1430</v>
      </c>
      <c r="G63">
        <f>_xll.TA_TYPPRICE(D63,E63,F63)</f>
        <v>1433.1666666666667</v>
      </c>
      <c r="H63">
        <v>1432.3285848347705</v>
      </c>
      <c r="I63" t="str">
        <f t="shared" si="0"/>
        <v>DOWN</v>
      </c>
      <c r="J63">
        <v>1439.750035420753</v>
      </c>
      <c r="K63">
        <v>1396.2418841414599</v>
      </c>
      <c r="L63" t="str">
        <f t="shared" si="1"/>
        <v>No Confirmation</v>
      </c>
      <c r="M63" t="str">
        <f t="shared" si="2"/>
        <v>No Trend</v>
      </c>
      <c r="N63">
        <v>55.985519786347538</v>
      </c>
      <c r="O63" t="str">
        <f t="shared" si="3"/>
        <v>No Momentum</v>
      </c>
      <c r="P63" t="str">
        <f t="shared" si="4"/>
        <v>No Trend + Momentum</v>
      </c>
      <c r="Q63">
        <f t="shared" si="5"/>
        <v>23.5</v>
      </c>
      <c r="R63">
        <f t="shared" si="6"/>
        <v>56.5</v>
      </c>
      <c r="S63">
        <f t="shared" si="7"/>
        <v>0.41592920353982299</v>
      </c>
      <c r="T63" t="str">
        <f t="shared" si="8"/>
        <v>No Indication</v>
      </c>
      <c r="U63" t="str">
        <f t="shared" si="9"/>
        <v>No T+M+I</v>
      </c>
      <c r="V63">
        <v>1414.2847555294277</v>
      </c>
      <c r="W63">
        <v>1409.288862304945</v>
      </c>
      <c r="X63">
        <f t="shared" si="10"/>
        <v>4.9958932244826428</v>
      </c>
      <c r="Y63">
        <v>-0.9241777834170406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1430.05</v>
      </c>
      <c r="D64">
        <v>1458.8</v>
      </c>
      <c r="E64">
        <v>1406</v>
      </c>
      <c r="F64">
        <v>1457.5</v>
      </c>
      <c r="G64">
        <f>_xll.TA_TYPPRICE(D64,E64,F64)</f>
        <v>1440.7666666666667</v>
      </c>
      <c r="H64">
        <v>1436.5476257507185</v>
      </c>
      <c r="I64" t="str">
        <f t="shared" si="0"/>
        <v>UP</v>
      </c>
      <c r="J64">
        <v>1443.9833608828078</v>
      </c>
      <c r="K64">
        <v>1398.4103543322465</v>
      </c>
      <c r="L64" t="str">
        <f t="shared" si="1"/>
        <v>UP</v>
      </c>
      <c r="M64" t="str">
        <f t="shared" si="2"/>
        <v>UP</v>
      </c>
      <c r="N64">
        <v>65.493229383137702</v>
      </c>
      <c r="O64" t="str">
        <f t="shared" si="3"/>
        <v>UP</v>
      </c>
      <c r="P64" t="str">
        <f t="shared" si="4"/>
        <v>UP</v>
      </c>
      <c r="Q64">
        <f t="shared" si="5"/>
        <v>51.5</v>
      </c>
      <c r="R64">
        <f t="shared" si="6"/>
        <v>52.799999999999955</v>
      </c>
      <c r="S64">
        <f t="shared" si="7"/>
        <v>0.97537878787878873</v>
      </c>
      <c r="T64" t="str">
        <f t="shared" si="8"/>
        <v>UP</v>
      </c>
      <c r="U64" t="str">
        <f t="shared" si="9"/>
        <v>UP</v>
      </c>
      <c r="V64">
        <v>1420.9332546787466</v>
      </c>
      <c r="W64">
        <v>1412.8600576897638</v>
      </c>
      <c r="X64">
        <f t="shared" si="10"/>
        <v>8.0731969889827724</v>
      </c>
      <c r="Y64">
        <v>0.87529717106292204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1451</v>
      </c>
      <c r="D65">
        <v>1461.95</v>
      </c>
      <c r="E65">
        <v>1431.3</v>
      </c>
      <c r="F65">
        <v>1444.4</v>
      </c>
      <c r="G65">
        <f>_xll.TA_TYPPRICE(D65,E65,F65)</f>
        <v>1445.8833333333332</v>
      </c>
      <c r="H65">
        <v>1441.2154795420258</v>
      </c>
      <c r="I65" t="str">
        <f t="shared" si="0"/>
        <v>UP</v>
      </c>
      <c r="J65">
        <v>1447.9759473532949</v>
      </c>
      <c r="K65">
        <v>1405.7191644806362</v>
      </c>
      <c r="L65" t="str">
        <f t="shared" si="1"/>
        <v>No Confirmation</v>
      </c>
      <c r="M65" t="str">
        <f t="shared" si="2"/>
        <v>No Trend</v>
      </c>
      <c r="N65">
        <v>58.029166673465681</v>
      </c>
      <c r="O65" t="str">
        <f t="shared" si="3"/>
        <v>No Momentum</v>
      </c>
      <c r="P65" t="str">
        <f t="shared" si="4"/>
        <v>No Trend + Momentum</v>
      </c>
      <c r="Q65">
        <f t="shared" si="5"/>
        <v>13.100000000000136</v>
      </c>
      <c r="R65">
        <f t="shared" si="6"/>
        <v>30.650000000000091</v>
      </c>
      <c r="S65">
        <f t="shared" si="7"/>
        <v>0.42740619902121035</v>
      </c>
      <c r="T65" t="str">
        <f t="shared" si="8"/>
        <v>No Indication</v>
      </c>
      <c r="U65" t="str">
        <f t="shared" si="9"/>
        <v>No T+M+I</v>
      </c>
      <c r="V65">
        <v>1424.5435231897086</v>
      </c>
      <c r="W65">
        <v>1415.1963497127442</v>
      </c>
      <c r="X65">
        <f t="shared" si="10"/>
        <v>9.3471734769643717</v>
      </c>
      <c r="Y65">
        <v>2.5696724322432121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1450.05</v>
      </c>
      <c r="D66">
        <v>1485.5</v>
      </c>
      <c r="E66">
        <v>1425</v>
      </c>
      <c r="F66">
        <v>1482.95</v>
      </c>
      <c r="G66">
        <f>_xll.TA_TYPPRICE(D66,E66,F66)</f>
        <v>1464.4833333333333</v>
      </c>
      <c r="H66">
        <v>1452.8494064376796</v>
      </c>
      <c r="I66" t="str">
        <f t="shared" si="0"/>
        <v>UP</v>
      </c>
      <c r="J66">
        <v>1456.3146257192293</v>
      </c>
      <c r="K66">
        <v>1410.0037945960503</v>
      </c>
      <c r="L66" t="str">
        <f t="shared" si="1"/>
        <v>UP</v>
      </c>
      <c r="M66" t="str">
        <f t="shared" si="2"/>
        <v>UP</v>
      </c>
      <c r="N66">
        <v>70.42683030628136</v>
      </c>
      <c r="O66" t="str">
        <f t="shared" si="3"/>
        <v>UP</v>
      </c>
      <c r="P66" t="str">
        <f t="shared" si="4"/>
        <v>UP</v>
      </c>
      <c r="Q66">
        <f t="shared" si="5"/>
        <v>57.950000000000045</v>
      </c>
      <c r="R66">
        <f t="shared" si="6"/>
        <v>60.5</v>
      </c>
      <c r="S66">
        <f t="shared" si="7"/>
        <v>0.95785123966942221</v>
      </c>
      <c r="T66" t="str">
        <f t="shared" si="8"/>
        <v>UP</v>
      </c>
      <c r="U66" t="str">
        <f t="shared" si="9"/>
        <v>UP</v>
      </c>
      <c r="V66">
        <v>1433.5291350066766</v>
      </c>
      <c r="W66">
        <v>1420.2151386229114</v>
      </c>
      <c r="X66">
        <f t="shared" si="10"/>
        <v>13.313996383765243</v>
      </c>
      <c r="Y66">
        <v>4.7185372225476181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1472.7</v>
      </c>
      <c r="D67">
        <v>1472.7</v>
      </c>
      <c r="E67">
        <v>1416</v>
      </c>
      <c r="F67">
        <v>1421</v>
      </c>
      <c r="G67">
        <f>_xll.TA_TYPPRICE(D67,E67,F67)</f>
        <v>1436.5666666666666</v>
      </c>
      <c r="H67">
        <v>1444.7080365521731</v>
      </c>
      <c r="I67" t="str">
        <f t="shared" ref="I67:I82" si="20">IF(F67&gt;H67,"UP","DOWN")</f>
        <v>DOWN</v>
      </c>
      <c r="J67">
        <v>1459.955820003845</v>
      </c>
      <c r="K67">
        <v>1411.336284685817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44.2001644367867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</v>
      </c>
      <c r="R67">
        <f t="shared" ref="R67:R82" si="26">D67-E67</f>
        <v>56.700000000000045</v>
      </c>
      <c r="S67">
        <f t="shared" ref="S67:S82" si="27">Q67/R67</f>
        <v>8.8183421516754776E-2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1431.6015757748803</v>
      </c>
      <c r="W67">
        <v>1420.2732765026958</v>
      </c>
      <c r="X67">
        <f t="shared" ref="X67:X82" si="30">V67-W67</f>
        <v>11.328299272184495</v>
      </c>
      <c r="Y67">
        <v>6.0404896324749933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1434.95</v>
      </c>
      <c r="D68">
        <v>1438</v>
      </c>
      <c r="E68">
        <v>1402.1</v>
      </c>
      <c r="F68">
        <v>1407</v>
      </c>
      <c r="G68">
        <f>_xll.TA_TYPPRICE(D68,E68,F68)</f>
        <v>1415.7</v>
      </c>
      <c r="H68">
        <v>1430.2040182760866</v>
      </c>
      <c r="I68" t="str">
        <f t="shared" si="20"/>
        <v>DOWN</v>
      </c>
      <c r="J68">
        <v>1455.0767488918796</v>
      </c>
      <c r="K68">
        <v>1409.2837769778575</v>
      </c>
      <c r="L68" t="str">
        <f t="shared" si="21"/>
        <v>DOWN</v>
      </c>
      <c r="M68" t="str">
        <f t="shared" si="22"/>
        <v>DOWN</v>
      </c>
      <c r="N68">
        <v>39.993033525823293</v>
      </c>
      <c r="O68" t="str">
        <f t="shared" si="23"/>
        <v>DOWN</v>
      </c>
      <c r="P68" t="str">
        <f t="shared" si="24"/>
        <v>DOWN</v>
      </c>
      <c r="Q68">
        <f t="shared" si="25"/>
        <v>4.9000000000000909</v>
      </c>
      <c r="R68">
        <f t="shared" si="26"/>
        <v>35.900000000000091</v>
      </c>
      <c r="S68">
        <f t="shared" si="27"/>
        <v>0.13649025069638102</v>
      </c>
      <c r="T68" t="str">
        <f t="shared" si="28"/>
        <v>DOWN</v>
      </c>
      <c r="U68" t="str">
        <f t="shared" si="29"/>
        <v>DOWN</v>
      </c>
      <c r="V68">
        <v>1427.8167179633604</v>
      </c>
      <c r="W68">
        <v>1419.2900708358295</v>
      </c>
      <c r="X68">
        <f t="shared" si="30"/>
        <v>8.5266471275308504</v>
      </c>
      <c r="Y68">
        <v>6.5377211314861645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1412.35</v>
      </c>
      <c r="D69">
        <v>1445</v>
      </c>
      <c r="E69">
        <v>1408.6</v>
      </c>
      <c r="F69">
        <v>1442.7</v>
      </c>
      <c r="G69">
        <f>_xll.TA_TYPPRICE(D69,E69,F69)</f>
        <v>1432.1000000000001</v>
      </c>
      <c r="H69">
        <v>1431.1520091380435</v>
      </c>
      <c r="I69" t="str">
        <f t="shared" si="20"/>
        <v>UP</v>
      </c>
      <c r="J69">
        <v>1452.8374713603507</v>
      </c>
      <c r="K69">
        <v>1409.1318265383336</v>
      </c>
      <c r="L69" t="str">
        <f t="shared" si="21"/>
        <v>No Confirmation</v>
      </c>
      <c r="M69" t="str">
        <f t="shared" si="22"/>
        <v>No Trend</v>
      </c>
      <c r="N69">
        <v>53.961124175078858</v>
      </c>
      <c r="O69" t="str">
        <f t="shared" si="23"/>
        <v>No Momentum</v>
      </c>
      <c r="P69" t="str">
        <f t="shared" si="24"/>
        <v>No Trend + Momentum</v>
      </c>
      <c r="Q69">
        <f t="shared" si="25"/>
        <v>34.100000000000136</v>
      </c>
      <c r="R69">
        <f t="shared" si="26"/>
        <v>36.400000000000091</v>
      </c>
      <c r="S69">
        <f t="shared" si="27"/>
        <v>0.93681318681318826</v>
      </c>
      <c r="T69" t="str">
        <f t="shared" si="28"/>
        <v>UP</v>
      </c>
      <c r="U69" t="str">
        <f t="shared" si="29"/>
        <v>No T+M+I</v>
      </c>
      <c r="V69">
        <v>1430.1064536613048</v>
      </c>
      <c r="W69">
        <v>1421.0241396628051</v>
      </c>
      <c r="X69">
        <f t="shared" si="30"/>
        <v>9.0823139984997852</v>
      </c>
      <c r="Y69">
        <v>7.0466397048888885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1430</v>
      </c>
      <c r="D70">
        <v>1464.2</v>
      </c>
      <c r="E70">
        <v>1417</v>
      </c>
      <c r="F70">
        <v>1435</v>
      </c>
      <c r="G70">
        <f>_xll.TA_TYPPRICE(D70,E70,F70)</f>
        <v>1438.7333333333333</v>
      </c>
      <c r="H70">
        <v>1434.9426712356885</v>
      </c>
      <c r="I70" t="str">
        <f t="shared" si="20"/>
        <v>UP</v>
      </c>
      <c r="J70">
        <v>1455.3624777247173</v>
      </c>
      <c r="K70">
        <v>1410.8803095298151</v>
      </c>
      <c r="L70" t="str">
        <f t="shared" si="21"/>
        <v>No Confirmation</v>
      </c>
      <c r="M70" t="str">
        <f t="shared" si="22"/>
        <v>No Trend</v>
      </c>
      <c r="N70">
        <v>50.774619417455334</v>
      </c>
      <c r="O70" t="str">
        <f t="shared" si="23"/>
        <v>No Momentum</v>
      </c>
      <c r="P70" t="str">
        <f t="shared" si="24"/>
        <v>No Trend + Momentum</v>
      </c>
      <c r="Q70">
        <f t="shared" si="25"/>
        <v>18</v>
      </c>
      <c r="R70">
        <f t="shared" si="26"/>
        <v>47.200000000000045</v>
      </c>
      <c r="S70">
        <f t="shared" si="27"/>
        <v>0.38135593220338948</v>
      </c>
      <c r="T70" t="str">
        <f t="shared" si="28"/>
        <v>No Indication</v>
      </c>
      <c r="U70" t="str">
        <f t="shared" si="29"/>
        <v>No T+M+I</v>
      </c>
      <c r="V70">
        <v>1430.8593069441811</v>
      </c>
      <c r="W70">
        <v>1422.0593885766714</v>
      </c>
      <c r="X70">
        <f t="shared" si="30"/>
        <v>8.7999183675096901</v>
      </c>
      <c r="Y70">
        <v>7.3972954374130486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1432.9</v>
      </c>
      <c r="D71">
        <v>1469</v>
      </c>
      <c r="E71">
        <v>1422.1</v>
      </c>
      <c r="F71">
        <v>1458.85</v>
      </c>
      <c r="G71">
        <f>_xll.TA_TYPPRICE(D71,E71,F71)</f>
        <v>1449.9833333333333</v>
      </c>
      <c r="H71">
        <v>1442.4630022845108</v>
      </c>
      <c r="I71" t="str">
        <f t="shared" si="20"/>
        <v>UP</v>
      </c>
      <c r="J71">
        <v>1458.3930382303356</v>
      </c>
      <c r="K71">
        <v>1413.3735740787452</v>
      </c>
      <c r="L71" t="str">
        <f t="shared" si="21"/>
        <v>UP</v>
      </c>
      <c r="M71" t="str">
        <f t="shared" si="22"/>
        <v>UP</v>
      </c>
      <c r="N71">
        <v>59.9348778244835</v>
      </c>
      <c r="O71" t="str">
        <f t="shared" si="23"/>
        <v>No Momentum</v>
      </c>
      <c r="P71" t="str">
        <f t="shared" si="24"/>
        <v>No Trend + Momentum</v>
      </c>
      <c r="Q71">
        <f t="shared" si="25"/>
        <v>36.75</v>
      </c>
      <c r="R71">
        <f t="shared" si="26"/>
        <v>46.900000000000091</v>
      </c>
      <c r="S71">
        <f t="shared" si="27"/>
        <v>0.78358208955223729</v>
      </c>
      <c r="T71" t="str">
        <f t="shared" si="28"/>
        <v>No Indication</v>
      </c>
      <c r="U71" t="str">
        <f t="shared" si="29"/>
        <v>No T+M+I</v>
      </c>
      <c r="V71">
        <v>1435.1655674143071</v>
      </c>
      <c r="W71">
        <v>1424.7846190524735</v>
      </c>
      <c r="X71">
        <f t="shared" si="30"/>
        <v>10.380948361833589</v>
      </c>
      <c r="Y71">
        <v>7.9940260222971569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1453.8</v>
      </c>
      <c r="D72">
        <v>1464.9</v>
      </c>
      <c r="E72">
        <v>1425</v>
      </c>
      <c r="F72">
        <v>1435</v>
      </c>
      <c r="G72">
        <f>_xll.TA_TYPPRICE(D72,E72,F72)</f>
        <v>1441.6333333333332</v>
      </c>
      <c r="H72">
        <v>1442.048167808922</v>
      </c>
      <c r="I72" t="str">
        <f t="shared" si="20"/>
        <v>DOWN</v>
      </c>
      <c r="J72">
        <v>1459.8390297347055</v>
      </c>
      <c r="K72">
        <v>1415.9572242834683</v>
      </c>
      <c r="L72" t="str">
        <f t="shared" si="21"/>
        <v>No Confirmation</v>
      </c>
      <c r="M72" t="str">
        <f t="shared" si="22"/>
        <v>No Trend</v>
      </c>
      <c r="N72">
        <v>48.624358622189867</v>
      </c>
      <c r="O72" t="str">
        <f t="shared" si="23"/>
        <v>No Momentum</v>
      </c>
      <c r="P72" t="str">
        <f t="shared" si="24"/>
        <v>No Trend + Momentum</v>
      </c>
      <c r="Q72">
        <f t="shared" si="25"/>
        <v>10</v>
      </c>
      <c r="R72">
        <f t="shared" si="26"/>
        <v>39.900000000000091</v>
      </c>
      <c r="S72">
        <f t="shared" si="27"/>
        <v>0.25062656641603953</v>
      </c>
      <c r="T72" t="str">
        <f t="shared" si="28"/>
        <v>No Indication</v>
      </c>
      <c r="U72" t="str">
        <f t="shared" si="29"/>
        <v>No T+M+I</v>
      </c>
      <c r="V72">
        <v>1435.1400955044137</v>
      </c>
      <c r="W72">
        <v>1425.5413139374755</v>
      </c>
      <c r="X72">
        <f t="shared" si="30"/>
        <v>9.5987815669382144</v>
      </c>
      <c r="Y72">
        <v>8.3149771312253691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1431.25</v>
      </c>
      <c r="D73">
        <v>1431.25</v>
      </c>
      <c r="E73">
        <v>1373</v>
      </c>
      <c r="F73">
        <v>1379.95</v>
      </c>
      <c r="G73">
        <f>_xll.TA_TYPPRICE(D73,E73,F73)</f>
        <v>1394.7333333333333</v>
      </c>
      <c r="H73">
        <v>1418.3907505711277</v>
      </c>
      <c r="I73" t="str">
        <f t="shared" si="20"/>
        <v>DOWN</v>
      </c>
      <c r="J73">
        <v>1453.4859120158821</v>
      </c>
      <c r="K73">
        <v>1406.4111744426975</v>
      </c>
      <c r="L73" t="str">
        <f t="shared" si="21"/>
        <v>DOWN</v>
      </c>
      <c r="M73" t="str">
        <f t="shared" si="22"/>
        <v>DOWN</v>
      </c>
      <c r="N73">
        <v>31.482674466951536</v>
      </c>
      <c r="O73" t="str">
        <f t="shared" si="23"/>
        <v>DOWN</v>
      </c>
      <c r="P73" t="str">
        <f t="shared" si="24"/>
        <v>DOWN</v>
      </c>
      <c r="Q73">
        <f t="shared" si="25"/>
        <v>6.9500000000000455</v>
      </c>
      <c r="R73">
        <f t="shared" si="26"/>
        <v>58.25</v>
      </c>
      <c r="S73">
        <f t="shared" si="27"/>
        <v>0.11931330472103083</v>
      </c>
      <c r="T73" t="str">
        <f t="shared" si="28"/>
        <v>DOWN</v>
      </c>
      <c r="U73" t="str">
        <f t="shared" si="29"/>
        <v>DOWN</v>
      </c>
      <c r="V73">
        <v>1426.6493115806577</v>
      </c>
      <c r="W73">
        <v>1422.1641795717367</v>
      </c>
      <c r="X73">
        <f t="shared" si="30"/>
        <v>4.4851320089210276</v>
      </c>
      <c r="Y73">
        <v>7.549008106764501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1350</v>
      </c>
      <c r="D74">
        <v>1399</v>
      </c>
      <c r="E74">
        <v>1349.95</v>
      </c>
      <c r="F74">
        <v>1399</v>
      </c>
      <c r="G74">
        <f>_xll.TA_TYPPRICE(D74,E74,F74)</f>
        <v>1382.6499999999999</v>
      </c>
      <c r="H74">
        <v>1400.5203752855637</v>
      </c>
      <c r="I74" t="str">
        <f t="shared" si="20"/>
        <v>DOWN</v>
      </c>
      <c r="J74">
        <v>1441.3779315679083</v>
      </c>
      <c r="K74">
        <v>1393.8642467887648</v>
      </c>
      <c r="L74" t="str">
        <f t="shared" si="21"/>
        <v>No Confirmation</v>
      </c>
      <c r="M74" t="str">
        <f t="shared" si="22"/>
        <v>No Trend</v>
      </c>
      <c r="N74">
        <v>40.548549487938608</v>
      </c>
      <c r="O74" t="str">
        <f t="shared" si="23"/>
        <v>No Momentum</v>
      </c>
      <c r="P74" t="str">
        <f t="shared" si="24"/>
        <v>No Trend + Momentum</v>
      </c>
      <c r="Q74">
        <f t="shared" si="25"/>
        <v>49.049999999999955</v>
      </c>
      <c r="R74">
        <f t="shared" si="26"/>
        <v>49.049999999999955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1422.3955713374796</v>
      </c>
      <c r="W74">
        <v>1420.4483144182748</v>
      </c>
      <c r="X74">
        <f t="shared" si="30"/>
        <v>1.9472569192048468</v>
      </c>
      <c r="Y74">
        <v>6.4286578692525698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1366</v>
      </c>
      <c r="D75">
        <v>1429</v>
      </c>
      <c r="E75">
        <v>1366</v>
      </c>
      <c r="F75">
        <v>1409</v>
      </c>
      <c r="G75">
        <f>_xll.TA_TYPPRICE(D75,E75,F75)</f>
        <v>1401.3333333333333</v>
      </c>
      <c r="H75">
        <v>1400.9268543094486</v>
      </c>
      <c r="I75" t="str">
        <f t="shared" si="20"/>
        <v>UP</v>
      </c>
      <c r="J75">
        <v>1438.627280108373</v>
      </c>
      <c r="K75">
        <v>1387.6721919468171</v>
      </c>
      <c r="L75" t="str">
        <f t="shared" si="21"/>
        <v>No Confirmation</v>
      </c>
      <c r="M75" t="str">
        <f t="shared" si="22"/>
        <v>No Trend</v>
      </c>
      <c r="N75">
        <v>45.297840981806473</v>
      </c>
      <c r="O75" t="str">
        <f t="shared" si="23"/>
        <v>No Momentum</v>
      </c>
      <c r="P75" t="str">
        <f t="shared" si="24"/>
        <v>No Trend + Momentum</v>
      </c>
      <c r="Q75">
        <f t="shared" si="25"/>
        <v>43</v>
      </c>
      <c r="R75">
        <f t="shared" si="26"/>
        <v>63</v>
      </c>
      <c r="S75">
        <f t="shared" si="27"/>
        <v>0.68253968253968256</v>
      </c>
      <c r="T75" t="str">
        <f t="shared" si="28"/>
        <v>No Indication</v>
      </c>
      <c r="U75" t="str">
        <f t="shared" si="29"/>
        <v>No T+M+I</v>
      </c>
      <c r="V75">
        <v>1420.3347142086366</v>
      </c>
      <c r="W75">
        <v>1419.6002911280323</v>
      </c>
      <c r="X75">
        <f t="shared" si="30"/>
        <v>0.7344230806043015</v>
      </c>
      <c r="Y75">
        <v>5.2898109115229159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1405</v>
      </c>
      <c r="D76">
        <v>1419.75</v>
      </c>
      <c r="E76">
        <v>1382.5</v>
      </c>
      <c r="F76">
        <v>1400</v>
      </c>
      <c r="G76">
        <f>_xll.TA_TYPPRICE(D76,E76,F76)</f>
        <v>1400.75</v>
      </c>
      <c r="H76">
        <v>1400.8384271547243</v>
      </c>
      <c r="I76" t="str">
        <f t="shared" si="20"/>
        <v>DOWN</v>
      </c>
      <c r="J76">
        <v>1434.432328973179</v>
      </c>
      <c r="K76">
        <v>1386.5228159586354</v>
      </c>
      <c r="L76" t="str">
        <f t="shared" si="21"/>
        <v>No Confirmation</v>
      </c>
      <c r="M76" t="str">
        <f t="shared" si="22"/>
        <v>No Trend</v>
      </c>
      <c r="N76">
        <v>41.562576524316306</v>
      </c>
      <c r="O76" t="str">
        <f t="shared" si="23"/>
        <v>No Momentum</v>
      </c>
      <c r="P76" t="str">
        <f t="shared" si="24"/>
        <v>No Trend + Momentum</v>
      </c>
      <c r="Q76">
        <f t="shared" si="25"/>
        <v>17.5</v>
      </c>
      <c r="R76">
        <f t="shared" si="26"/>
        <v>37.25</v>
      </c>
      <c r="S76">
        <f t="shared" si="27"/>
        <v>0.46979865771812079</v>
      </c>
      <c r="T76" t="str">
        <f t="shared" si="28"/>
        <v>No Indication</v>
      </c>
      <c r="U76" t="str">
        <f t="shared" si="29"/>
        <v>No T+M+I</v>
      </c>
      <c r="V76">
        <v>1417.206296638077</v>
      </c>
      <c r="W76">
        <v>1418.1484177111411</v>
      </c>
      <c r="X76">
        <f t="shared" si="30"/>
        <v>-0.94212107306407233</v>
      </c>
      <c r="Y76">
        <v>4.0434245146055181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1410</v>
      </c>
      <c r="D77">
        <v>1410</v>
      </c>
      <c r="E77">
        <v>1362.6</v>
      </c>
      <c r="F77">
        <v>1402</v>
      </c>
      <c r="G77">
        <f>_xll.TA_TYPPRICE(D77,E77,F77)</f>
        <v>1391.5333333333335</v>
      </c>
      <c r="H77">
        <v>1396.1858802440288</v>
      </c>
      <c r="I77" t="str">
        <f t="shared" si="20"/>
        <v>UP</v>
      </c>
      <c r="J77">
        <v>1429.0029225346948</v>
      </c>
      <c r="K77">
        <v>1381.2066346344941</v>
      </c>
      <c r="L77" t="str">
        <f t="shared" si="21"/>
        <v>No Confirmation</v>
      </c>
      <c r="M77" t="str">
        <f t="shared" si="22"/>
        <v>No Trend</v>
      </c>
      <c r="N77">
        <v>42.871146231164367</v>
      </c>
      <c r="O77" t="str">
        <f t="shared" si="23"/>
        <v>No Momentum</v>
      </c>
      <c r="P77" t="str">
        <f t="shared" si="24"/>
        <v>No Trend + Momentum</v>
      </c>
      <c r="Q77">
        <f t="shared" si="25"/>
        <v>39.400000000000091</v>
      </c>
      <c r="R77">
        <f t="shared" si="26"/>
        <v>47.400000000000091</v>
      </c>
      <c r="S77">
        <f t="shared" si="27"/>
        <v>0.83122362869198341</v>
      </c>
      <c r="T77" t="str">
        <f t="shared" si="28"/>
        <v>UP</v>
      </c>
      <c r="U77" t="str">
        <f t="shared" si="29"/>
        <v>No T+M+I</v>
      </c>
      <c r="V77">
        <v>1414.8668663860651</v>
      </c>
      <c r="W77">
        <v>1416.9522386214269</v>
      </c>
      <c r="X77">
        <f t="shared" si="30"/>
        <v>-2.0853722353617741</v>
      </c>
      <c r="Y77">
        <v>2.8176651646120598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1414</v>
      </c>
      <c r="D78">
        <v>1419</v>
      </c>
      <c r="E78">
        <v>1390.1</v>
      </c>
      <c r="F78">
        <v>1409.9</v>
      </c>
      <c r="G78">
        <f>_xll.TA_TYPPRICE(D78,E78,F78)</f>
        <v>1406.3333333333333</v>
      </c>
      <c r="H78">
        <v>1401.2596067886811</v>
      </c>
      <c r="I78" t="str">
        <f t="shared" si="20"/>
        <v>UP</v>
      </c>
      <c r="J78">
        <v>1426.7800508603182</v>
      </c>
      <c r="K78">
        <v>1383.182938049051</v>
      </c>
      <c r="L78" t="str">
        <f t="shared" si="21"/>
        <v>No Confirmation</v>
      </c>
      <c r="M78" t="str">
        <f t="shared" si="22"/>
        <v>No Trend</v>
      </c>
      <c r="N78">
        <v>48.558692114537905</v>
      </c>
      <c r="O78" t="str">
        <f t="shared" si="23"/>
        <v>No Momentum</v>
      </c>
      <c r="P78" t="str">
        <f t="shared" si="24"/>
        <v>No Trend + Momentum</v>
      </c>
      <c r="Q78">
        <f t="shared" si="25"/>
        <v>19.800000000000182</v>
      </c>
      <c r="R78">
        <f t="shared" si="26"/>
        <v>28.900000000000091</v>
      </c>
      <c r="S78">
        <f t="shared" si="27"/>
        <v>0.68512110726644015</v>
      </c>
      <c r="T78" t="str">
        <f t="shared" si="28"/>
        <v>No Indication</v>
      </c>
      <c r="U78" t="str">
        <f t="shared" si="29"/>
        <v>No T+M+I</v>
      </c>
      <c r="V78">
        <v>1414.1027330959012</v>
      </c>
      <c r="W78">
        <v>1416.4298505753952</v>
      </c>
      <c r="X78">
        <f t="shared" si="30"/>
        <v>-2.3271174794940634</v>
      </c>
      <c r="Y78">
        <v>1.7887086357908351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1397</v>
      </c>
      <c r="D79">
        <v>1425.5</v>
      </c>
      <c r="E79">
        <v>1386.05</v>
      </c>
      <c r="F79">
        <v>1424.5</v>
      </c>
      <c r="G79">
        <f>_xll.TA_TYPPRICE(D79,E79,F79)</f>
        <v>1412.0166666666667</v>
      </c>
      <c r="H79">
        <v>1406.638136727674</v>
      </c>
      <c r="I79" t="str">
        <f t="shared" si="20"/>
        <v>UP</v>
      </c>
      <c r="J79">
        <v>1426.4955951135807</v>
      </c>
      <c r="K79">
        <v>1383.8200629270398</v>
      </c>
      <c r="L79" t="str">
        <f t="shared" si="21"/>
        <v>No Confirmation</v>
      </c>
      <c r="M79" t="str">
        <f t="shared" si="22"/>
        <v>No Trend</v>
      </c>
      <c r="N79">
        <v>58.177390508617044</v>
      </c>
      <c r="O79" t="str">
        <f t="shared" si="23"/>
        <v>No Momentum</v>
      </c>
      <c r="P79" t="str">
        <f t="shared" si="24"/>
        <v>No Trend + Momentum</v>
      </c>
      <c r="Q79">
        <f t="shared" si="25"/>
        <v>38.450000000000045</v>
      </c>
      <c r="R79">
        <f t="shared" si="26"/>
        <v>39.450000000000045</v>
      </c>
      <c r="S79">
        <f t="shared" si="27"/>
        <v>0.97465145754119142</v>
      </c>
      <c r="T79" t="str">
        <f t="shared" si="28"/>
        <v>UP</v>
      </c>
      <c r="U79" t="str">
        <f t="shared" si="29"/>
        <v>No T+M+I</v>
      </c>
      <c r="V79">
        <v>1415.7023126196086</v>
      </c>
      <c r="W79">
        <v>1417.0276394216623</v>
      </c>
      <c r="X79">
        <f t="shared" si="30"/>
        <v>-1.3253268020537234</v>
      </c>
      <c r="Y79">
        <v>1.1659015482219233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1415</v>
      </c>
      <c r="D80">
        <v>1423.9</v>
      </c>
      <c r="E80">
        <v>1380</v>
      </c>
      <c r="F80">
        <v>1380</v>
      </c>
      <c r="G80">
        <f>_xll.TA_TYPPRICE(D80,E80,F80)</f>
        <v>1394.6333333333332</v>
      </c>
      <c r="H80">
        <v>1400.6357350305036</v>
      </c>
      <c r="I80" t="str">
        <f t="shared" si="20"/>
        <v>DOWN</v>
      </c>
      <c r="J80">
        <v>1425.9187961994517</v>
      </c>
      <c r="K80">
        <v>1382.9711600543642</v>
      </c>
      <c r="L80" t="str">
        <f t="shared" si="21"/>
        <v>DOWN</v>
      </c>
      <c r="M80" t="str">
        <f t="shared" si="22"/>
        <v>DOWN</v>
      </c>
      <c r="N80">
        <v>33.974262055308074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43.900000000000091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1410.2096491396687</v>
      </c>
      <c r="W80">
        <v>1414.284851316354</v>
      </c>
      <c r="X80">
        <f t="shared" si="30"/>
        <v>-4.0752021766852522</v>
      </c>
      <c r="Y80">
        <v>0.11768080324048813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1372.15</v>
      </c>
      <c r="D81">
        <v>1394.55</v>
      </c>
      <c r="E81">
        <v>1328.05</v>
      </c>
      <c r="F81">
        <v>1332.9</v>
      </c>
      <c r="G81">
        <f>_xll.TA_TYPPRICE(D81,E81,F81)</f>
        <v>1351.8333333333333</v>
      </c>
      <c r="H81">
        <v>1376.2345341819184</v>
      </c>
      <c r="I81" t="str">
        <f t="shared" si="20"/>
        <v>DOWN</v>
      </c>
      <c r="J81">
        <v>1418.9479525995735</v>
      </c>
      <c r="K81">
        <v>1370.7664578200611</v>
      </c>
      <c r="L81" t="str">
        <f t="shared" si="21"/>
        <v>DOWN</v>
      </c>
      <c r="M81" t="str">
        <f t="shared" si="22"/>
        <v>DOWN</v>
      </c>
      <c r="N81">
        <v>21.913049033110365</v>
      </c>
      <c r="O81" t="str">
        <f t="shared" si="23"/>
        <v>DOWN</v>
      </c>
      <c r="P81" t="str">
        <f t="shared" si="24"/>
        <v>DOWN</v>
      </c>
      <c r="Q81">
        <f t="shared" si="25"/>
        <v>4.8500000000001364</v>
      </c>
      <c r="R81">
        <f t="shared" si="26"/>
        <v>66.5</v>
      </c>
      <c r="S81">
        <f t="shared" si="27"/>
        <v>7.2932330827069722E-2</v>
      </c>
      <c r="T81" t="str">
        <f t="shared" si="28"/>
        <v>DOWN</v>
      </c>
      <c r="U81" t="str">
        <f t="shared" si="29"/>
        <v>DOWN</v>
      </c>
      <c r="V81">
        <v>1398.3158569643351</v>
      </c>
      <c r="W81">
        <v>1408.2563438114389</v>
      </c>
      <c r="X81">
        <f t="shared" si="30"/>
        <v>-9.9404868471037844</v>
      </c>
      <c r="Y81">
        <v>-1.8939527268283662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1340.05</v>
      </c>
      <c r="D82">
        <v>1353.85</v>
      </c>
      <c r="E82">
        <v>1313</v>
      </c>
      <c r="F82">
        <v>1350</v>
      </c>
      <c r="G82">
        <f>_xll.TA_TYPPRICE(D82,E82,F82)</f>
        <v>1338.95</v>
      </c>
      <c r="H82">
        <v>1357.5922670909592</v>
      </c>
      <c r="I82" t="str">
        <f t="shared" si="20"/>
        <v>DOWN</v>
      </c>
      <c r="J82">
        <v>1404.4817409107793</v>
      </c>
      <c r="K82">
        <v>1357.9294671933808</v>
      </c>
      <c r="L82" t="str">
        <f t="shared" si="21"/>
        <v>DOWN</v>
      </c>
      <c r="M82" t="str">
        <f t="shared" si="22"/>
        <v>DOWN</v>
      </c>
      <c r="N82">
        <v>32.748095098284679</v>
      </c>
      <c r="O82" t="str">
        <f t="shared" si="23"/>
        <v>DOWN</v>
      </c>
      <c r="P82" t="str">
        <f t="shared" si="24"/>
        <v>DOWN</v>
      </c>
      <c r="Q82">
        <f t="shared" si="25"/>
        <v>37</v>
      </c>
      <c r="R82">
        <f t="shared" si="26"/>
        <v>40.849999999999909</v>
      </c>
      <c r="S82">
        <f t="shared" si="27"/>
        <v>0.90575275397797017</v>
      </c>
      <c r="T82" t="str">
        <f t="shared" si="28"/>
        <v>UP</v>
      </c>
      <c r="U82" t="str">
        <f t="shared" si="29"/>
        <v>No T+M+I</v>
      </c>
      <c r="V82">
        <v>1390.8826482005913</v>
      </c>
      <c r="W82">
        <v>1403.9410590846658</v>
      </c>
      <c r="X82">
        <f t="shared" si="30"/>
        <v>-13.058410884074419</v>
      </c>
      <c r="Y82">
        <v>-4.1268443582775767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2017-07-05T05:02:45Z</dcterms:created>
  <dcterms:modified xsi:type="dcterms:W3CDTF">2017-08-26T06:06:29Z</dcterms:modified>
</cp:coreProperties>
</file>